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nodi/Desktop/Purdue_Work/HEP_ML/PAPERS/Perovs Polymorphs/My_plots/"/>
    </mc:Choice>
  </mc:AlternateContent>
  <xr:revisionPtr revIDLastSave="0" documentId="13_ncr:1_{9B25F3DE-25C5-4B45-AD97-70381FDAF3C3}" xr6:coauthVersionLast="47" xr6:coauthVersionMax="47" xr10:uidLastSave="{00000000-0000-0000-0000-000000000000}"/>
  <bookViews>
    <workbookView xWindow="0" yWindow="500" windowWidth="35840" windowHeight="20040" activeTab="10" xr2:uid="{391FDEB5-FB4A-E740-BF66-29C71DBC263F}"/>
  </bookViews>
  <sheets>
    <sheet name="PBE" sheetId="1" r:id="rId1"/>
    <sheet name="HSE-PBE-SOC" sheetId="2" r:id="rId2"/>
    <sheet name="PBEsol" sheetId="3" r:id="rId3"/>
    <sheet name="PBEd3" sheetId="4" r:id="rId4"/>
    <sheet name="PBEsold3" sheetId="5" r:id="rId5"/>
    <sheet name="Descriptors" sheetId="7" r:id="rId6"/>
    <sheet name="Sheet1" sheetId="8" r:id="rId7"/>
    <sheet name="Sheet2" sheetId="10" r:id="rId8"/>
    <sheet name="Latt_const" sheetId="11" r:id="rId9"/>
    <sheet name="LS" sheetId="12" r:id="rId10"/>
    <sheet name="Latt_dist" sheetId="13" r:id="rId11"/>
    <sheet name="Oct_dist" sheetId="14" r:id="rId12"/>
    <sheet name="HSE_tuning" sheetId="15" r:id="rId13"/>
    <sheet name="All_latt_const" sheetId="16" r:id="rId14"/>
    <sheet name="Sheet3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1" l="1"/>
  <c r="AC6" i="16"/>
  <c r="AD6" i="16"/>
  <c r="AC10" i="16"/>
  <c r="AD10" i="16"/>
  <c r="AC22" i="16"/>
  <c r="AD22" i="16"/>
  <c r="AD34" i="16"/>
  <c r="AD58" i="16"/>
  <c r="AD70" i="16"/>
  <c r="AD82" i="16"/>
  <c r="AD94" i="16"/>
  <c r="AD106" i="16"/>
  <c r="AD118" i="16"/>
  <c r="AD130" i="16"/>
  <c r="AD134" i="16"/>
  <c r="AD138" i="16"/>
  <c r="AD146" i="16"/>
  <c r="Z46" i="16"/>
  <c r="AB46" i="16" s="1"/>
  <c r="AQ3" i="16"/>
  <c r="Z3" i="16" s="1"/>
  <c r="AB3" i="16" s="1"/>
  <c r="AQ4" i="16"/>
  <c r="Z4" i="16" s="1"/>
  <c r="AB4" i="16" s="1"/>
  <c r="AQ5" i="16"/>
  <c r="Z5" i="16" s="1"/>
  <c r="AB5" i="16" s="1"/>
  <c r="AQ6" i="16"/>
  <c r="Z6" i="16" s="1"/>
  <c r="AB6" i="16" s="1"/>
  <c r="AQ7" i="16"/>
  <c r="Z7" i="16" s="1"/>
  <c r="AB7" i="16" s="1"/>
  <c r="AQ8" i="16"/>
  <c r="Z8" i="16" s="1"/>
  <c r="AB8" i="16" s="1"/>
  <c r="AQ9" i="16"/>
  <c r="Z9" i="16" s="1"/>
  <c r="AB9" i="16" s="1"/>
  <c r="AQ10" i="16"/>
  <c r="Z10" i="16" s="1"/>
  <c r="AB10" i="16" s="1"/>
  <c r="AQ11" i="16"/>
  <c r="Z11" i="16" s="1"/>
  <c r="AB11" i="16" s="1"/>
  <c r="AQ12" i="16"/>
  <c r="Z12" i="16" s="1"/>
  <c r="AB12" i="16" s="1"/>
  <c r="AQ13" i="16"/>
  <c r="Z13" i="16" s="1"/>
  <c r="AB13" i="16" s="1"/>
  <c r="AQ14" i="16"/>
  <c r="Z14" i="16" s="1"/>
  <c r="AB14" i="16" s="1"/>
  <c r="AQ15" i="16"/>
  <c r="Z15" i="16" s="1"/>
  <c r="AB15" i="16" s="1"/>
  <c r="AQ16" i="16"/>
  <c r="Z16" i="16" s="1"/>
  <c r="AB16" i="16" s="1"/>
  <c r="AQ17" i="16"/>
  <c r="Z17" i="16" s="1"/>
  <c r="AB17" i="16" s="1"/>
  <c r="AQ18" i="16"/>
  <c r="Z18" i="16" s="1"/>
  <c r="AB18" i="16" s="1"/>
  <c r="AQ19" i="16"/>
  <c r="Z19" i="16" s="1"/>
  <c r="AB19" i="16" s="1"/>
  <c r="AQ20" i="16"/>
  <c r="Z20" i="16" s="1"/>
  <c r="AB20" i="16" s="1"/>
  <c r="AQ21" i="16"/>
  <c r="Z21" i="16" s="1"/>
  <c r="AB21" i="16" s="1"/>
  <c r="AQ22" i="16"/>
  <c r="Z22" i="16" s="1"/>
  <c r="AB22" i="16" s="1"/>
  <c r="AQ23" i="16"/>
  <c r="Z23" i="16" s="1"/>
  <c r="AB23" i="16" s="1"/>
  <c r="AQ24" i="16"/>
  <c r="Z24" i="16" s="1"/>
  <c r="AQ25" i="16"/>
  <c r="Z25" i="16" s="1"/>
  <c r="AB25" i="16" s="1"/>
  <c r="AQ26" i="16"/>
  <c r="Z26" i="16" s="1"/>
  <c r="AB26" i="16" s="1"/>
  <c r="AQ27" i="16"/>
  <c r="Z27" i="16" s="1"/>
  <c r="AB27" i="16" s="1"/>
  <c r="AQ28" i="16"/>
  <c r="Z28" i="16" s="1"/>
  <c r="AB28" i="16" s="1"/>
  <c r="AQ29" i="16"/>
  <c r="Z29" i="16" s="1"/>
  <c r="AB29" i="16" s="1"/>
  <c r="AQ30" i="16"/>
  <c r="Z30" i="16" s="1"/>
  <c r="AB30" i="16" s="1"/>
  <c r="AQ31" i="16"/>
  <c r="Z31" i="16" s="1"/>
  <c r="AB31" i="16" s="1"/>
  <c r="AQ32" i="16"/>
  <c r="Z32" i="16" s="1"/>
  <c r="AB32" i="16" s="1"/>
  <c r="AQ33" i="16"/>
  <c r="Z33" i="16" s="1"/>
  <c r="AB33" i="16" s="1"/>
  <c r="AQ34" i="16"/>
  <c r="Z34" i="16" s="1"/>
  <c r="AB34" i="16" s="1"/>
  <c r="AQ35" i="16"/>
  <c r="Z35" i="16" s="1"/>
  <c r="AB35" i="16" s="1"/>
  <c r="AQ36" i="16"/>
  <c r="Z36" i="16" s="1"/>
  <c r="AB36" i="16" s="1"/>
  <c r="AQ37" i="16"/>
  <c r="Z37" i="16" s="1"/>
  <c r="AB37" i="16" s="1"/>
  <c r="AQ38" i="16"/>
  <c r="Z38" i="16" s="1"/>
  <c r="AB38" i="16" s="1"/>
  <c r="AQ39" i="16"/>
  <c r="Z39" i="16" s="1"/>
  <c r="AB39" i="16" s="1"/>
  <c r="AQ40" i="16"/>
  <c r="Z40" i="16" s="1"/>
  <c r="AQ41" i="16"/>
  <c r="Z41" i="16" s="1"/>
  <c r="AQ42" i="16"/>
  <c r="Z42" i="16" s="1"/>
  <c r="AB42" i="16" s="1"/>
  <c r="AQ43" i="16"/>
  <c r="Z43" i="16" s="1"/>
  <c r="AB43" i="16" s="1"/>
  <c r="AQ44" i="16"/>
  <c r="Z44" i="16" s="1"/>
  <c r="AB44" i="16" s="1"/>
  <c r="AQ45" i="16"/>
  <c r="Z45" i="16" s="1"/>
  <c r="AQ46" i="16"/>
  <c r="AQ47" i="16"/>
  <c r="Z47" i="16" s="1"/>
  <c r="AB47" i="16" s="1"/>
  <c r="AQ48" i="16"/>
  <c r="Z48" i="16" s="1"/>
  <c r="AB48" i="16" s="1"/>
  <c r="AQ49" i="16"/>
  <c r="Z49" i="16" s="1"/>
  <c r="AB49" i="16" s="1"/>
  <c r="AQ50" i="16"/>
  <c r="Z50" i="16" s="1"/>
  <c r="AB50" i="16" s="1"/>
  <c r="AQ51" i="16"/>
  <c r="Z51" i="16" s="1"/>
  <c r="AB51" i="16" s="1"/>
  <c r="AQ52" i="16"/>
  <c r="Z52" i="16" s="1"/>
  <c r="AB52" i="16" s="1"/>
  <c r="AQ53" i="16"/>
  <c r="Z53" i="16" s="1"/>
  <c r="AB53" i="16" s="1"/>
  <c r="AQ54" i="16"/>
  <c r="Z54" i="16" s="1"/>
  <c r="AB54" i="16" s="1"/>
  <c r="AQ55" i="16"/>
  <c r="Z55" i="16" s="1"/>
  <c r="AB55" i="16" s="1"/>
  <c r="AQ56" i="16"/>
  <c r="Z56" i="16" s="1"/>
  <c r="AB56" i="16" s="1"/>
  <c r="AQ57" i="16"/>
  <c r="Z57" i="16" s="1"/>
  <c r="AB57" i="16" s="1"/>
  <c r="AQ58" i="16"/>
  <c r="Z58" i="16" s="1"/>
  <c r="AB58" i="16" s="1"/>
  <c r="AQ59" i="16"/>
  <c r="Z59" i="16" s="1"/>
  <c r="AB59" i="16" s="1"/>
  <c r="AQ60" i="16"/>
  <c r="Z60" i="16" s="1"/>
  <c r="AB60" i="16" s="1"/>
  <c r="AQ61" i="16"/>
  <c r="Z61" i="16" s="1"/>
  <c r="AB61" i="16" s="1"/>
  <c r="AQ62" i="16"/>
  <c r="Z62" i="16" s="1"/>
  <c r="AB62" i="16" s="1"/>
  <c r="AQ63" i="16"/>
  <c r="Z63" i="16" s="1"/>
  <c r="AB63" i="16" s="1"/>
  <c r="AQ64" i="16"/>
  <c r="Z64" i="16" s="1"/>
  <c r="AB64" i="16" s="1"/>
  <c r="AQ65" i="16"/>
  <c r="Z65" i="16" s="1"/>
  <c r="AB65" i="16" s="1"/>
  <c r="AQ66" i="16"/>
  <c r="Z66" i="16" s="1"/>
  <c r="AB66" i="16" s="1"/>
  <c r="AQ67" i="16"/>
  <c r="Z67" i="16" s="1"/>
  <c r="AB67" i="16" s="1"/>
  <c r="AQ68" i="16"/>
  <c r="Z68" i="16" s="1"/>
  <c r="AB68" i="16" s="1"/>
  <c r="AQ69" i="16"/>
  <c r="Z69" i="16" s="1"/>
  <c r="AB69" i="16" s="1"/>
  <c r="AQ70" i="16"/>
  <c r="Z70" i="16" s="1"/>
  <c r="AB70" i="16" s="1"/>
  <c r="AQ71" i="16"/>
  <c r="Z71" i="16" s="1"/>
  <c r="AB71" i="16" s="1"/>
  <c r="AQ72" i="16"/>
  <c r="Z72" i="16" s="1"/>
  <c r="AQ73" i="16"/>
  <c r="Z73" i="16" s="1"/>
  <c r="AQ74" i="16"/>
  <c r="Z74" i="16" s="1"/>
  <c r="AB74" i="16" s="1"/>
  <c r="AQ75" i="16"/>
  <c r="Z75" i="16" s="1"/>
  <c r="AB75" i="16" s="1"/>
  <c r="AQ76" i="16"/>
  <c r="Z76" i="16" s="1"/>
  <c r="AB76" i="16" s="1"/>
  <c r="AQ77" i="16"/>
  <c r="Z77" i="16" s="1"/>
  <c r="AB77" i="16" s="1"/>
  <c r="AQ78" i="16"/>
  <c r="Z78" i="16" s="1"/>
  <c r="AB78" i="16" s="1"/>
  <c r="AQ79" i="16"/>
  <c r="Z79" i="16" s="1"/>
  <c r="AB79" i="16" s="1"/>
  <c r="AQ80" i="16"/>
  <c r="Z80" i="16" s="1"/>
  <c r="AB80" i="16" s="1"/>
  <c r="AQ81" i="16"/>
  <c r="Z81" i="16" s="1"/>
  <c r="AB81" i="16" s="1"/>
  <c r="AQ82" i="16"/>
  <c r="Z82" i="16" s="1"/>
  <c r="AB82" i="16" s="1"/>
  <c r="AQ83" i="16"/>
  <c r="Z83" i="16" s="1"/>
  <c r="AB83" i="16" s="1"/>
  <c r="AQ84" i="16"/>
  <c r="Z84" i="16" s="1"/>
  <c r="AB84" i="16" s="1"/>
  <c r="AQ85" i="16"/>
  <c r="Z85" i="16" s="1"/>
  <c r="AB85" i="16" s="1"/>
  <c r="AQ86" i="16"/>
  <c r="Z86" i="16" s="1"/>
  <c r="AB86" i="16" s="1"/>
  <c r="AQ87" i="16"/>
  <c r="Z87" i="16" s="1"/>
  <c r="AB87" i="16" s="1"/>
  <c r="AQ88" i="16"/>
  <c r="Z88" i="16" s="1"/>
  <c r="AQ89" i="16"/>
  <c r="Z89" i="16" s="1"/>
  <c r="AQ90" i="16"/>
  <c r="Z90" i="16" s="1"/>
  <c r="AB90" i="16" s="1"/>
  <c r="AQ91" i="16"/>
  <c r="Z91" i="16" s="1"/>
  <c r="AB91" i="16" s="1"/>
  <c r="AQ92" i="16"/>
  <c r="Z92" i="16" s="1"/>
  <c r="AB92" i="16" s="1"/>
  <c r="AQ93" i="16"/>
  <c r="Z93" i="16" s="1"/>
  <c r="AQ94" i="16"/>
  <c r="Z94" i="16" s="1"/>
  <c r="AB94" i="16" s="1"/>
  <c r="AQ95" i="16"/>
  <c r="Z95" i="16" s="1"/>
  <c r="AB95" i="16" s="1"/>
  <c r="AQ96" i="16"/>
  <c r="Z96" i="16" s="1"/>
  <c r="AB96" i="16" s="1"/>
  <c r="AQ97" i="16"/>
  <c r="Z97" i="16" s="1"/>
  <c r="AB97" i="16" s="1"/>
  <c r="AQ98" i="16"/>
  <c r="Z98" i="16" s="1"/>
  <c r="AB98" i="16" s="1"/>
  <c r="AQ99" i="16"/>
  <c r="Z99" i="16" s="1"/>
  <c r="AB99" i="16" s="1"/>
  <c r="AQ100" i="16"/>
  <c r="Z100" i="16" s="1"/>
  <c r="AB100" i="16" s="1"/>
  <c r="AQ101" i="16"/>
  <c r="Z101" i="16" s="1"/>
  <c r="AB101" i="16" s="1"/>
  <c r="AQ102" i="16"/>
  <c r="Z102" i="16" s="1"/>
  <c r="AB102" i="16" s="1"/>
  <c r="AQ103" i="16"/>
  <c r="Z103" i="16" s="1"/>
  <c r="AB103" i="16" s="1"/>
  <c r="AQ104" i="16"/>
  <c r="Z104" i="16" s="1"/>
  <c r="AB104" i="16" s="1"/>
  <c r="AQ105" i="16"/>
  <c r="Z105" i="16" s="1"/>
  <c r="AB105" i="16" s="1"/>
  <c r="AQ106" i="16"/>
  <c r="Z106" i="16" s="1"/>
  <c r="AB106" i="16" s="1"/>
  <c r="AQ107" i="16"/>
  <c r="Z107" i="16" s="1"/>
  <c r="AB107" i="16" s="1"/>
  <c r="AQ108" i="16"/>
  <c r="Z108" i="16" s="1"/>
  <c r="AB108" i="16" s="1"/>
  <c r="AQ109" i="16"/>
  <c r="Z109" i="16" s="1"/>
  <c r="AB109" i="16" s="1"/>
  <c r="AQ110" i="16"/>
  <c r="Z110" i="16" s="1"/>
  <c r="AB110" i="16" s="1"/>
  <c r="AQ111" i="16"/>
  <c r="Z111" i="16" s="1"/>
  <c r="AB111" i="16" s="1"/>
  <c r="AQ112" i="16"/>
  <c r="Z112" i="16" s="1"/>
  <c r="AB112" i="16" s="1"/>
  <c r="AQ113" i="16"/>
  <c r="Z113" i="16" s="1"/>
  <c r="AB113" i="16" s="1"/>
  <c r="AQ114" i="16"/>
  <c r="Z114" i="16" s="1"/>
  <c r="AB114" i="16" s="1"/>
  <c r="AQ115" i="16"/>
  <c r="Z115" i="16" s="1"/>
  <c r="AB115" i="16" s="1"/>
  <c r="AQ116" i="16"/>
  <c r="Z116" i="16" s="1"/>
  <c r="AB116" i="16" s="1"/>
  <c r="AQ117" i="16"/>
  <c r="Z117" i="16" s="1"/>
  <c r="AB117" i="16" s="1"/>
  <c r="AQ118" i="16"/>
  <c r="Z118" i="16" s="1"/>
  <c r="AB118" i="16" s="1"/>
  <c r="AQ119" i="16"/>
  <c r="Z119" i="16" s="1"/>
  <c r="AB119" i="16" s="1"/>
  <c r="AQ120" i="16"/>
  <c r="Z120" i="16" s="1"/>
  <c r="AQ121" i="16"/>
  <c r="Z121" i="16" s="1"/>
  <c r="AQ122" i="16"/>
  <c r="Z122" i="16" s="1"/>
  <c r="AB122" i="16" s="1"/>
  <c r="AQ123" i="16"/>
  <c r="Z123" i="16" s="1"/>
  <c r="AB123" i="16" s="1"/>
  <c r="AQ124" i="16"/>
  <c r="Z124" i="16" s="1"/>
  <c r="AB124" i="16" s="1"/>
  <c r="AQ125" i="16"/>
  <c r="Z125" i="16" s="1"/>
  <c r="AB125" i="16" s="1"/>
  <c r="AQ126" i="16"/>
  <c r="Z126" i="16" s="1"/>
  <c r="AB126" i="16" s="1"/>
  <c r="AQ127" i="16"/>
  <c r="Z127" i="16" s="1"/>
  <c r="AB127" i="16" s="1"/>
  <c r="AQ128" i="16"/>
  <c r="Z128" i="16" s="1"/>
  <c r="AB128" i="16" s="1"/>
  <c r="AQ129" i="16"/>
  <c r="Z129" i="16" s="1"/>
  <c r="AB129" i="16" s="1"/>
  <c r="AQ130" i="16"/>
  <c r="Z130" i="16" s="1"/>
  <c r="AB130" i="16" s="1"/>
  <c r="AQ131" i="16"/>
  <c r="Z131" i="16" s="1"/>
  <c r="AB131" i="16" s="1"/>
  <c r="AQ132" i="16"/>
  <c r="Z132" i="16" s="1"/>
  <c r="AB132" i="16" s="1"/>
  <c r="AQ133" i="16"/>
  <c r="Z133" i="16" s="1"/>
  <c r="AB133" i="16" s="1"/>
  <c r="AQ134" i="16"/>
  <c r="Z134" i="16" s="1"/>
  <c r="AB134" i="16" s="1"/>
  <c r="AQ135" i="16"/>
  <c r="Z135" i="16" s="1"/>
  <c r="AB135" i="16" s="1"/>
  <c r="AQ136" i="16"/>
  <c r="Z136" i="16" s="1"/>
  <c r="AQ137" i="16"/>
  <c r="Z137" i="16" s="1"/>
  <c r="AQ138" i="16"/>
  <c r="Z138" i="16" s="1"/>
  <c r="AB138" i="16" s="1"/>
  <c r="AQ139" i="16"/>
  <c r="Z139" i="16" s="1"/>
  <c r="AB139" i="16" s="1"/>
  <c r="AQ140" i="16"/>
  <c r="Z140" i="16" s="1"/>
  <c r="AB140" i="16" s="1"/>
  <c r="AQ141" i="16"/>
  <c r="Z141" i="16" s="1"/>
  <c r="AQ142" i="16"/>
  <c r="Z142" i="16" s="1"/>
  <c r="AQ143" i="16"/>
  <c r="Z143" i="16" s="1"/>
  <c r="AB143" i="16" s="1"/>
  <c r="AQ144" i="16"/>
  <c r="Z144" i="16" s="1"/>
  <c r="AB144" i="16" s="1"/>
  <c r="AQ145" i="16"/>
  <c r="Z145" i="16" s="1"/>
  <c r="AB145" i="16" s="1"/>
  <c r="AQ146" i="16"/>
  <c r="Z146" i="16" s="1"/>
  <c r="AB146" i="16" s="1"/>
  <c r="AQ147" i="16"/>
  <c r="Z147" i="16" s="1"/>
  <c r="AB147" i="16" s="1"/>
  <c r="AQ2" i="16"/>
  <c r="Z2" i="16" s="1"/>
  <c r="AB2" i="16" s="1"/>
  <c r="AB137" i="16" l="1"/>
  <c r="AC137" i="16"/>
  <c r="AD137" i="16"/>
  <c r="AE137" i="16"/>
  <c r="AB89" i="16"/>
  <c r="AC89" i="16"/>
  <c r="AD89" i="16"/>
  <c r="AE89" i="16"/>
  <c r="AB41" i="16"/>
  <c r="AC41" i="16"/>
  <c r="AD41" i="16"/>
  <c r="AE41" i="16"/>
  <c r="AB136" i="16"/>
  <c r="AC136" i="16"/>
  <c r="AD136" i="16"/>
  <c r="AE136" i="16"/>
  <c r="AB88" i="16"/>
  <c r="AC88" i="16"/>
  <c r="AD88" i="16"/>
  <c r="AE88" i="16"/>
  <c r="AB40" i="16"/>
  <c r="AC40" i="16"/>
  <c r="AD40" i="16"/>
  <c r="AE40" i="16"/>
  <c r="AB121" i="16"/>
  <c r="AC121" i="16"/>
  <c r="AD121" i="16"/>
  <c r="AE121" i="16"/>
  <c r="AB73" i="16"/>
  <c r="AC73" i="16"/>
  <c r="AD73" i="16"/>
  <c r="AE73" i="16"/>
  <c r="AB120" i="16"/>
  <c r="AC120" i="16"/>
  <c r="AD120" i="16"/>
  <c r="AE120" i="16"/>
  <c r="AB72" i="16"/>
  <c r="AC72" i="16"/>
  <c r="AD72" i="16"/>
  <c r="AE72" i="16"/>
  <c r="AB24" i="16"/>
  <c r="AC24" i="16"/>
  <c r="AD24" i="16"/>
  <c r="AE24" i="16"/>
  <c r="AB142" i="16"/>
  <c r="AE142" i="16"/>
  <c r="AD142" i="16"/>
  <c r="AC142" i="16"/>
  <c r="AB141" i="16"/>
  <c r="AC141" i="16"/>
  <c r="AD141" i="16"/>
  <c r="AE141" i="16"/>
  <c r="AB93" i="16"/>
  <c r="AC93" i="16"/>
  <c r="AD93" i="16"/>
  <c r="AE93" i="16"/>
  <c r="AB45" i="16"/>
  <c r="AC45" i="16"/>
  <c r="AD45" i="16"/>
  <c r="AE45" i="16"/>
  <c r="AD126" i="16"/>
  <c r="AD122" i="16"/>
  <c r="AD114" i="16"/>
  <c r="AD110" i="16"/>
  <c r="AD102" i="16"/>
  <c r="AD98" i="16"/>
  <c r="AD90" i="16"/>
  <c r="AD86" i="16"/>
  <c r="AD78" i="16"/>
  <c r="AD74" i="16"/>
  <c r="AD66" i="16"/>
  <c r="AD62" i="16"/>
  <c r="AD54" i="16"/>
  <c r="AD50" i="16"/>
  <c r="AD46" i="16"/>
  <c r="AD42" i="16"/>
  <c r="AD38" i="16"/>
  <c r="AD30" i="16"/>
  <c r="AD26" i="16"/>
  <c r="AD18" i="16"/>
  <c r="AD14" i="16"/>
  <c r="AC146" i="16"/>
  <c r="AC138" i="16"/>
  <c r="AC134" i="16"/>
  <c r="AC130" i="16"/>
  <c r="AC126" i="16"/>
  <c r="AC122" i="16"/>
  <c r="AC118" i="16"/>
  <c r="AC114" i="16"/>
  <c r="AC110" i="16"/>
  <c r="AC106" i="16"/>
  <c r="AC102" i="16"/>
  <c r="AC98" i="16"/>
  <c r="AC94" i="16"/>
  <c r="AC90" i="16"/>
  <c r="AC86" i="16"/>
  <c r="AC82" i="16"/>
  <c r="AC78" i="16"/>
  <c r="AC74" i="16"/>
  <c r="AC70" i="16"/>
  <c r="AC66" i="16"/>
  <c r="AC62" i="16"/>
  <c r="AC58" i="16"/>
  <c r="AC54" i="16"/>
  <c r="AC50" i="16"/>
  <c r="AC46" i="16"/>
  <c r="AC42" i="16"/>
  <c r="AC38" i="16"/>
  <c r="AC34" i="16"/>
  <c r="AC30" i="16"/>
  <c r="AC26" i="16"/>
  <c r="AC18" i="16"/>
  <c r="AC14" i="16"/>
  <c r="AE145" i="16"/>
  <c r="AE133" i="16"/>
  <c r="AE129" i="16"/>
  <c r="AE125" i="16"/>
  <c r="AE117" i="16"/>
  <c r="AE113" i="16"/>
  <c r="AE109" i="16"/>
  <c r="AE105" i="16"/>
  <c r="AE101" i="16"/>
  <c r="AE97" i="16"/>
  <c r="AE85" i="16"/>
  <c r="AE81" i="16"/>
  <c r="AE77" i="16"/>
  <c r="AE69" i="16"/>
  <c r="AE65" i="16"/>
  <c r="AE61" i="16"/>
  <c r="AE57" i="16"/>
  <c r="AE53" i="16"/>
  <c r="AE49" i="16"/>
  <c r="AE37" i="16"/>
  <c r="AE33" i="16"/>
  <c r="AE29" i="16"/>
  <c r="AE25" i="16"/>
  <c r="AE21" i="16"/>
  <c r="AE17" i="16"/>
  <c r="AE13" i="16"/>
  <c r="AE9" i="16"/>
  <c r="AE5" i="16"/>
  <c r="AD145" i="16"/>
  <c r="AD133" i="16"/>
  <c r="AD129" i="16"/>
  <c r="AD125" i="16"/>
  <c r="AD117" i="16"/>
  <c r="AD113" i="16"/>
  <c r="AD109" i="16"/>
  <c r="AD105" i="16"/>
  <c r="AD101" i="16"/>
  <c r="AD97" i="16"/>
  <c r="AD85" i="16"/>
  <c r="AD81" i="16"/>
  <c r="AD77" i="16"/>
  <c r="AD69" i="16"/>
  <c r="AD65" i="16"/>
  <c r="AD61" i="16"/>
  <c r="AD57" i="16"/>
  <c r="AD53" i="16"/>
  <c r="AD49" i="16"/>
  <c r="AD37" i="16"/>
  <c r="AD33" i="16"/>
  <c r="AD29" i="16"/>
  <c r="AD25" i="16"/>
  <c r="AD21" i="16"/>
  <c r="AD17" i="16"/>
  <c r="AD13" i="16"/>
  <c r="AD9" i="16"/>
  <c r="AD5" i="16"/>
  <c r="AC145" i="16"/>
  <c r="AC133" i="16"/>
  <c r="AC129" i="16"/>
  <c r="AC125" i="16"/>
  <c r="AC117" i="16"/>
  <c r="AC113" i="16"/>
  <c r="AC109" i="16"/>
  <c r="AC105" i="16"/>
  <c r="AC101" i="16"/>
  <c r="AC97" i="16"/>
  <c r="AC85" i="16"/>
  <c r="AC81" i="16"/>
  <c r="AC77" i="16"/>
  <c r="AC69" i="16"/>
  <c r="AC65" i="16"/>
  <c r="AC61" i="16"/>
  <c r="AC57" i="16"/>
  <c r="AC53" i="16"/>
  <c r="AC49" i="16"/>
  <c r="AC37" i="16"/>
  <c r="AC33" i="16"/>
  <c r="AC29" i="16"/>
  <c r="AC25" i="16"/>
  <c r="AC21" i="16"/>
  <c r="AC17" i="16"/>
  <c r="AC13" i="16"/>
  <c r="AC9" i="16"/>
  <c r="AC5" i="16"/>
  <c r="AC2" i="16"/>
  <c r="AE144" i="16"/>
  <c r="AE140" i="16"/>
  <c r="AE132" i="16"/>
  <c r="AE128" i="16"/>
  <c r="AE124" i="16"/>
  <c r="AE116" i="16"/>
  <c r="AE112" i="16"/>
  <c r="AE108" i="16"/>
  <c r="AE104" i="16"/>
  <c r="AE100" i="16"/>
  <c r="AE96" i="16"/>
  <c r="AE92" i="16"/>
  <c r="AE84" i="16"/>
  <c r="AE80" i="16"/>
  <c r="AE76" i="16"/>
  <c r="AE68" i="16"/>
  <c r="AE64" i="16"/>
  <c r="AE60" i="16"/>
  <c r="AE56" i="16"/>
  <c r="AE52" i="16"/>
  <c r="AE48" i="16"/>
  <c r="AE44" i="16"/>
  <c r="AE36" i="16"/>
  <c r="AE32" i="16"/>
  <c r="AE28" i="16"/>
  <c r="AE20" i="16"/>
  <c r="AE16" i="16"/>
  <c r="AE12" i="16"/>
  <c r="AE8" i="16"/>
  <c r="AE4" i="16"/>
  <c r="AD2" i="16"/>
  <c r="AD144" i="16"/>
  <c r="AD140" i="16"/>
  <c r="AD132" i="16"/>
  <c r="AD128" i="16"/>
  <c r="AD124" i="16"/>
  <c r="AD116" i="16"/>
  <c r="AD112" i="16"/>
  <c r="AD108" i="16"/>
  <c r="AD104" i="16"/>
  <c r="AD100" i="16"/>
  <c r="AD96" i="16"/>
  <c r="AD92" i="16"/>
  <c r="AD84" i="16"/>
  <c r="AD80" i="16"/>
  <c r="AD76" i="16"/>
  <c r="AD68" i="16"/>
  <c r="AD64" i="16"/>
  <c r="AD60" i="16"/>
  <c r="AD56" i="16"/>
  <c r="AD52" i="16"/>
  <c r="AD48" i="16"/>
  <c r="AD44" i="16"/>
  <c r="AD36" i="16"/>
  <c r="AD32" i="16"/>
  <c r="AD28" i="16"/>
  <c r="AD20" i="16"/>
  <c r="AD16" i="16"/>
  <c r="AD12" i="16"/>
  <c r="AD8" i="16"/>
  <c r="AD4" i="16"/>
  <c r="AE2" i="16"/>
  <c r="AC144" i="16"/>
  <c r="AC140" i="16"/>
  <c r="AC132" i="16"/>
  <c r="AC128" i="16"/>
  <c r="AC124" i="16"/>
  <c r="AC116" i="16"/>
  <c r="AC112" i="16"/>
  <c r="AC108" i="16"/>
  <c r="AC104" i="16"/>
  <c r="AC100" i="16"/>
  <c r="AC96" i="16"/>
  <c r="AC92" i="16"/>
  <c r="AC84" i="16"/>
  <c r="AC80" i="16"/>
  <c r="AC76" i="16"/>
  <c r="AC68" i="16"/>
  <c r="AC64" i="16"/>
  <c r="AC60" i="16"/>
  <c r="AC56" i="16"/>
  <c r="AC52" i="16"/>
  <c r="AC48" i="16"/>
  <c r="AC44" i="16"/>
  <c r="AC36" i="16"/>
  <c r="AC32" i="16"/>
  <c r="AC28" i="16"/>
  <c r="AC20" i="16"/>
  <c r="AC16" i="16"/>
  <c r="AC12" i="16"/>
  <c r="AC8" i="16"/>
  <c r="AC4" i="16"/>
  <c r="AE147" i="16"/>
  <c r="AE143" i="16"/>
  <c r="AE139" i="16"/>
  <c r="AE135" i="16"/>
  <c r="AE131" i="16"/>
  <c r="AE127" i="16"/>
  <c r="AE123" i="16"/>
  <c r="AE119" i="16"/>
  <c r="AE115" i="16"/>
  <c r="AE111" i="16"/>
  <c r="AE107" i="16"/>
  <c r="AE103" i="16"/>
  <c r="AE99" i="16"/>
  <c r="AE95" i="16"/>
  <c r="AE91" i="16"/>
  <c r="AE87" i="16"/>
  <c r="AE83" i="16"/>
  <c r="AE79" i="16"/>
  <c r="AE75" i="16"/>
  <c r="AE71" i="16"/>
  <c r="AE67" i="16"/>
  <c r="AE63" i="16"/>
  <c r="AE59" i="16"/>
  <c r="AE55" i="16"/>
  <c r="AE51" i="16"/>
  <c r="AE47" i="16"/>
  <c r="AE43" i="16"/>
  <c r="AE39" i="16"/>
  <c r="AE35" i="16"/>
  <c r="AE31" i="16"/>
  <c r="AE27" i="16"/>
  <c r="AE23" i="16"/>
  <c r="AE19" i="16"/>
  <c r="AE15" i="16"/>
  <c r="AE11" i="16"/>
  <c r="AE7" i="16"/>
  <c r="AE3" i="16"/>
  <c r="AD147" i="16"/>
  <c r="AD143" i="16"/>
  <c r="AD139" i="16"/>
  <c r="AD135" i="16"/>
  <c r="AD131" i="16"/>
  <c r="AD127" i="16"/>
  <c r="AD123" i="16"/>
  <c r="AD119" i="16"/>
  <c r="AD115" i="16"/>
  <c r="AD111" i="16"/>
  <c r="AD107" i="16"/>
  <c r="AD103" i="16"/>
  <c r="AD99" i="16"/>
  <c r="AD95" i="16"/>
  <c r="AD91" i="16"/>
  <c r="AD87" i="16"/>
  <c r="AD83" i="16"/>
  <c r="AD79" i="16"/>
  <c r="AD75" i="16"/>
  <c r="AD71" i="16"/>
  <c r="AD67" i="16"/>
  <c r="AD63" i="16"/>
  <c r="AD59" i="16"/>
  <c r="AD55" i="16"/>
  <c r="AD51" i="16"/>
  <c r="AD47" i="16"/>
  <c r="AD43" i="16"/>
  <c r="AD39" i="16"/>
  <c r="AD35" i="16"/>
  <c r="AD31" i="16"/>
  <c r="AD27" i="16"/>
  <c r="AD23" i="16"/>
  <c r="AD19" i="16"/>
  <c r="AD15" i="16"/>
  <c r="AD11" i="16"/>
  <c r="AD7" i="16"/>
  <c r="AD3" i="16"/>
  <c r="AC147" i="16"/>
  <c r="AC143" i="16"/>
  <c r="AC139" i="16"/>
  <c r="AC135" i="16"/>
  <c r="AC131" i="16"/>
  <c r="AC127" i="16"/>
  <c r="AC123" i="16"/>
  <c r="AC119" i="16"/>
  <c r="AC115" i="16"/>
  <c r="AC111" i="16"/>
  <c r="AC107" i="16"/>
  <c r="AC103" i="16"/>
  <c r="AC99" i="16"/>
  <c r="AC95" i="16"/>
  <c r="AC91" i="16"/>
  <c r="AC87" i="16"/>
  <c r="AC83" i="16"/>
  <c r="AC79" i="16"/>
  <c r="AC75" i="16"/>
  <c r="AC71" i="16"/>
  <c r="AC67" i="16"/>
  <c r="AC63" i="16"/>
  <c r="AC59" i="16"/>
  <c r="AC55" i="16"/>
  <c r="AC51" i="16"/>
  <c r="AC47" i="16"/>
  <c r="AC43" i="16"/>
  <c r="AC39" i="16"/>
  <c r="AC35" i="16"/>
  <c r="AC31" i="16"/>
  <c r="AC27" i="16"/>
  <c r="AC23" i="16"/>
  <c r="AC19" i="16"/>
  <c r="AC15" i="16"/>
  <c r="AC11" i="16"/>
  <c r="AC7" i="16"/>
  <c r="AC3" i="16"/>
  <c r="AE146" i="16"/>
  <c r="AE138" i="16"/>
  <c r="AE134" i="16"/>
  <c r="AE130" i="16"/>
  <c r="AE126" i="16"/>
  <c r="AE122" i="16"/>
  <c r="AE118" i="16"/>
  <c r="AE114" i="16"/>
  <c r="AE110" i="16"/>
  <c r="AE106" i="16"/>
  <c r="AE102" i="16"/>
  <c r="AE98" i="16"/>
  <c r="AE94" i="16"/>
  <c r="AE90" i="16"/>
  <c r="AE86" i="16"/>
  <c r="AE82" i="16"/>
  <c r="AE78" i="16"/>
  <c r="AE74" i="16"/>
  <c r="AE70" i="16"/>
  <c r="AE66" i="16"/>
  <c r="AE62" i="16"/>
  <c r="AE58" i="16"/>
  <c r="AE54" i="16"/>
  <c r="AE50" i="16"/>
  <c r="AE46" i="16"/>
  <c r="AE42" i="16"/>
  <c r="AE38" i="16"/>
  <c r="AE34" i="16"/>
  <c r="AE30" i="16"/>
  <c r="AE26" i="16"/>
  <c r="AE22" i="16"/>
  <c r="AE18" i="16"/>
  <c r="AE14" i="16"/>
  <c r="AE10" i="16"/>
  <c r="AE6" i="16"/>
  <c r="D25" i="12"/>
  <c r="B20" i="10"/>
  <c r="B13" i="10"/>
  <c r="B12" i="10"/>
  <c r="B11" i="10"/>
  <c r="B5" i="10"/>
</calcChain>
</file>

<file path=xl/sharedStrings.xml><?xml version="1.0" encoding="utf-8"?>
<sst xmlns="http://schemas.openxmlformats.org/spreadsheetml/2006/main" count="3863" uniqueCount="452">
  <si>
    <t>MAPbI_3</t>
  </si>
  <si>
    <t>Cubic</t>
  </si>
  <si>
    <t>MAPbBr_3</t>
  </si>
  <si>
    <t>MAPbCl_3</t>
  </si>
  <si>
    <t>MASnI_3</t>
  </si>
  <si>
    <t>MASnBr_3</t>
  </si>
  <si>
    <t>MASnCl_3</t>
  </si>
  <si>
    <t>MAGeI_3</t>
  </si>
  <si>
    <t>MAGeBr_3</t>
  </si>
  <si>
    <t>MAGeCl_3</t>
  </si>
  <si>
    <t>FAPbI_3</t>
  </si>
  <si>
    <t>FAPbBr_3</t>
  </si>
  <si>
    <t>FAPbCl_3</t>
  </si>
  <si>
    <t>FASnI_3</t>
  </si>
  <si>
    <t>FASnBr_3</t>
  </si>
  <si>
    <t>FASnCl_3</t>
  </si>
  <si>
    <t>FAGeI_3</t>
  </si>
  <si>
    <t>FAGeBr_3</t>
  </si>
  <si>
    <t>FAGeCl_3</t>
  </si>
  <si>
    <t>CsPbI_3</t>
  </si>
  <si>
    <t>CsPbBr_3</t>
  </si>
  <si>
    <t>CsPbCl_3</t>
  </si>
  <si>
    <t>CsSnI_3</t>
  </si>
  <si>
    <t>CsSnBr_3</t>
  </si>
  <si>
    <t>CsSnCl_3</t>
  </si>
  <si>
    <t>CsGeI_3</t>
  </si>
  <si>
    <t>CsGeBr_3</t>
  </si>
  <si>
    <t>CsGeCl_3</t>
  </si>
  <si>
    <t>Tetra</t>
  </si>
  <si>
    <t>Ortho</t>
  </si>
  <si>
    <t>Hex</t>
  </si>
  <si>
    <t>MAPb_0.25Sn_0.75I_3</t>
  </si>
  <si>
    <t>MAPb_0.5Sn_0.5I_3</t>
  </si>
  <si>
    <t>MAPb_0.75Sn_0.25I_3</t>
  </si>
  <si>
    <t>FAPb_0.25Sn_0.75I_3</t>
  </si>
  <si>
    <t>FAPb_0.5Sn_0.5I_3</t>
  </si>
  <si>
    <t>FAPb_0.75Sn_0.25I_3</t>
  </si>
  <si>
    <t>MAPbI_2.5Br_0.5</t>
  </si>
  <si>
    <t>MAPbI_2Br</t>
  </si>
  <si>
    <t>MAPbI_1.5Br_1.5</t>
  </si>
  <si>
    <t>MAPbIBr_2</t>
  </si>
  <si>
    <t>CsPbI_2Br</t>
  </si>
  <si>
    <t>CsPbI_1.5Br_1.5</t>
  </si>
  <si>
    <t>CsPbIBr_2</t>
  </si>
  <si>
    <t>CsSn_0.5Pb_0.5I_3</t>
  </si>
  <si>
    <t>CsSn_0.5Ge_0.5I_3</t>
  </si>
  <si>
    <t>CsSn_0.75Ge_0.25Br_3</t>
  </si>
  <si>
    <t>CsSn_0.5Ge_0.5Br_3</t>
  </si>
  <si>
    <t>CsSn_0.25Ge_0.75Br_3</t>
  </si>
  <si>
    <t>Index</t>
  </si>
  <si>
    <t>Formula</t>
  </si>
  <si>
    <t>Phase</t>
  </si>
  <si>
    <t>SLME</t>
  </si>
  <si>
    <t>Gap</t>
  </si>
  <si>
    <t>K</t>
  </si>
  <si>
    <t>Rb</t>
  </si>
  <si>
    <t>Cs</t>
  </si>
  <si>
    <t>MA</t>
  </si>
  <si>
    <t>FA</t>
  </si>
  <si>
    <t>Ca</t>
  </si>
  <si>
    <t>Sr</t>
  </si>
  <si>
    <t>Ba</t>
  </si>
  <si>
    <t>Ge</t>
  </si>
  <si>
    <t>Sn</t>
  </si>
  <si>
    <t>Pb</t>
  </si>
  <si>
    <t>Cl</t>
  </si>
  <si>
    <t>Br</t>
  </si>
  <si>
    <t>I</t>
  </si>
  <si>
    <t>A_ion_rad</t>
  </si>
  <si>
    <t>A_BP</t>
  </si>
  <si>
    <t>A_MP</t>
  </si>
  <si>
    <t>A_dens</t>
  </si>
  <si>
    <t>A_at_wt</t>
  </si>
  <si>
    <t>A_EA</t>
  </si>
  <si>
    <t>A_IE</t>
  </si>
  <si>
    <t>A_hof</t>
  </si>
  <si>
    <t>A_hov</t>
  </si>
  <si>
    <t>A_En</t>
  </si>
  <si>
    <t>A_at_num</t>
  </si>
  <si>
    <t>A_period</t>
  </si>
  <si>
    <t>B_ion_rad</t>
  </si>
  <si>
    <t>B_BP</t>
  </si>
  <si>
    <t>B_MP</t>
  </si>
  <si>
    <t>B_dens</t>
  </si>
  <si>
    <t>B_at_wt</t>
  </si>
  <si>
    <t>B_EA</t>
  </si>
  <si>
    <t>B_IE</t>
  </si>
  <si>
    <t>B_hof</t>
  </si>
  <si>
    <t>B_hov</t>
  </si>
  <si>
    <t>B_En</t>
  </si>
  <si>
    <t>B_at_num</t>
  </si>
  <si>
    <t>B_period</t>
  </si>
  <si>
    <t>X_ion_rad</t>
  </si>
  <si>
    <t>X_BP</t>
  </si>
  <si>
    <t>X_MP</t>
  </si>
  <si>
    <t>X_dens</t>
  </si>
  <si>
    <t>X_at_wt</t>
  </si>
  <si>
    <t>X_EA</t>
  </si>
  <si>
    <t>X_IE</t>
  </si>
  <si>
    <t>X_hof</t>
  </si>
  <si>
    <t>X_hov</t>
  </si>
  <si>
    <t>X_En</t>
  </si>
  <si>
    <t>X_at_num</t>
  </si>
  <si>
    <t>X_period</t>
  </si>
  <si>
    <t>Decomp</t>
  </si>
  <si>
    <t>PBE_decomp_cub</t>
  </si>
  <si>
    <t>PBE_gap_cub</t>
  </si>
  <si>
    <t>PBE_slme_cub</t>
  </si>
  <si>
    <t>HSE_decomp_cub</t>
  </si>
  <si>
    <t>HSE_gap_cub</t>
  </si>
  <si>
    <t>HSE_slme_cub</t>
  </si>
  <si>
    <t>PBE_decomp_tet</t>
  </si>
  <si>
    <t>PBE_gap_tet</t>
  </si>
  <si>
    <t>PBE_slme_tet</t>
  </si>
  <si>
    <t>HSE_decomp_tet</t>
  </si>
  <si>
    <t>HSE_gap_tet</t>
  </si>
  <si>
    <t>HSE_slme_tet</t>
  </si>
  <si>
    <t>PBE_decomp_ort</t>
  </si>
  <si>
    <t>PBE_gap_ort</t>
  </si>
  <si>
    <t>PBE_slme_ort</t>
  </si>
  <si>
    <t>HSE_decomp_ort</t>
  </si>
  <si>
    <t>HSE_gap_ort</t>
  </si>
  <si>
    <t>HSE_slme_ort</t>
  </si>
  <si>
    <t>PBE_decomp_hex</t>
  </si>
  <si>
    <t>PBE_gap_hex</t>
  </si>
  <si>
    <t>PBE_slme_hex</t>
  </si>
  <si>
    <t>HSE_decomp_hex</t>
  </si>
  <si>
    <t>HSE_gap_hex</t>
  </si>
  <si>
    <t>HSE_slme_hex</t>
  </si>
  <si>
    <t>Expt_gap</t>
  </si>
  <si>
    <t>Expt_pce</t>
  </si>
  <si>
    <t>MAPbI$_{3}$</t>
  </si>
  <si>
    <t>MAPbBr$_{3}$</t>
  </si>
  <si>
    <t>MAPbCl$_{3}$</t>
  </si>
  <si>
    <t>MASnI$_{3}$</t>
  </si>
  <si>
    <t>MASnBr$_{3}$</t>
  </si>
  <si>
    <t>MASnCl$_{3}$</t>
  </si>
  <si>
    <t>MAGeI$_{3}$</t>
  </si>
  <si>
    <t>MAGeBr$_{3}$</t>
  </si>
  <si>
    <t>MAGeCl$_{3}$</t>
  </si>
  <si>
    <t>FAPbI$_{3}$</t>
  </si>
  <si>
    <t>FAPbBr$_{3}$</t>
  </si>
  <si>
    <t>FAPbCl$_{3}$</t>
  </si>
  <si>
    <t>FASnI$_{3}$</t>
  </si>
  <si>
    <t>FASnBr$_{3}$</t>
  </si>
  <si>
    <t>FASnCl$_{3}$</t>
  </si>
  <si>
    <t>FAGeI$_{3}$</t>
  </si>
  <si>
    <t>FAGeBr$_{3}$</t>
  </si>
  <si>
    <t>FAGeCl$_{3}$</t>
  </si>
  <si>
    <t>CsPbI$_{3}$</t>
  </si>
  <si>
    <t>CsPbBr$_{3}$</t>
  </si>
  <si>
    <t>CsPbCl$_{3}$</t>
  </si>
  <si>
    <t>CsSnI$_{3}$</t>
  </si>
  <si>
    <t>CsSnBr$_{3}$</t>
  </si>
  <si>
    <t>CsSnCl$_{3}$</t>
  </si>
  <si>
    <t>CsGeI$_{3}$</t>
  </si>
  <si>
    <t>CsGeBr$_{3}$</t>
  </si>
  <si>
    <t>CsGeCl$_{3}$</t>
  </si>
  <si>
    <t>MAPb$_{0.5}$Sn$_{0.5}$I$_{3}$</t>
  </si>
  <si>
    <t>FAPb$_{0.5}$Sn$_{0.5}$I$_{3}$</t>
  </si>
  <si>
    <t>CsSn$_{0.5}$Pb$_{0.5}$I$_{3}$</t>
  </si>
  <si>
    <t>CsSn$_{0.5}$Ge$_{0.5}$I$_{3}$</t>
  </si>
  <si>
    <t>CsSn$_{0.5}$Ge$_{0.5}$Br$_{3}$</t>
  </si>
  <si>
    <t>MAPb$_{0.25}$Sn$_{0.75}$I$_{3}$</t>
  </si>
  <si>
    <t>MAPb$_{0.75}$Sn$_{0.25}$I$_{3}$</t>
  </si>
  <si>
    <t>FAPb$_{0.25}$Sn$_{0.75}$I$_{3}$</t>
  </si>
  <si>
    <t>FAPb$_{0.75}$Sn$_{0.25}$I$_{3}$</t>
  </si>
  <si>
    <t>CsSn$_{0.75}$Ge$_{0.25}$Br$_{3}$</t>
  </si>
  <si>
    <t>CsSn$_{0.25}$Ge$_{0.75}$Br$_{3}$</t>
  </si>
  <si>
    <t>MAPbI$_{1.5}$Br$_{1.5}$</t>
  </si>
  <si>
    <t>CsPbI$_{1.5}$Br$_{1.5}$</t>
  </si>
  <si>
    <t>MAPbI$_{2}$Br</t>
  </si>
  <si>
    <t>MAPbIBr$_{2}$</t>
  </si>
  <si>
    <t>CsPbI$_{2}$Br</t>
  </si>
  <si>
    <t>CsPbIBr$_{2}$</t>
  </si>
  <si>
    <t>PBEsol_decomp_cub</t>
  </si>
  <si>
    <t>PBEsol_gap_cub</t>
  </si>
  <si>
    <t>PBEsol_slme_cub</t>
  </si>
  <si>
    <t>PBEd3_decomp_cub</t>
  </si>
  <si>
    <t>PBEd3_gap_cub</t>
  </si>
  <si>
    <t>PBEd3_slme_cub</t>
  </si>
  <si>
    <t>PBEsold3_decomp_cub</t>
  </si>
  <si>
    <t>PBEsold3_gap_cub</t>
  </si>
  <si>
    <t>PBEsold3_slme_cub</t>
  </si>
  <si>
    <t>PBEsol_decomp_tet</t>
  </si>
  <si>
    <t>PBEsol_gap_tet</t>
  </si>
  <si>
    <t>PBEsol_slme_tet</t>
  </si>
  <si>
    <t>PBEd3_decomp_tet</t>
  </si>
  <si>
    <t>PBEd3_gap_tet</t>
  </si>
  <si>
    <t>PBEd3_slme_tet</t>
  </si>
  <si>
    <t>PBEsold3_decomp_tet</t>
  </si>
  <si>
    <t>PBEsold3_gap_tet</t>
  </si>
  <si>
    <t>PBEsold3_slme_tet</t>
  </si>
  <si>
    <t>PBEsol_decomp_ort</t>
  </si>
  <si>
    <t>PBEsol_gap_ort</t>
  </si>
  <si>
    <t>PBEsol_slme_ort</t>
  </si>
  <si>
    <t>PBEd3_decomp_ort</t>
  </si>
  <si>
    <t>PBEd3_gap_ort</t>
  </si>
  <si>
    <t>PBEd3_slme_ort</t>
  </si>
  <si>
    <t>PBEsold3_decomp_ort</t>
  </si>
  <si>
    <t>PBEsold3_gap_ort</t>
  </si>
  <si>
    <t>PBEsold3_slme_ort</t>
  </si>
  <si>
    <t>PBEsol_decomp_hex</t>
  </si>
  <si>
    <t>PBEsol_gap_hex</t>
  </si>
  <si>
    <t>PBEsol_slme_hex</t>
  </si>
  <si>
    <t>PBEd3_decomp_hex</t>
  </si>
  <si>
    <t>PBEd3_gap_hex</t>
  </si>
  <si>
    <t>PBEd3_slme_hex</t>
  </si>
  <si>
    <t>PBEsold3_decomp_hex</t>
  </si>
  <si>
    <t>PBEsold3_gap_hex</t>
  </si>
  <si>
    <t>PBEsold3_slme_hex</t>
  </si>
  <si>
    <t>x</t>
  </si>
  <si>
    <t>gap</t>
  </si>
  <si>
    <t>MAPbI$_{2.5}$Br$_{0.5}$</t>
  </si>
  <si>
    <t>A</t>
  </si>
  <si>
    <t>MAPbI3</t>
  </si>
  <si>
    <t>MAPbCl3</t>
  </si>
  <si>
    <t>MAPbBr3</t>
  </si>
  <si>
    <t>MASnI3</t>
  </si>
  <si>
    <t>CsPbCl3</t>
  </si>
  <si>
    <t>CsPbBr3</t>
  </si>
  <si>
    <t>CsSnBr3</t>
  </si>
  <si>
    <t>CsSnI3</t>
  </si>
  <si>
    <t>FAPbI3</t>
  </si>
  <si>
    <t>FASnI3</t>
  </si>
  <si>
    <t>Latt</t>
  </si>
  <si>
    <t>a</t>
  </si>
  <si>
    <t>Expt</t>
  </si>
  <si>
    <t>PBE</t>
  </si>
  <si>
    <t>PBEsol</t>
  </si>
  <si>
    <t>PBEd3</t>
  </si>
  <si>
    <t>PBEsold3</t>
  </si>
  <si>
    <t>MAPb_0.25Ba_0.25Sn_0.25Ca_0.25I_3</t>
  </si>
  <si>
    <t>MAPb_0.25Ba_0.25Sr_0.25Ca_0.25I_3</t>
  </si>
  <si>
    <t>MAPb_0.25Ba_0.25Sr_0.25Sn_0.25I_3</t>
  </si>
  <si>
    <t>MAPb_0.25Sn_0.25Sr_0.25Ca_0.25I_3</t>
  </si>
  <si>
    <t>MASn_0.25Ba_0.25Sr_0.25Ca_0.25I_3</t>
  </si>
  <si>
    <t>MACa_0.203Sn_0.203Ba_0.203Sr_0.203Pb_0.188I_3</t>
  </si>
  <si>
    <t>MAPb_0.203Ca_0.203Ba_0.203Sr_0.203Sn_0.188I_3</t>
  </si>
  <si>
    <t>MAPb_0.203Sn_0.203Ba_0.203Ca_0.203Sr_0.188I_3</t>
  </si>
  <si>
    <t>MAPb_0.203Sn_0.203Ba_0.203Sr_0.203Ca_0.188I_3</t>
  </si>
  <si>
    <t>MAPb_0.203Sn_0.203Ca_0.203Sr_0.203Ba_0.188I_3</t>
  </si>
  <si>
    <t>MAPI_gap</t>
  </si>
  <si>
    <t>MAPI_decomp</t>
  </si>
  <si>
    <t>MAPI_dist</t>
  </si>
  <si>
    <t>MAPBr_gap</t>
  </si>
  <si>
    <t>MAPBr_decomp</t>
  </si>
  <si>
    <t>MAPBr_dist</t>
  </si>
  <si>
    <t>MAPCl_gap</t>
  </si>
  <si>
    <t>MAPCl_decomp</t>
  </si>
  <si>
    <t>MAPCl_dist</t>
  </si>
  <si>
    <t>CsPI_gap</t>
  </si>
  <si>
    <t>CsPI_decomp</t>
  </si>
  <si>
    <t>CsPI_dist</t>
  </si>
  <si>
    <t>CsPBr_gap</t>
  </si>
  <si>
    <t>CsPBr_dist</t>
  </si>
  <si>
    <t>CsPBr_decomp</t>
  </si>
  <si>
    <t>CsPCl_gap</t>
  </si>
  <si>
    <t>CsPCl_decomp</t>
  </si>
  <si>
    <t>CsPCl_dist</t>
  </si>
  <si>
    <t>Gap_CsPbBr3_cub</t>
  </si>
  <si>
    <t>Gap_CsPbBr3_ort</t>
  </si>
  <si>
    <t>Gap_CsPbI3_cub</t>
  </si>
  <si>
    <t>Gap_CsPbI3_ort</t>
  </si>
  <si>
    <t>Gap_FAPI_cub</t>
  </si>
  <si>
    <t>alpha</t>
  </si>
  <si>
    <t>MAPbI_3/Cubic</t>
  </si>
  <si>
    <t>MAPbBr_3/Cubic</t>
  </si>
  <si>
    <t>MAPbCl_3/Cubic</t>
  </si>
  <si>
    <t>MASnI_3/Cubic</t>
  </si>
  <si>
    <t>MASnBr_3/Cubic</t>
  </si>
  <si>
    <t>MASnCl_3/Cubic</t>
  </si>
  <si>
    <t>MAGeI_3/Cubic</t>
  </si>
  <si>
    <t>MAGeBr_3/Cubic</t>
  </si>
  <si>
    <t>MAGeCl_3/Cubic</t>
  </si>
  <si>
    <t>FAPbI_3/Cubic</t>
  </si>
  <si>
    <t>FAPbBr_3/Cubic</t>
  </si>
  <si>
    <t>FAPbCl_3/Cubic</t>
  </si>
  <si>
    <t>FASnI_3/Cubic</t>
  </si>
  <si>
    <t>FASnBr_3/Cubic</t>
  </si>
  <si>
    <t>FASnCl_3/Cubic</t>
  </si>
  <si>
    <t>FAGeI_3/Cubic</t>
  </si>
  <si>
    <t>FAGeBr_3/Cubic</t>
  </si>
  <si>
    <t>FAGeCl_3/Cubic</t>
  </si>
  <si>
    <t>CsPbI_3/Cubic</t>
  </si>
  <si>
    <t>CsPbBr_3/Cubic</t>
  </si>
  <si>
    <t>CsPbCl_3/Cubic</t>
  </si>
  <si>
    <t>CsSnI_3/Cubic</t>
  </si>
  <si>
    <t>CsSnBr_3/Cubic</t>
  </si>
  <si>
    <t>CsSnCl_3/Cubic</t>
  </si>
  <si>
    <t>CsGeI_3/Cubic</t>
  </si>
  <si>
    <t>CsGeBr_3/Cubic</t>
  </si>
  <si>
    <t>CsGeCl_3/Cubic</t>
  </si>
  <si>
    <t>MAPbI_3/Tetra</t>
  </si>
  <si>
    <t>MAPbBr_3/Tetra</t>
  </si>
  <si>
    <t>MAPbCl_3/Tetra</t>
  </si>
  <si>
    <t>MASnI_3/Tetra</t>
  </si>
  <si>
    <t>MASnBr_3/Tetra</t>
  </si>
  <si>
    <t>MASnCl_3/Tetra</t>
  </si>
  <si>
    <t>MAGeI_3/Tetra</t>
  </si>
  <si>
    <t>MAGeBr_3/Tetra</t>
  </si>
  <si>
    <t>MAGeCl_3/Tetra</t>
  </si>
  <si>
    <t>FAPbI_3/Tetra</t>
  </si>
  <si>
    <t>FAPbBr_3/Tetra</t>
  </si>
  <si>
    <t>FAPbCl_3/Tetra</t>
  </si>
  <si>
    <t>FASnI_3/Tetra</t>
  </si>
  <si>
    <t>FASnBr_3/Tetra</t>
  </si>
  <si>
    <t>FASnCl_3/Tetra</t>
  </si>
  <si>
    <t>FAGeI_3/Tetra</t>
  </si>
  <si>
    <t>FAGeBr_3/Tetra</t>
  </si>
  <si>
    <t>FAGeCl_3/Tetra</t>
  </si>
  <si>
    <t>CsPbI_3/Tetra</t>
  </si>
  <si>
    <t>CsPbBr_3/Tetra</t>
  </si>
  <si>
    <t>CsPbCl_3/Tetra</t>
  </si>
  <si>
    <t>CsSnI_3/Tetra</t>
  </si>
  <si>
    <t>CsSnBr_3/Tetra</t>
  </si>
  <si>
    <t>CsSnCl_3/Tetra</t>
  </si>
  <si>
    <t>CsGeI_3/Tetra</t>
  </si>
  <si>
    <t>CsGeBr_3/Tetra</t>
  </si>
  <si>
    <t>CsGeCl_3/Tetra</t>
  </si>
  <si>
    <t>MAPbI_3/Ortho</t>
  </si>
  <si>
    <t>MAPbBr_3/Ortho</t>
  </si>
  <si>
    <t>MAPbCl_3/Ortho</t>
  </si>
  <si>
    <t>MASnI_3/Ortho</t>
  </si>
  <si>
    <t>MASnBr_3/Ortho</t>
  </si>
  <si>
    <t>MASnCl_3/Ortho</t>
  </si>
  <si>
    <t>MAGeI_3/Ortho</t>
  </si>
  <si>
    <t>MAGeBr_3/Ortho</t>
  </si>
  <si>
    <t>MAGeCl_3/Ortho</t>
  </si>
  <si>
    <t>FAPbI_3/Ortho</t>
  </si>
  <si>
    <t>FAPbBr_3/Ortho</t>
  </si>
  <si>
    <t>FAPbCl_3/Ortho</t>
  </si>
  <si>
    <t>FASnI_3/Ortho</t>
  </si>
  <si>
    <t>FASnBr_3/Ortho</t>
  </si>
  <si>
    <t>FASnCl_3/Ortho</t>
  </si>
  <si>
    <t>FAGeI_3/Ortho</t>
  </si>
  <si>
    <t>FAGeBr_3/Ortho</t>
  </si>
  <si>
    <t>FAGeCl_3/Ortho</t>
  </si>
  <si>
    <t>CsPbI_3/Ortho</t>
  </si>
  <si>
    <t>CsPbBr_3/Ortho</t>
  </si>
  <si>
    <t>CsPbCl_3/Ortho</t>
  </si>
  <si>
    <t>CsSnI_3/Ortho</t>
  </si>
  <si>
    <t>CsSnBr_3/Ortho</t>
  </si>
  <si>
    <t>CsSnCl_3/Ortho</t>
  </si>
  <si>
    <t>CsGeI_3/Ortho</t>
  </si>
  <si>
    <t>CsGeBr_3/Ortho</t>
  </si>
  <si>
    <t>CsGeCl_3/Ortho</t>
  </si>
  <si>
    <t>MAPbI_3/Hex</t>
  </si>
  <si>
    <t>MAPbBr_3/Hex</t>
  </si>
  <si>
    <t>MAPbCl_3/Hex</t>
  </si>
  <si>
    <t>MASnI_3/Hex</t>
  </si>
  <si>
    <t>MASnBr_3/Hex</t>
  </si>
  <si>
    <t>MASnCl_3/Hex</t>
  </si>
  <si>
    <t>MAGeI_3/Hex</t>
  </si>
  <si>
    <t>MAGeBr_3/Hex</t>
  </si>
  <si>
    <t>MAGeCl_3/Hex</t>
  </si>
  <si>
    <t>FAPbI_3/Hex</t>
  </si>
  <si>
    <t>FAPbBr_3/Hex</t>
  </si>
  <si>
    <t>FAPbCl_3/Hex</t>
  </si>
  <si>
    <t>FASnI_3/Hex</t>
  </si>
  <si>
    <t>FASnBr_3/Hex</t>
  </si>
  <si>
    <t>FASnCl_3/Hex</t>
  </si>
  <si>
    <t>FAGeI_3/Hex</t>
  </si>
  <si>
    <t>FAGeBr_3/Hex</t>
  </si>
  <si>
    <t>FAGeCl_3/Hex</t>
  </si>
  <si>
    <t>CsPbI_3/Hex</t>
  </si>
  <si>
    <t>CsPbBr_3/Hex</t>
  </si>
  <si>
    <t>CsPbCl_3/Hex</t>
  </si>
  <si>
    <t>CsSnI_3/Hex</t>
  </si>
  <si>
    <t>CsSnBr_3/Hex</t>
  </si>
  <si>
    <t>CsSnCl_3/Hex</t>
  </si>
  <si>
    <t>CsGeI_3/Hex</t>
  </si>
  <si>
    <t>CsGeBr_3/Hex</t>
  </si>
  <si>
    <t>CsGeCl_3/Hex</t>
  </si>
  <si>
    <t>MAPb_0.25Sn_0.75I_3/Cubic</t>
  </si>
  <si>
    <t>MAPb_0.25Sn_0.75I_3/Tetra</t>
  </si>
  <si>
    <t>MAPb_0.25Sn_0.75I_3/Ortho</t>
  </si>
  <si>
    <t>MAPb_0.5Sn_0.5I_3/Cubic</t>
  </si>
  <si>
    <t>MAPb_0.5Sn_0.5I_3/Tetra</t>
  </si>
  <si>
    <t>MAPb_0.75Sn_0.25I_3/Cubic</t>
  </si>
  <si>
    <t>MAPb_0.75Sn_0.25I_3/Tetra</t>
  </si>
  <si>
    <t>MAPb_0.75Sn_0.25I_3/Ortho</t>
  </si>
  <si>
    <t>FAPb_0.25Sn_0.75I_3/Cubic</t>
  </si>
  <si>
    <t>FAPb_0.25Sn_0.75I_3/Hex</t>
  </si>
  <si>
    <t>FAPb_0.5Sn_0.5I_3/Cubic</t>
  </si>
  <si>
    <t>FAPb_0.5Sn_0.5I_3/Hex</t>
  </si>
  <si>
    <t>FAPb_0.75Sn_0.25I_3/Cubic</t>
  </si>
  <si>
    <t>FAPb_0.75Sn_0.25I_3/Hex</t>
  </si>
  <si>
    <t>MAPbI_2.5Br_0.5/Cubic</t>
  </si>
  <si>
    <t>MAPbI_2.5Br_0.5/Tetra</t>
  </si>
  <si>
    <t>MAPbI_2Br/Cubic</t>
  </si>
  <si>
    <t>MAPbI_2Br/Tetra</t>
  </si>
  <si>
    <t>MAPbI_1.5Br_1.5/Cubic</t>
  </si>
  <si>
    <t>MAPbI_1.5Br_1.5/Tetra</t>
  </si>
  <si>
    <t>MAPbIBr_2/Cubic</t>
  </si>
  <si>
    <t>MAPbIBr_2/Tetra</t>
  </si>
  <si>
    <t>CsPbI_2Br/Cubic</t>
  </si>
  <si>
    <t>CsPbI_2Br/Ortho</t>
  </si>
  <si>
    <t>CsPbI_1.5Br_1.5/Cubic</t>
  </si>
  <si>
    <t>CsPbI_1.5Br_1.5/Ortho</t>
  </si>
  <si>
    <t>CsPbIBr_2/Cubic</t>
  </si>
  <si>
    <t>CsPbIBr_2/Ortho</t>
  </si>
  <si>
    <t>CsSn_0.5Pb_0.5I_3/Cubic</t>
  </si>
  <si>
    <t>CsSn_0.5Pb_0.5I_3/Ortho</t>
  </si>
  <si>
    <t>CsSn_0.5Ge_0.5I_3/Cubic</t>
  </si>
  <si>
    <t>CsSn_0.5Ge_0.5I_3/Ortho</t>
  </si>
  <si>
    <t>CsSn_0.75Ge_0.25Br_3/Cubic</t>
  </si>
  <si>
    <t>CsSn_0.75Ge_0.25Br_3/Ortho</t>
  </si>
  <si>
    <t>CsSn_0.5Ge_0.5Br_3/Cubic</t>
  </si>
  <si>
    <t>CsSn_0.5Ge_0.5Br_3/Ortho</t>
  </si>
  <si>
    <t>CsSn_0.25Ge_0.75Br_3/Cubic</t>
  </si>
  <si>
    <t>CsSn_0.25Ge_0.75Br_3/Ortho</t>
  </si>
  <si>
    <t>System</t>
  </si>
  <si>
    <t>a_pbe</t>
  </si>
  <si>
    <t>b_pbe</t>
  </si>
  <si>
    <t>c_pbe</t>
  </si>
  <si>
    <t>a_pbesol</t>
  </si>
  <si>
    <t>b_pbesol</t>
  </si>
  <si>
    <t>c_pbesol</t>
  </si>
  <si>
    <t>a_pbed3</t>
  </si>
  <si>
    <t>b_pbed3</t>
  </si>
  <si>
    <t>c_pbed3</t>
  </si>
  <si>
    <t>a_pbesold3</t>
  </si>
  <si>
    <t>b_pbesold3</t>
  </si>
  <si>
    <t>c_pbesold3</t>
  </si>
  <si>
    <t>cat</t>
  </si>
  <si>
    <t>Vol_pbe</t>
  </si>
  <si>
    <t>Vol_pbsesol</t>
  </si>
  <si>
    <t>Vol_pbed3</t>
  </si>
  <si>
    <t>Vol_pbesold3</t>
  </si>
  <si>
    <t>num_fu</t>
  </si>
  <si>
    <t>Unit_cell_atoms</t>
  </si>
  <si>
    <t>Num_atoms</t>
  </si>
  <si>
    <t>volume:</t>
  </si>
  <si>
    <t>(base)</t>
  </si>
  <si>
    <t>amannodi@pal-10-184-121-207</t>
  </si>
  <si>
    <t>Multi_phase_perovs</t>
  </si>
  <si>
    <t>%</t>
  </si>
  <si>
    <t>vol_pbed3</t>
  </si>
  <si>
    <t>vol_pbesold3</t>
  </si>
  <si>
    <t>latt_avg_pbe</t>
  </si>
  <si>
    <t>latt_avg_pbesol</t>
  </si>
  <si>
    <t>latt_avg_pbed3</t>
  </si>
  <si>
    <t>latt_avg_pbesold3</t>
  </si>
  <si>
    <t>b</t>
  </si>
  <si>
    <t>c</t>
  </si>
  <si>
    <t>Reference</t>
  </si>
  <si>
    <t>10.1002/anie.202112352</t>
  </si>
  <si>
    <t>MASnBr3</t>
  </si>
  <si>
    <t>DOI: 10.1038/NPHOTON.2014.82</t>
  </si>
  <si>
    <t>DOI:10.1039/c8ra09398a</t>
  </si>
  <si>
    <t>CsPbI3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</si>
</sst>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20"/>
      <color theme="1"/>
      <name val="Arial"/>
      <family val="2"/>
    </font>
    <font>
      <sz val="20"/>
      <color rgb="FFFF0000"/>
      <name val="Arial"/>
      <family val="2"/>
    </font>
    <font>
      <b/>
      <sz val="20"/>
      <color theme="1"/>
      <name val="Arial"/>
      <family val="2"/>
    </font>
    <font>
      <sz val="20"/>
      <color theme="1"/>
      <name val="Calibri"/>
      <family val="2"/>
      <scheme val="minor"/>
    </font>
    <font>
      <b/>
      <sz val="20"/>
      <color rgb="FF0432FF"/>
      <name val="Arial"/>
      <family val="2"/>
    </font>
    <font>
      <sz val="2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2" fontId="1" fillId="0" borderId="0" xfId="0" applyNumberFormat="1" applyFont="1"/>
    <xf numFmtId="1" fontId="3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top"/>
    </xf>
    <xf numFmtId="2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536990907478388E-2"/>
          <c:y val="1.5989868078717235E-2"/>
          <c:w val="0.90249932519453679"/>
          <c:h val="0.824488303590872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0124858290852723"/>
                  <c:y val="-0.1713273504567387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0.7782x</a:t>
                    </a:r>
                    <a:r>
                      <a:rPr lang="en-US" sz="2000" baseline="30000"/>
                      <a:t>2</a:t>
                    </a:r>
                    <a:r>
                      <a:rPr lang="en-US" sz="2000" baseline="0"/>
                      <a:t> - 0.8825x + 1.5433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Sheet2!$A$2:$A$6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Sheet2!$B$2:$B$6</c:f>
              <c:numCache>
                <c:formatCode>0.00</c:formatCode>
                <c:ptCount val="5"/>
                <c:pt idx="0">
                  <c:v>1.54</c:v>
                </c:pt>
                <c:pt idx="1">
                  <c:v>1.38</c:v>
                </c:pt>
                <c:pt idx="2">
                  <c:v>1.29</c:v>
                </c:pt>
                <c:pt idx="3">
                  <c:v>1.3191625</c:v>
                </c:pt>
                <c:pt idx="4">
                  <c:v>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1-B343-99CF-E141195F9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613551"/>
        <c:axId val="1769243535"/>
      </c:scatterChart>
      <c:valAx>
        <c:axId val="176961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43535"/>
        <c:crosses val="autoZero"/>
        <c:crossBetween val="midCat"/>
      </c:valAx>
      <c:valAx>
        <c:axId val="176924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1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Sheet2!$B$9</c:f>
              <c:strCache>
                <c:ptCount val="1"/>
                <c:pt idx="0">
                  <c:v>gap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Sheet2!$A$10:$A$14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Sheet2!$B$10:$B$14</c:f>
              <c:numCache>
                <c:formatCode>0.00</c:formatCode>
                <c:ptCount val="5"/>
                <c:pt idx="0">
                  <c:v>1.6</c:v>
                </c:pt>
                <c:pt idx="1">
                  <c:v>1.4425000000000001</c:v>
                </c:pt>
                <c:pt idx="2">
                  <c:v>1.34</c:v>
                </c:pt>
                <c:pt idx="3">
                  <c:v>1.2925</c:v>
                </c:pt>
                <c:pt idx="4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7-C24C-8FFA-678C3899A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31791"/>
        <c:axId val="1773916863"/>
      </c:scatterChart>
      <c:valAx>
        <c:axId val="181273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16863"/>
        <c:crosses val="autoZero"/>
        <c:crossBetween val="midCat"/>
      </c:valAx>
      <c:valAx>
        <c:axId val="1773916863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3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Sheet2!$B$17</c:f>
              <c:strCache>
                <c:ptCount val="1"/>
                <c:pt idx="0">
                  <c:v>gap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529374453193349"/>
                  <c:y val="2.55238407699037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Sheet2!$A$18:$A$22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Sheet2!$B$18:$B$22</c:f>
              <c:numCache>
                <c:formatCode>0.00</c:formatCode>
                <c:ptCount val="5"/>
                <c:pt idx="0">
                  <c:v>1.73</c:v>
                </c:pt>
                <c:pt idx="1">
                  <c:v>1.8966666666666601</c:v>
                </c:pt>
                <c:pt idx="2">
                  <c:v>2.01545</c:v>
                </c:pt>
                <c:pt idx="3">
                  <c:v>2.09499999999999</c:v>
                </c:pt>
                <c:pt idx="4">
                  <c:v>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69-EB4F-9A3E-C4F910300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904064"/>
        <c:axId val="2052288720"/>
      </c:scatterChart>
      <c:valAx>
        <c:axId val="205290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288720"/>
        <c:crosses val="autoZero"/>
        <c:crossBetween val="midCat"/>
      </c:valAx>
      <c:valAx>
        <c:axId val="2052288720"/>
        <c:scaling>
          <c:orientation val="minMax"/>
          <c:min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0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8</xdr:row>
      <xdr:rowOff>114300</xdr:rowOff>
    </xdr:from>
    <xdr:to>
      <xdr:col>14</xdr:col>
      <xdr:colOff>82550</xdr:colOff>
      <xdr:row>30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5B671-9B70-D64F-9953-0826DAB2C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241300</xdr:colOff>
      <xdr:row>7</xdr:row>
      <xdr:rowOff>107950</xdr:rowOff>
    </xdr:from>
    <xdr:to>
      <xdr:col>26</xdr:col>
      <xdr:colOff>673100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963A3B-3852-9EF9-E118-FFE32E9A2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69850</xdr:colOff>
      <xdr:row>33</xdr:row>
      <xdr:rowOff>292100</xdr:rowOff>
    </xdr:from>
    <xdr:to>
      <xdr:col>5</xdr:col>
      <xdr:colOff>527050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C2A461-1B4E-2CFB-327B-E99AC558F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311E-E9D8-694B-AA81-6AA953E4C3BE}">
  <dimension ref="A1:L147"/>
  <sheetViews>
    <sheetView zoomScaleNormal="100" workbookViewId="0">
      <selection activeCell="J19" sqref="J19"/>
    </sheetView>
  </sheetViews>
  <sheetFormatPr baseColWidth="10" defaultRowHeight="25" x14ac:dyDescent="0.25"/>
  <cols>
    <col min="1" max="1" width="19" style="12" customWidth="1"/>
    <col min="2" max="2" width="37.33203125" style="9" customWidth="1"/>
    <col min="3" max="3" width="27.33203125" style="9" customWidth="1"/>
    <col min="4" max="6" width="27" style="9" customWidth="1"/>
    <col min="7" max="9" width="10.83203125" style="9"/>
    <col min="10" max="10" width="37.33203125" style="9" customWidth="1"/>
    <col min="11" max="11" width="27.33203125" style="9" customWidth="1"/>
    <col min="12" max="12" width="27" style="9" customWidth="1"/>
    <col min="13" max="16384" width="10.83203125" style="9"/>
  </cols>
  <sheetData>
    <row r="1" spans="1:12" s="8" customFormat="1" x14ac:dyDescent="0.25">
      <c r="A1" s="10" t="s">
        <v>49</v>
      </c>
      <c r="B1" s="7" t="s">
        <v>50</v>
      </c>
      <c r="C1" s="7" t="s">
        <v>51</v>
      </c>
      <c r="D1" s="7" t="s">
        <v>104</v>
      </c>
      <c r="E1" s="7" t="s">
        <v>53</v>
      </c>
      <c r="F1" s="7" t="s">
        <v>52</v>
      </c>
      <c r="J1" s="7" t="s">
        <v>50</v>
      </c>
      <c r="K1" s="7" t="s">
        <v>51</v>
      </c>
      <c r="L1" s="7" t="s">
        <v>53</v>
      </c>
    </row>
    <row r="2" spans="1:12" x14ac:dyDescent="0.25">
      <c r="A2" s="11">
        <v>1</v>
      </c>
      <c r="B2" s="1" t="s">
        <v>0</v>
      </c>
      <c r="C2" s="1" t="s">
        <v>1</v>
      </c>
      <c r="D2" s="1">
        <v>3.4122198749997779E-2</v>
      </c>
      <c r="E2" s="1">
        <v>1.8520000000000001</v>
      </c>
      <c r="F2" s="1">
        <v>0.15682070320011871</v>
      </c>
      <c r="J2" s="1" t="s">
        <v>22</v>
      </c>
      <c r="K2" s="1" t="s">
        <v>1</v>
      </c>
      <c r="L2" s="1">
        <v>0.48299999999999998</v>
      </c>
    </row>
    <row r="3" spans="1:12" x14ac:dyDescent="0.25">
      <c r="A3" s="11">
        <v>2</v>
      </c>
      <c r="B3" s="1" t="s">
        <v>2</v>
      </c>
      <c r="C3" s="1" t="s">
        <v>1</v>
      </c>
      <c r="D3" s="1">
        <v>-0.15176657750000541</v>
      </c>
      <c r="E3" s="1">
        <v>1.974</v>
      </c>
      <c r="F3" s="1">
        <v>0.112996459913959</v>
      </c>
      <c r="J3" s="1" t="s">
        <v>45</v>
      </c>
      <c r="K3" s="1" t="s">
        <v>1</v>
      </c>
      <c r="L3" s="1">
        <v>0.56000000000000005</v>
      </c>
    </row>
    <row r="4" spans="1:12" x14ac:dyDescent="0.25">
      <c r="A4" s="11">
        <v>3</v>
      </c>
      <c r="B4" s="1" t="s">
        <v>3</v>
      </c>
      <c r="C4" s="1" t="s">
        <v>1</v>
      </c>
      <c r="D4" s="1">
        <v>-0.17107694250000091</v>
      </c>
      <c r="E4" s="1">
        <v>2.5259999999999998</v>
      </c>
      <c r="F4" s="1">
        <v>6.130298197827911E-2</v>
      </c>
      <c r="J4" s="1" t="s">
        <v>22</v>
      </c>
      <c r="K4" s="1" t="s">
        <v>28</v>
      </c>
      <c r="L4" s="1">
        <v>0.56999999999999995</v>
      </c>
    </row>
    <row r="5" spans="1:12" x14ac:dyDescent="0.25">
      <c r="A5" s="11">
        <v>4</v>
      </c>
      <c r="B5" s="1" t="s">
        <v>4</v>
      </c>
      <c r="C5" s="1" t="s">
        <v>1</v>
      </c>
      <c r="D5" s="1">
        <v>-0.15682198083333529</v>
      </c>
      <c r="E5" s="1">
        <v>0.879</v>
      </c>
      <c r="F5" s="1">
        <v>0.1558581348552702</v>
      </c>
      <c r="J5" s="1" t="s">
        <v>46</v>
      </c>
      <c r="K5" s="1" t="s">
        <v>1</v>
      </c>
      <c r="L5" s="1">
        <v>0.59699999999999998</v>
      </c>
    </row>
    <row r="6" spans="1:12" x14ac:dyDescent="0.25">
      <c r="A6" s="11">
        <v>5</v>
      </c>
      <c r="B6" s="1" t="s">
        <v>5</v>
      </c>
      <c r="C6" s="1" t="s">
        <v>1</v>
      </c>
      <c r="D6" s="1">
        <v>-0.22769292499999949</v>
      </c>
      <c r="E6" s="1">
        <v>1.262</v>
      </c>
      <c r="F6" s="1">
        <v>0.14632455457747329</v>
      </c>
      <c r="J6" s="1" t="s">
        <v>48</v>
      </c>
      <c r="K6" s="1" t="s">
        <v>1</v>
      </c>
      <c r="L6" s="1">
        <v>0.61399999999999999</v>
      </c>
    </row>
    <row r="7" spans="1:12" x14ac:dyDescent="0.25">
      <c r="A7" s="11">
        <v>6</v>
      </c>
      <c r="B7" s="1" t="s">
        <v>6</v>
      </c>
      <c r="C7" s="1" t="s">
        <v>1</v>
      </c>
      <c r="D7" s="1">
        <v>-0.2463382137499934</v>
      </c>
      <c r="E7" s="1">
        <v>1.5820000000000001</v>
      </c>
      <c r="F7" s="1">
        <v>0.13081619425230681</v>
      </c>
      <c r="J7" s="1" t="s">
        <v>23</v>
      </c>
      <c r="K7" s="1" t="s">
        <v>1</v>
      </c>
      <c r="L7" s="1">
        <v>0.63400000000000001</v>
      </c>
    </row>
    <row r="8" spans="1:12" x14ac:dyDescent="0.25">
      <c r="A8" s="11">
        <v>7</v>
      </c>
      <c r="B8" s="1" t="s">
        <v>7</v>
      </c>
      <c r="C8" s="1" t="s">
        <v>1</v>
      </c>
      <c r="D8" s="1">
        <v>-3.0201755833331841E-2</v>
      </c>
      <c r="E8" s="1">
        <v>1.3109999999999999</v>
      </c>
      <c r="F8" s="1">
        <v>0.14952567879843831</v>
      </c>
      <c r="J8" s="1" t="s">
        <v>22</v>
      </c>
      <c r="K8" s="1" t="s">
        <v>29</v>
      </c>
      <c r="L8" s="1">
        <v>0.63500000000000001</v>
      </c>
    </row>
    <row r="9" spans="1:12" x14ac:dyDescent="0.25">
      <c r="A9" s="11">
        <v>8</v>
      </c>
      <c r="B9" s="1" t="s">
        <v>8</v>
      </c>
      <c r="C9" s="1" t="s">
        <v>1</v>
      </c>
      <c r="D9" s="1">
        <v>-0.24322089125000451</v>
      </c>
      <c r="E9" s="1">
        <v>1.6120000000000001</v>
      </c>
      <c r="F9" s="1">
        <v>0.14072058658589609</v>
      </c>
      <c r="J9" s="1" t="s">
        <v>25</v>
      </c>
      <c r="K9" s="1" t="s">
        <v>1</v>
      </c>
      <c r="L9" s="1">
        <v>0.63800000000000001</v>
      </c>
    </row>
    <row r="10" spans="1:12" x14ac:dyDescent="0.25">
      <c r="A10" s="11">
        <v>9</v>
      </c>
      <c r="B10" s="1" t="s">
        <v>9</v>
      </c>
      <c r="C10" s="1" t="s">
        <v>1</v>
      </c>
      <c r="D10" s="1">
        <v>-0.39128746499999778</v>
      </c>
      <c r="E10" s="1">
        <v>1.954</v>
      </c>
      <c r="F10" s="1">
        <v>0.12607112401469761</v>
      </c>
      <c r="J10" s="1" t="s">
        <v>13</v>
      </c>
      <c r="K10" s="1" t="s">
        <v>28</v>
      </c>
      <c r="L10" s="1">
        <v>0.66500000000000004</v>
      </c>
    </row>
    <row r="11" spans="1:12" x14ac:dyDescent="0.25">
      <c r="A11" s="11">
        <v>10</v>
      </c>
      <c r="B11" s="1" t="s">
        <v>10</v>
      </c>
      <c r="C11" s="1" t="s">
        <v>1</v>
      </c>
      <c r="D11" s="1">
        <v>-0.43503238249999748</v>
      </c>
      <c r="E11" s="1">
        <v>1.9419999999999999</v>
      </c>
      <c r="F11" s="1">
        <v>0.15141059343192159</v>
      </c>
      <c r="J11" s="1" t="s">
        <v>25</v>
      </c>
      <c r="K11" s="1" t="s">
        <v>28</v>
      </c>
      <c r="L11" s="1">
        <v>0.67700000000000005</v>
      </c>
    </row>
    <row r="12" spans="1:12" x14ac:dyDescent="0.25">
      <c r="A12" s="11">
        <v>11</v>
      </c>
      <c r="B12" s="1" t="s">
        <v>11</v>
      </c>
      <c r="C12" s="1" t="s">
        <v>1</v>
      </c>
      <c r="D12" s="1">
        <v>-0.91467812874999765</v>
      </c>
      <c r="E12" s="1">
        <v>2.1120000000000001</v>
      </c>
      <c r="F12" s="1">
        <v>0.1195129404009993</v>
      </c>
      <c r="J12" s="1" t="s">
        <v>47</v>
      </c>
      <c r="K12" s="1" t="s">
        <v>1</v>
      </c>
      <c r="L12" s="1">
        <v>0.70299999999999996</v>
      </c>
    </row>
    <row r="13" spans="1:12" x14ac:dyDescent="0.25">
      <c r="A13" s="11">
        <v>12</v>
      </c>
      <c r="B13" s="1" t="s">
        <v>12</v>
      </c>
      <c r="C13" s="1" t="s">
        <v>1</v>
      </c>
      <c r="D13" s="1">
        <v>-1.0876871824999981</v>
      </c>
      <c r="E13" s="1">
        <v>2.6110000000000002</v>
      </c>
      <c r="F13" s="1">
        <v>5.4827600169896802E-2</v>
      </c>
      <c r="J13" s="1" t="s">
        <v>45</v>
      </c>
      <c r="K13" s="1" t="s">
        <v>29</v>
      </c>
      <c r="L13" s="1">
        <v>0.70799999999999996</v>
      </c>
    </row>
    <row r="14" spans="1:12" x14ac:dyDescent="0.25">
      <c r="A14" s="11">
        <v>13</v>
      </c>
      <c r="B14" s="1" t="s">
        <v>13</v>
      </c>
      <c r="C14" s="1" t="s">
        <v>1</v>
      </c>
      <c r="D14" s="1">
        <v>-0.74156589958333541</v>
      </c>
      <c r="E14" s="1">
        <v>1.054</v>
      </c>
      <c r="F14" s="1">
        <v>0.1547823729591406</v>
      </c>
      <c r="J14" s="1" t="s">
        <v>4</v>
      </c>
      <c r="K14" s="1" t="s">
        <v>28</v>
      </c>
      <c r="L14" s="1">
        <v>0.72</v>
      </c>
    </row>
    <row r="15" spans="1:12" x14ac:dyDescent="0.25">
      <c r="A15" s="11">
        <v>14</v>
      </c>
      <c r="B15" s="1" t="s">
        <v>14</v>
      </c>
      <c r="C15" s="1" t="s">
        <v>1</v>
      </c>
      <c r="D15" s="1">
        <v>-0.99570776749999368</v>
      </c>
      <c r="E15" s="1">
        <v>1.341</v>
      </c>
      <c r="F15" s="1">
        <v>0.14540941484729089</v>
      </c>
      <c r="J15" s="1" t="s">
        <v>48</v>
      </c>
      <c r="K15" s="1" t="s">
        <v>29</v>
      </c>
      <c r="L15" s="1">
        <v>0.748</v>
      </c>
    </row>
    <row r="16" spans="1:12" x14ac:dyDescent="0.25">
      <c r="A16" s="11">
        <v>15</v>
      </c>
      <c r="B16" s="1" t="s">
        <v>15</v>
      </c>
      <c r="C16" s="1" t="s">
        <v>1</v>
      </c>
      <c r="D16" s="1">
        <v>-1.221805316249998</v>
      </c>
      <c r="E16" s="1">
        <v>2.4649999999999999</v>
      </c>
      <c r="F16" s="1">
        <v>7.1302321499354948E-2</v>
      </c>
      <c r="J16" s="1" t="s">
        <v>26</v>
      </c>
      <c r="K16" s="1" t="s">
        <v>1</v>
      </c>
      <c r="L16" s="1">
        <v>0.76700000000000002</v>
      </c>
    </row>
    <row r="17" spans="1:12" x14ac:dyDescent="0.25">
      <c r="A17" s="11">
        <v>16</v>
      </c>
      <c r="B17" s="1" t="s">
        <v>16</v>
      </c>
      <c r="C17" s="1" t="s">
        <v>1</v>
      </c>
      <c r="D17" s="1">
        <v>-0.54184488958333077</v>
      </c>
      <c r="E17" s="1">
        <v>1.4670000000000001</v>
      </c>
      <c r="F17" s="1">
        <v>0.14583936190249081</v>
      </c>
      <c r="J17" s="1" t="s">
        <v>46</v>
      </c>
      <c r="K17" s="1" t="s">
        <v>29</v>
      </c>
      <c r="L17" s="1">
        <v>0.77500000000000002</v>
      </c>
    </row>
    <row r="18" spans="1:12" x14ac:dyDescent="0.25">
      <c r="A18" s="11">
        <v>17</v>
      </c>
      <c r="B18" s="1" t="s">
        <v>17</v>
      </c>
      <c r="C18" s="1" t="s">
        <v>1</v>
      </c>
      <c r="D18" s="1">
        <v>-0.96978940999999708</v>
      </c>
      <c r="E18" s="1">
        <v>2.109</v>
      </c>
      <c r="F18" s="1">
        <v>0.1107278960685386</v>
      </c>
      <c r="J18" s="1" t="s">
        <v>26</v>
      </c>
      <c r="K18" s="1" t="s">
        <v>28</v>
      </c>
      <c r="L18" s="1">
        <v>0.78900000000000003</v>
      </c>
    </row>
    <row r="19" spans="1:12" x14ac:dyDescent="0.25">
      <c r="A19" s="11">
        <v>18</v>
      </c>
      <c r="B19" s="1" t="s">
        <v>18</v>
      </c>
      <c r="C19" s="1" t="s">
        <v>1</v>
      </c>
      <c r="D19" s="1">
        <v>-1.403948486250002</v>
      </c>
      <c r="E19" s="1">
        <v>3.0470000000000002</v>
      </c>
      <c r="F19" s="1">
        <v>2.7343369293794571E-2</v>
      </c>
      <c r="J19" s="1" t="s">
        <v>23</v>
      </c>
      <c r="K19" s="1" t="s">
        <v>28</v>
      </c>
      <c r="L19" s="1">
        <v>0.79400000000000004</v>
      </c>
    </row>
    <row r="20" spans="1:12" x14ac:dyDescent="0.25">
      <c r="A20" s="11">
        <v>19</v>
      </c>
      <c r="B20" s="1" t="s">
        <v>19</v>
      </c>
      <c r="C20" s="1" t="s">
        <v>1</v>
      </c>
      <c r="D20" s="1">
        <v>6.5458950000000016E-2</v>
      </c>
      <c r="E20" s="1">
        <v>1.482</v>
      </c>
      <c r="F20" s="1">
        <v>0.15731246554464159</v>
      </c>
      <c r="J20" s="1" t="s">
        <v>47</v>
      </c>
      <c r="K20" s="1" t="s">
        <v>29</v>
      </c>
      <c r="L20" s="1">
        <v>0.83</v>
      </c>
    </row>
    <row r="21" spans="1:12" x14ac:dyDescent="0.25">
      <c r="A21" s="11">
        <v>20</v>
      </c>
      <c r="B21" s="1" t="s">
        <v>20</v>
      </c>
      <c r="C21" s="1" t="s">
        <v>1</v>
      </c>
      <c r="D21" s="1">
        <v>-0.17048469500000071</v>
      </c>
      <c r="E21" s="1">
        <v>1.774</v>
      </c>
      <c r="F21" s="1">
        <v>0.11950794779094891</v>
      </c>
      <c r="J21" s="1" t="s">
        <v>23</v>
      </c>
      <c r="K21" s="1" t="s">
        <v>29</v>
      </c>
      <c r="L21" s="1">
        <v>0.84599999999999997</v>
      </c>
    </row>
    <row r="22" spans="1:12" x14ac:dyDescent="0.25">
      <c r="A22" s="11">
        <v>21</v>
      </c>
      <c r="B22" s="1" t="s">
        <v>21</v>
      </c>
      <c r="C22" s="1" t="s">
        <v>1</v>
      </c>
      <c r="D22" s="1">
        <v>1.4376049262499999</v>
      </c>
      <c r="E22" s="1">
        <v>2.2109999999999999</v>
      </c>
      <c r="F22" s="1">
        <v>8.211852435891602E-2</v>
      </c>
      <c r="J22" s="1" t="s">
        <v>4</v>
      </c>
      <c r="K22" s="1" t="s">
        <v>1</v>
      </c>
      <c r="L22" s="1">
        <v>0.879</v>
      </c>
    </row>
    <row r="23" spans="1:12" x14ac:dyDescent="0.25">
      <c r="A23" s="11">
        <v>22</v>
      </c>
      <c r="B23" s="1" t="s">
        <v>22</v>
      </c>
      <c r="C23" s="1" t="s">
        <v>1</v>
      </c>
      <c r="D23" s="1">
        <v>-0.15190788583333339</v>
      </c>
      <c r="E23" s="1">
        <v>0.48299999999999998</v>
      </c>
      <c r="F23" s="1">
        <v>0.15885691800147789</v>
      </c>
      <c r="J23" s="1" t="s">
        <v>4</v>
      </c>
      <c r="K23" s="1" t="s">
        <v>29</v>
      </c>
      <c r="L23" s="1">
        <v>0.90500000000000003</v>
      </c>
    </row>
    <row r="24" spans="1:12" x14ac:dyDescent="0.25">
      <c r="A24" s="11">
        <v>23</v>
      </c>
      <c r="B24" s="1" t="s">
        <v>23</v>
      </c>
      <c r="C24" s="1" t="s">
        <v>1</v>
      </c>
      <c r="D24" s="1">
        <v>-0.27249511499999812</v>
      </c>
      <c r="E24" s="1">
        <v>0.63400000000000001</v>
      </c>
      <c r="F24" s="1">
        <v>0.1514279552592033</v>
      </c>
      <c r="J24" s="1" t="s">
        <v>7</v>
      </c>
      <c r="K24" s="1" t="s">
        <v>29</v>
      </c>
      <c r="L24" s="1">
        <v>0.91700000000000004</v>
      </c>
    </row>
    <row r="25" spans="1:12" x14ac:dyDescent="0.25">
      <c r="A25" s="11">
        <v>24</v>
      </c>
      <c r="B25" s="1" t="s">
        <v>24</v>
      </c>
      <c r="C25" s="1" t="s">
        <v>1</v>
      </c>
      <c r="D25" s="1">
        <v>1.3582419162499979</v>
      </c>
      <c r="E25" s="1">
        <v>1.028</v>
      </c>
      <c r="F25" s="1">
        <v>0.14318613607379341</v>
      </c>
      <c r="J25" s="1" t="s">
        <v>44</v>
      </c>
      <c r="K25" s="1" t="s">
        <v>1</v>
      </c>
      <c r="L25" s="1">
        <v>0.97299999999999998</v>
      </c>
    </row>
    <row r="26" spans="1:12" x14ac:dyDescent="0.25">
      <c r="A26" s="11">
        <v>25</v>
      </c>
      <c r="B26" s="1" t="s">
        <v>25</v>
      </c>
      <c r="C26" s="1" t="s">
        <v>1</v>
      </c>
      <c r="D26" s="1">
        <v>-6.49789458333494E-3</v>
      </c>
      <c r="E26" s="1">
        <v>0.63800000000000001</v>
      </c>
      <c r="F26" s="1">
        <v>0.16105196197427499</v>
      </c>
      <c r="J26" s="1" t="s">
        <v>22</v>
      </c>
      <c r="K26" s="1" t="s">
        <v>30</v>
      </c>
      <c r="L26" s="1">
        <v>0.98299999999999998</v>
      </c>
    </row>
    <row r="27" spans="1:12" x14ac:dyDescent="0.25">
      <c r="A27" s="11">
        <v>26</v>
      </c>
      <c r="B27" s="1" t="s">
        <v>26</v>
      </c>
      <c r="C27" s="1" t="s">
        <v>1</v>
      </c>
      <c r="D27" s="1">
        <v>-0.2751556199999996</v>
      </c>
      <c r="E27" s="1">
        <v>0.76700000000000002</v>
      </c>
      <c r="F27" s="1">
        <v>0.15678895432548759</v>
      </c>
      <c r="J27" s="1" t="s">
        <v>13</v>
      </c>
      <c r="K27" s="1" t="s">
        <v>29</v>
      </c>
      <c r="L27" s="1">
        <v>1.008</v>
      </c>
    </row>
    <row r="28" spans="1:12" x14ac:dyDescent="0.25">
      <c r="A28" s="11">
        <v>27</v>
      </c>
      <c r="B28" s="1" t="s">
        <v>27</v>
      </c>
      <c r="C28" s="1" t="s">
        <v>1</v>
      </c>
      <c r="D28" s="1">
        <v>1.2387757412499989</v>
      </c>
      <c r="E28" s="1">
        <v>1.05</v>
      </c>
      <c r="F28" s="1">
        <v>0.1509391019009981</v>
      </c>
      <c r="J28" s="1" t="s">
        <v>24</v>
      </c>
      <c r="K28" s="1" t="s">
        <v>1</v>
      </c>
      <c r="L28" s="1">
        <v>1.028</v>
      </c>
    </row>
    <row r="29" spans="1:12" x14ac:dyDescent="0.25">
      <c r="A29" s="11">
        <v>28</v>
      </c>
      <c r="B29" s="1" t="s">
        <v>0</v>
      </c>
      <c r="C29" s="1" t="s">
        <v>28</v>
      </c>
      <c r="D29" s="1">
        <v>6.0977372499998239E-2</v>
      </c>
      <c r="E29" s="1">
        <v>1.6040000000000001</v>
      </c>
      <c r="F29" s="1">
        <v>0.15438061371205861</v>
      </c>
      <c r="J29" s="1" t="s">
        <v>27</v>
      </c>
      <c r="K29" s="1" t="s">
        <v>1</v>
      </c>
      <c r="L29" s="1">
        <v>1.05</v>
      </c>
    </row>
    <row r="30" spans="1:12" x14ac:dyDescent="0.25">
      <c r="A30" s="11">
        <v>29</v>
      </c>
      <c r="B30" s="1" t="s">
        <v>2</v>
      </c>
      <c r="C30" s="1" t="s">
        <v>28</v>
      </c>
      <c r="D30" s="1">
        <v>-9.5926192500002117E-2</v>
      </c>
      <c r="E30" s="1">
        <v>1.9850000000000001</v>
      </c>
      <c r="F30" s="1">
        <v>0.12159441814507101</v>
      </c>
      <c r="J30" s="1" t="s">
        <v>27</v>
      </c>
      <c r="K30" s="1" t="s">
        <v>28</v>
      </c>
      <c r="L30" s="1">
        <v>1.05</v>
      </c>
    </row>
    <row r="31" spans="1:12" x14ac:dyDescent="0.25">
      <c r="A31" s="11">
        <v>30</v>
      </c>
      <c r="B31" s="1" t="s">
        <v>3</v>
      </c>
      <c r="C31" s="1" t="s">
        <v>28</v>
      </c>
      <c r="D31" s="1">
        <v>-0.1195921325000029</v>
      </c>
      <c r="E31" s="1">
        <v>2.4950000000000001</v>
      </c>
      <c r="F31" s="1">
        <v>6.1919548518792868E-2</v>
      </c>
      <c r="J31" s="1" t="s">
        <v>13</v>
      </c>
      <c r="K31" s="1" t="s">
        <v>1</v>
      </c>
      <c r="L31" s="1">
        <v>1.054</v>
      </c>
    </row>
    <row r="32" spans="1:12" x14ac:dyDescent="0.25">
      <c r="A32" s="11">
        <v>31</v>
      </c>
      <c r="B32" s="1" t="s">
        <v>4</v>
      </c>
      <c r="C32" s="1" t="s">
        <v>28</v>
      </c>
      <c r="D32" s="1">
        <v>-0.14613762333333111</v>
      </c>
      <c r="E32" s="1">
        <v>0.72</v>
      </c>
      <c r="F32" s="1">
        <v>0.15758252784770721</v>
      </c>
      <c r="J32" s="1" t="s">
        <v>31</v>
      </c>
      <c r="K32" s="1" t="s">
        <v>29</v>
      </c>
      <c r="L32" s="1">
        <v>1.0589999999999999</v>
      </c>
    </row>
    <row r="33" spans="1:12" x14ac:dyDescent="0.25">
      <c r="A33" s="11">
        <v>32</v>
      </c>
      <c r="B33" s="1" t="s">
        <v>5</v>
      </c>
      <c r="C33" s="1" t="s">
        <v>28</v>
      </c>
      <c r="D33" s="1">
        <v>-0.220048564999999</v>
      </c>
      <c r="E33" s="1">
        <v>1.079</v>
      </c>
      <c r="F33" s="1">
        <v>0.14315911023907241</v>
      </c>
      <c r="J33" s="1" t="s">
        <v>5</v>
      </c>
      <c r="K33" s="1" t="s">
        <v>28</v>
      </c>
      <c r="L33" s="1">
        <v>1.079</v>
      </c>
    </row>
    <row r="34" spans="1:12" x14ac:dyDescent="0.25">
      <c r="A34" s="11">
        <v>33</v>
      </c>
      <c r="B34" s="1" t="s">
        <v>6</v>
      </c>
      <c r="C34" s="1" t="s">
        <v>28</v>
      </c>
      <c r="D34" s="1">
        <v>-0.25543235499999639</v>
      </c>
      <c r="E34" s="1">
        <v>1.78</v>
      </c>
      <c r="F34" s="1">
        <v>0.11208148404872439</v>
      </c>
      <c r="J34" s="1" t="s">
        <v>23</v>
      </c>
      <c r="K34" s="1" t="s">
        <v>30</v>
      </c>
      <c r="L34" s="1">
        <v>1.0860000000000001</v>
      </c>
    </row>
    <row r="35" spans="1:12" x14ac:dyDescent="0.25">
      <c r="A35" s="11">
        <v>34</v>
      </c>
      <c r="B35" s="1" t="s">
        <v>7</v>
      </c>
      <c r="C35" s="1" t="s">
        <v>28</v>
      </c>
      <c r="D35" s="1">
        <v>5.1766956666668307E-2</v>
      </c>
      <c r="E35" s="1">
        <v>1.361</v>
      </c>
      <c r="F35" s="1">
        <v>0.1515679675667583</v>
      </c>
      <c r="J35" s="1" t="s">
        <v>25</v>
      </c>
      <c r="K35" s="1" t="s">
        <v>29</v>
      </c>
      <c r="L35" s="1">
        <v>1.103</v>
      </c>
    </row>
    <row r="36" spans="1:12" x14ac:dyDescent="0.25">
      <c r="A36" s="11">
        <v>35</v>
      </c>
      <c r="B36" s="1" t="s">
        <v>8</v>
      </c>
      <c r="C36" s="1" t="s">
        <v>28</v>
      </c>
      <c r="D36" s="1">
        <v>-0.25129415749999851</v>
      </c>
      <c r="E36" s="1">
        <v>1.9319999999999999</v>
      </c>
      <c r="F36" s="1">
        <v>0.11057648376303179</v>
      </c>
      <c r="J36" s="1" t="s">
        <v>31</v>
      </c>
      <c r="K36" s="1" t="s">
        <v>1</v>
      </c>
      <c r="L36" s="1">
        <v>1.111</v>
      </c>
    </row>
    <row r="37" spans="1:12" x14ac:dyDescent="0.25">
      <c r="A37" s="11">
        <v>36</v>
      </c>
      <c r="B37" s="1" t="s">
        <v>9</v>
      </c>
      <c r="C37" s="1" t="s">
        <v>28</v>
      </c>
      <c r="D37" s="1">
        <v>-0.43276823999999442</v>
      </c>
      <c r="E37" s="1">
        <v>2.194</v>
      </c>
      <c r="F37" s="1">
        <v>7.9987140048737151E-2</v>
      </c>
      <c r="J37" s="1" t="s">
        <v>44</v>
      </c>
      <c r="K37" s="1" t="s">
        <v>29</v>
      </c>
      <c r="L37" s="1">
        <v>1.139</v>
      </c>
    </row>
    <row r="38" spans="1:12" x14ac:dyDescent="0.25">
      <c r="A38" s="11">
        <v>37</v>
      </c>
      <c r="B38" s="1" t="s">
        <v>10</v>
      </c>
      <c r="C38" s="1" t="s">
        <v>28</v>
      </c>
      <c r="D38" s="1">
        <v>-0.46535253750000288</v>
      </c>
      <c r="E38" s="1">
        <v>1.514</v>
      </c>
      <c r="F38" s="1">
        <v>0.1514039599848862</v>
      </c>
      <c r="J38" s="1" t="s">
        <v>24</v>
      </c>
      <c r="K38" s="1" t="s">
        <v>28</v>
      </c>
      <c r="L38" s="1">
        <v>1.163</v>
      </c>
    </row>
    <row r="39" spans="1:12" x14ac:dyDescent="0.25">
      <c r="A39" s="11">
        <v>38</v>
      </c>
      <c r="B39" s="1" t="s">
        <v>11</v>
      </c>
      <c r="C39" s="1" t="s">
        <v>28</v>
      </c>
      <c r="D39" s="1">
        <v>-0.77724581750000254</v>
      </c>
      <c r="E39" s="1">
        <v>1.909</v>
      </c>
      <c r="F39" s="1">
        <v>0.11492848015361321</v>
      </c>
      <c r="J39" s="1" t="s">
        <v>5</v>
      </c>
      <c r="K39" s="1" t="s">
        <v>29</v>
      </c>
      <c r="L39" s="1">
        <v>1.175</v>
      </c>
    </row>
    <row r="40" spans="1:12" x14ac:dyDescent="0.25">
      <c r="A40" s="11">
        <v>39</v>
      </c>
      <c r="B40" s="1" t="s">
        <v>12</v>
      </c>
      <c r="C40" s="1" t="s">
        <v>28</v>
      </c>
      <c r="D40" s="1">
        <v>-0.91223018749999341</v>
      </c>
      <c r="E40" s="1">
        <v>2.3860000000000001</v>
      </c>
      <c r="F40" s="1">
        <v>6.1499978228516057E-2</v>
      </c>
      <c r="J40" s="1" t="s">
        <v>8</v>
      </c>
      <c r="K40" s="1" t="s">
        <v>29</v>
      </c>
      <c r="L40" s="1">
        <v>1.181</v>
      </c>
    </row>
    <row r="41" spans="1:12" x14ac:dyDescent="0.25">
      <c r="A41" s="11">
        <v>40</v>
      </c>
      <c r="B41" s="1" t="s">
        <v>13</v>
      </c>
      <c r="C41" s="1" t="s">
        <v>28</v>
      </c>
      <c r="D41" s="1">
        <v>-0.64707590583333285</v>
      </c>
      <c r="E41" s="1">
        <v>0.66500000000000004</v>
      </c>
      <c r="F41" s="1">
        <v>0.15816386022130821</v>
      </c>
      <c r="J41" s="1" t="s">
        <v>31</v>
      </c>
      <c r="K41" s="1" t="s">
        <v>28</v>
      </c>
      <c r="L41" s="1">
        <v>1.2010000000000001</v>
      </c>
    </row>
    <row r="42" spans="1:12" x14ac:dyDescent="0.25">
      <c r="A42" s="11">
        <v>41</v>
      </c>
      <c r="B42" s="1" t="s">
        <v>14</v>
      </c>
      <c r="C42" s="1" t="s">
        <v>28</v>
      </c>
      <c r="D42" s="1">
        <v>-0.92278973499999495</v>
      </c>
      <c r="E42" s="1">
        <v>1.4039999999999999</v>
      </c>
      <c r="F42" s="1">
        <v>0.13594791079044821</v>
      </c>
      <c r="J42" s="1" t="s">
        <v>24</v>
      </c>
      <c r="K42" s="1" t="s">
        <v>29</v>
      </c>
      <c r="L42" s="1">
        <v>1.208</v>
      </c>
    </row>
    <row r="43" spans="1:12" x14ac:dyDescent="0.25">
      <c r="A43" s="11">
        <v>42</v>
      </c>
      <c r="B43" s="1" t="s">
        <v>15</v>
      </c>
      <c r="C43" s="1" t="s">
        <v>28</v>
      </c>
      <c r="D43" s="1">
        <v>-1.131086995000004</v>
      </c>
      <c r="E43" s="1">
        <v>2.173</v>
      </c>
      <c r="F43" s="1">
        <v>9.0550232371608433E-2</v>
      </c>
      <c r="J43" s="1" t="s">
        <v>34</v>
      </c>
      <c r="K43" s="1" t="s">
        <v>30</v>
      </c>
      <c r="L43" s="1">
        <v>1.212</v>
      </c>
    </row>
    <row r="44" spans="1:12" x14ac:dyDescent="0.25">
      <c r="A44" s="11">
        <v>43</v>
      </c>
      <c r="B44" s="1" t="s">
        <v>16</v>
      </c>
      <c r="C44" s="1" t="s">
        <v>28</v>
      </c>
      <c r="D44" s="1">
        <v>-0.53292111083332827</v>
      </c>
      <c r="E44" s="1">
        <v>1.4590000000000001</v>
      </c>
      <c r="F44" s="1">
        <v>0.14192901453815659</v>
      </c>
      <c r="J44" s="1" t="s">
        <v>34</v>
      </c>
      <c r="K44" s="1" t="s">
        <v>1</v>
      </c>
      <c r="L44" s="1">
        <v>1.224</v>
      </c>
    </row>
    <row r="45" spans="1:12" x14ac:dyDescent="0.25">
      <c r="A45" s="11">
        <v>44</v>
      </c>
      <c r="B45" s="1" t="s">
        <v>17</v>
      </c>
      <c r="C45" s="1" t="s">
        <v>28</v>
      </c>
      <c r="D45" s="1">
        <v>-0.97961316749999838</v>
      </c>
      <c r="E45" s="1">
        <v>2.1240000000000001</v>
      </c>
      <c r="F45" s="1">
        <v>0.1003017055609875</v>
      </c>
      <c r="J45" s="1" t="s">
        <v>5</v>
      </c>
      <c r="K45" s="1" t="s">
        <v>1</v>
      </c>
      <c r="L45" s="1">
        <v>1.262</v>
      </c>
    </row>
    <row r="46" spans="1:12" x14ac:dyDescent="0.25">
      <c r="A46" s="11">
        <v>45</v>
      </c>
      <c r="B46" s="1" t="s">
        <v>18</v>
      </c>
      <c r="C46" s="1" t="s">
        <v>28</v>
      </c>
      <c r="D46" s="1">
        <v>-1.3617871825000021</v>
      </c>
      <c r="E46" s="1">
        <v>2.7949999999999999</v>
      </c>
      <c r="F46" s="1">
        <v>3.4950859521919009E-2</v>
      </c>
      <c r="J46" s="1" t="s">
        <v>35</v>
      </c>
      <c r="K46" s="1" t="s">
        <v>30</v>
      </c>
      <c r="L46" s="1">
        <v>1.2809999999999999</v>
      </c>
    </row>
    <row r="47" spans="1:12" x14ac:dyDescent="0.25">
      <c r="A47" s="11">
        <v>46</v>
      </c>
      <c r="B47" s="1" t="s">
        <v>19</v>
      </c>
      <c r="C47" s="1" t="s">
        <v>28</v>
      </c>
      <c r="D47" s="1">
        <v>8.2755454999999145E-2</v>
      </c>
      <c r="E47" s="1">
        <v>1.5</v>
      </c>
      <c r="F47" s="1">
        <v>0.15479578436571359</v>
      </c>
      <c r="J47" s="1" t="s">
        <v>32</v>
      </c>
      <c r="K47" s="1" t="s">
        <v>1</v>
      </c>
      <c r="L47" s="1">
        <v>1.2829999999999999</v>
      </c>
    </row>
    <row r="48" spans="1:12" x14ac:dyDescent="0.25">
      <c r="A48" s="11">
        <v>47</v>
      </c>
      <c r="B48" s="1" t="s">
        <v>20</v>
      </c>
      <c r="C48" s="1" t="s">
        <v>28</v>
      </c>
      <c r="D48" s="1">
        <v>-0.14169083750000061</v>
      </c>
      <c r="E48" s="1">
        <v>1.8109999999999999</v>
      </c>
      <c r="F48" s="1">
        <v>0.1260107583495638</v>
      </c>
      <c r="J48" s="1" t="s">
        <v>35</v>
      </c>
      <c r="K48" s="1" t="s">
        <v>1</v>
      </c>
      <c r="L48" s="1">
        <v>1.292</v>
      </c>
    </row>
    <row r="49" spans="1:12" x14ac:dyDescent="0.25">
      <c r="A49" s="11">
        <v>48</v>
      </c>
      <c r="B49" s="1" t="s">
        <v>21</v>
      </c>
      <c r="C49" s="1" t="s">
        <v>28</v>
      </c>
      <c r="D49" s="1">
        <v>1.4438844849999981</v>
      </c>
      <c r="E49" s="1">
        <v>2.41</v>
      </c>
      <c r="F49" s="1">
        <v>6.0925462195149369E-2</v>
      </c>
      <c r="J49" s="1" t="s">
        <v>13</v>
      </c>
      <c r="K49" s="1" t="s">
        <v>30</v>
      </c>
      <c r="L49" s="1">
        <v>1.298</v>
      </c>
    </row>
    <row r="50" spans="1:12" x14ac:dyDescent="0.25">
      <c r="A50" s="11">
        <v>49</v>
      </c>
      <c r="B50" s="1" t="s">
        <v>22</v>
      </c>
      <c r="C50" s="1" t="s">
        <v>28</v>
      </c>
      <c r="D50" s="1">
        <v>-0.18079095083333391</v>
      </c>
      <c r="E50" s="1">
        <v>0.56999999999999995</v>
      </c>
      <c r="F50" s="1">
        <v>0.15831571808329861</v>
      </c>
      <c r="J50" s="1" t="s">
        <v>7</v>
      </c>
      <c r="K50" s="1" t="s">
        <v>1</v>
      </c>
      <c r="L50" s="1">
        <v>1.3109999999999999</v>
      </c>
    </row>
    <row r="51" spans="1:12" x14ac:dyDescent="0.25">
      <c r="A51" s="11">
        <v>50</v>
      </c>
      <c r="B51" s="1" t="s">
        <v>23</v>
      </c>
      <c r="C51" s="1" t="s">
        <v>28</v>
      </c>
      <c r="D51" s="1">
        <v>-0.28402808749999942</v>
      </c>
      <c r="E51" s="1">
        <v>0.79400000000000004</v>
      </c>
      <c r="F51" s="1">
        <v>0.1512109667017254</v>
      </c>
      <c r="J51" s="1" t="s">
        <v>14</v>
      </c>
      <c r="K51" s="1" t="s">
        <v>1</v>
      </c>
      <c r="L51" s="1">
        <v>1.341</v>
      </c>
    </row>
    <row r="52" spans="1:12" x14ac:dyDescent="0.25">
      <c r="A52" s="11">
        <v>51</v>
      </c>
      <c r="B52" s="1" t="s">
        <v>24</v>
      </c>
      <c r="C52" s="1" t="s">
        <v>28</v>
      </c>
      <c r="D52" s="1">
        <v>1.3536834025</v>
      </c>
      <c r="E52" s="1">
        <v>1.163</v>
      </c>
      <c r="F52" s="1">
        <v>0.13364713456871111</v>
      </c>
      <c r="J52" s="1" t="s">
        <v>32</v>
      </c>
      <c r="K52" s="1" t="s">
        <v>28</v>
      </c>
      <c r="L52" s="1">
        <v>1.351</v>
      </c>
    </row>
    <row r="53" spans="1:12" x14ac:dyDescent="0.25">
      <c r="A53" s="11">
        <v>52</v>
      </c>
      <c r="B53" s="1" t="s">
        <v>25</v>
      </c>
      <c r="C53" s="1" t="s">
        <v>28</v>
      </c>
      <c r="D53" s="1">
        <v>5.7481591666661558E-3</v>
      </c>
      <c r="E53" s="1">
        <v>0.67700000000000005</v>
      </c>
      <c r="F53" s="1">
        <v>0.1611753224992104</v>
      </c>
      <c r="J53" s="1" t="s">
        <v>7</v>
      </c>
      <c r="K53" s="1" t="s">
        <v>28</v>
      </c>
      <c r="L53" s="1">
        <v>1.361</v>
      </c>
    </row>
    <row r="54" spans="1:12" x14ac:dyDescent="0.25">
      <c r="A54" s="11">
        <v>53</v>
      </c>
      <c r="B54" s="1" t="s">
        <v>26</v>
      </c>
      <c r="C54" s="1" t="s">
        <v>28</v>
      </c>
      <c r="D54" s="1">
        <v>-0.27604602500000119</v>
      </c>
      <c r="E54" s="1">
        <v>0.78900000000000003</v>
      </c>
      <c r="F54" s="1">
        <v>0.15692571062904601</v>
      </c>
      <c r="J54" s="1" t="s">
        <v>36</v>
      </c>
      <c r="K54" s="1" t="s">
        <v>30</v>
      </c>
      <c r="L54" s="1">
        <v>1.3759999999999999</v>
      </c>
    </row>
    <row r="55" spans="1:12" x14ac:dyDescent="0.25">
      <c r="A55" s="11">
        <v>54</v>
      </c>
      <c r="B55" s="1" t="s">
        <v>27</v>
      </c>
      <c r="C55" s="1" t="s">
        <v>28</v>
      </c>
      <c r="D55" s="1">
        <v>1.231240239999998</v>
      </c>
      <c r="E55" s="1">
        <v>1.05</v>
      </c>
      <c r="F55" s="1">
        <v>0.14339055992719041</v>
      </c>
      <c r="J55" s="1" t="s">
        <v>14</v>
      </c>
      <c r="K55" s="1" t="s">
        <v>29</v>
      </c>
      <c r="L55" s="1">
        <v>1.3819999999999999</v>
      </c>
    </row>
    <row r="56" spans="1:12" x14ac:dyDescent="0.25">
      <c r="A56" s="11">
        <v>55</v>
      </c>
      <c r="B56" s="1" t="s">
        <v>0</v>
      </c>
      <c r="C56" s="1" t="s">
        <v>29</v>
      </c>
      <c r="D56" s="1">
        <v>-1.1823022500003329E-2</v>
      </c>
      <c r="E56" s="1">
        <v>1.8560000000000001</v>
      </c>
      <c r="F56" s="1">
        <v>0.14115713023577919</v>
      </c>
      <c r="J56" s="1" t="s">
        <v>24</v>
      </c>
      <c r="K56" s="1" t="s">
        <v>30</v>
      </c>
      <c r="L56" s="1">
        <v>1.397</v>
      </c>
    </row>
    <row r="57" spans="1:12" x14ac:dyDescent="0.25">
      <c r="A57" s="11">
        <v>56</v>
      </c>
      <c r="B57" s="1" t="s">
        <v>2</v>
      </c>
      <c r="C57" s="1" t="s">
        <v>29</v>
      </c>
      <c r="D57" s="1">
        <v>-0.16060871500000221</v>
      </c>
      <c r="E57" s="1">
        <v>2.1429999999999998</v>
      </c>
      <c r="F57" s="1">
        <v>0.10705142430948961</v>
      </c>
      <c r="J57" s="1" t="s">
        <v>14</v>
      </c>
      <c r="K57" s="1" t="s">
        <v>28</v>
      </c>
      <c r="L57" s="1">
        <v>1.4039999999999999</v>
      </c>
    </row>
    <row r="58" spans="1:12" x14ac:dyDescent="0.25">
      <c r="A58" s="11">
        <v>57</v>
      </c>
      <c r="B58" s="1" t="s">
        <v>3</v>
      </c>
      <c r="C58" s="1" t="s">
        <v>29</v>
      </c>
      <c r="D58" s="1">
        <v>-0.18799094750000481</v>
      </c>
      <c r="E58" s="1">
        <v>2.605</v>
      </c>
      <c r="F58" s="1">
        <v>5.0740190134802222E-2</v>
      </c>
      <c r="J58" s="1" t="s">
        <v>33</v>
      </c>
      <c r="K58" s="1" t="s">
        <v>1</v>
      </c>
      <c r="L58" s="1">
        <v>1.411</v>
      </c>
    </row>
    <row r="59" spans="1:12" x14ac:dyDescent="0.25">
      <c r="A59" s="11">
        <v>58</v>
      </c>
      <c r="B59" s="1" t="s">
        <v>4</v>
      </c>
      <c r="C59" s="1" t="s">
        <v>29</v>
      </c>
      <c r="D59" s="1">
        <v>-0.17777646583333251</v>
      </c>
      <c r="E59" s="1">
        <v>0.90500000000000003</v>
      </c>
      <c r="F59" s="1">
        <v>0.15655781340571601</v>
      </c>
      <c r="J59" s="1" t="s">
        <v>16</v>
      </c>
      <c r="K59" s="1" t="s">
        <v>28</v>
      </c>
      <c r="L59" s="1">
        <v>1.4590000000000001</v>
      </c>
    </row>
    <row r="60" spans="1:12" x14ac:dyDescent="0.25">
      <c r="A60" s="11">
        <v>59</v>
      </c>
      <c r="B60" s="1" t="s">
        <v>5</v>
      </c>
      <c r="C60" s="1" t="s">
        <v>29</v>
      </c>
      <c r="D60" s="1">
        <v>-0.24043746750000139</v>
      </c>
      <c r="E60" s="1">
        <v>1.175</v>
      </c>
      <c r="F60" s="1">
        <v>0.14879155774004191</v>
      </c>
      <c r="J60" s="1" t="s">
        <v>26</v>
      </c>
      <c r="K60" s="1" t="s">
        <v>29</v>
      </c>
      <c r="L60" s="1">
        <v>1.4610000000000001</v>
      </c>
    </row>
    <row r="61" spans="1:12" x14ac:dyDescent="0.25">
      <c r="A61" s="11">
        <v>60</v>
      </c>
      <c r="B61" s="1" t="s">
        <v>6</v>
      </c>
      <c r="C61" s="1" t="s">
        <v>29</v>
      </c>
      <c r="D61" s="1">
        <v>-0.2414704024999921</v>
      </c>
      <c r="E61" s="1">
        <v>1.5680000000000001</v>
      </c>
      <c r="F61" s="1">
        <v>0.12939034283192091</v>
      </c>
      <c r="J61" s="1" t="s">
        <v>16</v>
      </c>
      <c r="K61" s="1" t="s">
        <v>1</v>
      </c>
      <c r="L61" s="1">
        <v>1.4670000000000001</v>
      </c>
    </row>
    <row r="62" spans="1:12" x14ac:dyDescent="0.25">
      <c r="A62" s="11">
        <v>61</v>
      </c>
      <c r="B62" s="1" t="s">
        <v>7</v>
      </c>
      <c r="C62" s="1" t="s">
        <v>29</v>
      </c>
      <c r="D62" s="1">
        <v>0.17909890916666879</v>
      </c>
      <c r="E62" s="1">
        <v>0.91700000000000004</v>
      </c>
      <c r="F62" s="1">
        <v>0.1608599932640459</v>
      </c>
      <c r="J62" s="1" t="s">
        <v>19</v>
      </c>
      <c r="K62" s="1" t="s">
        <v>1</v>
      </c>
      <c r="L62" s="1">
        <v>1.482</v>
      </c>
    </row>
    <row r="63" spans="1:12" x14ac:dyDescent="0.25">
      <c r="A63" s="11">
        <v>62</v>
      </c>
      <c r="B63" s="1" t="s">
        <v>8</v>
      </c>
      <c r="C63" s="1" t="s">
        <v>29</v>
      </c>
      <c r="D63" s="1">
        <v>-4.2694797500004711E-2</v>
      </c>
      <c r="E63" s="1">
        <v>1.181</v>
      </c>
      <c r="F63" s="1">
        <v>0.15547151104923951</v>
      </c>
      <c r="J63" s="1" t="s">
        <v>25</v>
      </c>
      <c r="K63" s="1" t="s">
        <v>30</v>
      </c>
      <c r="L63" s="1">
        <v>1.4830000000000001</v>
      </c>
    </row>
    <row r="64" spans="1:12" x14ac:dyDescent="0.25">
      <c r="A64" s="11">
        <v>63</v>
      </c>
      <c r="B64" s="1" t="s">
        <v>9</v>
      </c>
      <c r="C64" s="1" t="s">
        <v>29</v>
      </c>
      <c r="D64" s="1">
        <v>-0.1238789799999935</v>
      </c>
      <c r="E64" s="1">
        <v>1.524</v>
      </c>
      <c r="F64" s="1">
        <v>0.1396176448811029</v>
      </c>
      <c r="J64" s="1" t="s">
        <v>19</v>
      </c>
      <c r="K64" s="1" t="s">
        <v>28</v>
      </c>
      <c r="L64" s="1">
        <v>1.5</v>
      </c>
    </row>
    <row r="65" spans="1:12" x14ac:dyDescent="0.25">
      <c r="A65" s="11">
        <v>64</v>
      </c>
      <c r="B65" s="1" t="s">
        <v>10</v>
      </c>
      <c r="C65" s="1" t="s">
        <v>29</v>
      </c>
      <c r="D65" s="1">
        <v>-0.37779369249999922</v>
      </c>
      <c r="E65" s="1">
        <v>1.585</v>
      </c>
      <c r="F65" s="1">
        <v>0.15489261588210099</v>
      </c>
      <c r="J65" s="1" t="s">
        <v>10</v>
      </c>
      <c r="K65" s="1" t="s">
        <v>28</v>
      </c>
      <c r="L65" s="1">
        <v>1.514</v>
      </c>
    </row>
    <row r="66" spans="1:12" x14ac:dyDescent="0.25">
      <c r="A66" s="11">
        <v>65</v>
      </c>
      <c r="B66" s="1" t="s">
        <v>11</v>
      </c>
      <c r="C66" s="1" t="s">
        <v>29</v>
      </c>
      <c r="D66" s="1">
        <v>-0.66952328250000193</v>
      </c>
      <c r="E66" s="1">
        <v>1.944</v>
      </c>
      <c r="F66" s="1">
        <v>0.1205885639483073</v>
      </c>
      <c r="J66" s="1" t="s">
        <v>41</v>
      </c>
      <c r="K66" s="1" t="s">
        <v>1</v>
      </c>
      <c r="L66" s="1">
        <v>1.516</v>
      </c>
    </row>
    <row r="67" spans="1:12" x14ac:dyDescent="0.25">
      <c r="A67" s="11">
        <v>66</v>
      </c>
      <c r="B67" s="1" t="s">
        <v>12</v>
      </c>
      <c r="C67" s="1" t="s">
        <v>29</v>
      </c>
      <c r="D67" s="1">
        <v>-0.76870676249999548</v>
      </c>
      <c r="E67" s="1">
        <v>2.3959999999999999</v>
      </c>
      <c r="F67" s="1">
        <v>6.4487891986091533E-2</v>
      </c>
      <c r="J67" s="1" t="s">
        <v>9</v>
      </c>
      <c r="K67" s="1" t="s">
        <v>29</v>
      </c>
      <c r="L67" s="1">
        <v>1.524</v>
      </c>
    </row>
    <row r="68" spans="1:12" x14ac:dyDescent="0.25">
      <c r="A68" s="11">
        <v>67</v>
      </c>
      <c r="B68" s="1" t="s">
        <v>13</v>
      </c>
      <c r="C68" s="1" t="s">
        <v>29</v>
      </c>
      <c r="D68" s="1">
        <v>-0.56633089583333174</v>
      </c>
      <c r="E68" s="1">
        <v>1.008</v>
      </c>
      <c r="F68" s="1">
        <v>0.15819536338937101</v>
      </c>
      <c r="J68" s="1" t="s">
        <v>36</v>
      </c>
      <c r="K68" s="1" t="s">
        <v>1</v>
      </c>
      <c r="L68" s="1">
        <v>1.5289999999999999</v>
      </c>
    </row>
    <row r="69" spans="1:12" x14ac:dyDescent="0.25">
      <c r="A69" s="11">
        <v>68</v>
      </c>
      <c r="B69" s="1" t="s">
        <v>14</v>
      </c>
      <c r="C69" s="1" t="s">
        <v>29</v>
      </c>
      <c r="D69" s="1">
        <v>-0.7500624749999929</v>
      </c>
      <c r="E69" s="1">
        <v>1.3819999999999999</v>
      </c>
      <c r="F69" s="1">
        <v>0.14095379406456851</v>
      </c>
      <c r="J69" s="1" t="s">
        <v>33</v>
      </c>
      <c r="K69" s="1" t="s">
        <v>29</v>
      </c>
      <c r="L69" s="1">
        <v>1.546</v>
      </c>
    </row>
    <row r="70" spans="1:12" x14ac:dyDescent="0.25">
      <c r="A70" s="11">
        <v>69</v>
      </c>
      <c r="B70" s="1" t="s">
        <v>15</v>
      </c>
      <c r="C70" s="1" t="s">
        <v>29</v>
      </c>
      <c r="D70" s="1">
        <v>-0.8494435250000052</v>
      </c>
      <c r="E70" s="1">
        <v>1.8979999999999999</v>
      </c>
      <c r="F70" s="1">
        <v>0.1151834998872036</v>
      </c>
      <c r="J70" s="1" t="s">
        <v>16</v>
      </c>
      <c r="K70" s="1" t="s">
        <v>29</v>
      </c>
      <c r="L70" s="1">
        <v>1.5589999999999999</v>
      </c>
    </row>
    <row r="71" spans="1:12" x14ac:dyDescent="0.25">
      <c r="A71" s="11">
        <v>70</v>
      </c>
      <c r="B71" s="1" t="s">
        <v>16</v>
      </c>
      <c r="C71" s="1" t="s">
        <v>29</v>
      </c>
      <c r="D71" s="1">
        <v>-0.30287223083332998</v>
      </c>
      <c r="E71" s="1">
        <v>1.5589999999999999</v>
      </c>
      <c r="F71" s="1">
        <v>0.1566732250141874</v>
      </c>
      <c r="J71" s="1" t="s">
        <v>6</v>
      </c>
      <c r="K71" s="1" t="s">
        <v>29</v>
      </c>
      <c r="L71" s="1">
        <v>1.5680000000000001</v>
      </c>
    </row>
    <row r="72" spans="1:12" x14ac:dyDescent="0.25">
      <c r="A72" s="11">
        <v>71</v>
      </c>
      <c r="B72" s="1" t="s">
        <v>17</v>
      </c>
      <c r="C72" s="1" t="s">
        <v>29</v>
      </c>
      <c r="D72" s="1">
        <v>-0.6342779574999966</v>
      </c>
      <c r="E72" s="1">
        <v>1.929</v>
      </c>
      <c r="F72" s="1">
        <v>0.13264289978825539</v>
      </c>
      <c r="J72" s="1" t="s">
        <v>6</v>
      </c>
      <c r="K72" s="1" t="s">
        <v>1</v>
      </c>
      <c r="L72" s="1">
        <v>1.5820000000000001</v>
      </c>
    </row>
    <row r="73" spans="1:12" x14ac:dyDescent="0.25">
      <c r="A73" s="11">
        <v>72</v>
      </c>
      <c r="B73" s="1" t="s">
        <v>18</v>
      </c>
      <c r="C73" s="1" t="s">
        <v>29</v>
      </c>
      <c r="D73" s="1">
        <v>-0.8739843825000051</v>
      </c>
      <c r="E73" s="1">
        <v>2.3410000000000002</v>
      </c>
      <c r="F73" s="1">
        <v>8.4970164997606054E-2</v>
      </c>
      <c r="J73" s="1" t="s">
        <v>10</v>
      </c>
      <c r="K73" s="1" t="s">
        <v>29</v>
      </c>
      <c r="L73" s="1">
        <v>1.585</v>
      </c>
    </row>
    <row r="74" spans="1:12" x14ac:dyDescent="0.25">
      <c r="A74" s="11">
        <v>73</v>
      </c>
      <c r="B74" s="1" t="s">
        <v>19</v>
      </c>
      <c r="C74" s="1" t="s">
        <v>29</v>
      </c>
      <c r="D74" s="1">
        <v>-7.3637650000009103E-3</v>
      </c>
      <c r="E74" s="1">
        <v>1.724</v>
      </c>
      <c r="F74" s="1">
        <v>0.14007970888685231</v>
      </c>
      <c r="J74" s="1" t="s">
        <v>42</v>
      </c>
      <c r="K74" s="1" t="s">
        <v>1</v>
      </c>
      <c r="L74" s="1">
        <v>1.601</v>
      </c>
    </row>
    <row r="75" spans="1:12" x14ac:dyDescent="0.25">
      <c r="A75" s="11">
        <v>74</v>
      </c>
      <c r="B75" s="1" t="s">
        <v>20</v>
      </c>
      <c r="C75" s="1" t="s">
        <v>29</v>
      </c>
      <c r="D75" s="1">
        <v>-0.20022674500000021</v>
      </c>
      <c r="E75" s="1">
        <v>2.0310000000000001</v>
      </c>
      <c r="F75" s="1">
        <v>0.1091143471743964</v>
      </c>
      <c r="J75" s="1" t="s">
        <v>0</v>
      </c>
      <c r="K75" s="1" t="s">
        <v>28</v>
      </c>
      <c r="L75" s="1">
        <v>1.6040000000000001</v>
      </c>
    </row>
    <row r="76" spans="1:12" x14ac:dyDescent="0.25">
      <c r="A76" s="11">
        <v>75</v>
      </c>
      <c r="B76" s="1" t="s">
        <v>21</v>
      </c>
      <c r="C76" s="1" t="s">
        <v>29</v>
      </c>
      <c r="D76" s="1">
        <v>1.42501068</v>
      </c>
      <c r="E76" s="1">
        <v>2.4820000000000002</v>
      </c>
      <c r="F76" s="1">
        <v>6.0782373676110057E-2</v>
      </c>
      <c r="J76" s="1" t="s">
        <v>8</v>
      </c>
      <c r="K76" s="1" t="s">
        <v>1</v>
      </c>
      <c r="L76" s="1">
        <v>1.6120000000000001</v>
      </c>
    </row>
    <row r="77" spans="1:12" x14ac:dyDescent="0.25">
      <c r="A77" s="11">
        <v>76</v>
      </c>
      <c r="B77" s="1" t="s">
        <v>22</v>
      </c>
      <c r="C77" s="1" t="s">
        <v>29</v>
      </c>
      <c r="D77" s="1">
        <v>-0.18239449333333371</v>
      </c>
      <c r="E77" s="1">
        <v>0.63500000000000001</v>
      </c>
      <c r="F77" s="1">
        <v>0.15789357016366479</v>
      </c>
      <c r="J77" s="1" t="s">
        <v>43</v>
      </c>
      <c r="K77" s="1" t="s">
        <v>1</v>
      </c>
      <c r="L77" s="1">
        <v>1.627</v>
      </c>
    </row>
    <row r="78" spans="1:12" x14ac:dyDescent="0.25">
      <c r="A78" s="11">
        <v>77</v>
      </c>
      <c r="B78" s="1" t="s">
        <v>23</v>
      </c>
      <c r="C78" s="1" t="s">
        <v>29</v>
      </c>
      <c r="D78" s="1">
        <v>-0.28130268999999858</v>
      </c>
      <c r="E78" s="1">
        <v>0.84599999999999997</v>
      </c>
      <c r="F78" s="1">
        <v>0.15052409033109779</v>
      </c>
      <c r="J78" s="1" t="s">
        <v>33</v>
      </c>
      <c r="K78" s="1" t="s">
        <v>28</v>
      </c>
      <c r="L78" s="1">
        <v>1.657</v>
      </c>
    </row>
    <row r="79" spans="1:12" x14ac:dyDescent="0.25">
      <c r="A79" s="11">
        <v>78</v>
      </c>
      <c r="B79" s="1" t="s">
        <v>24</v>
      </c>
      <c r="C79" s="1" t="s">
        <v>29</v>
      </c>
      <c r="D79" s="1">
        <v>1.3560957524999999</v>
      </c>
      <c r="E79" s="1">
        <v>1.208</v>
      </c>
      <c r="F79" s="1">
        <v>0.1314225770220305</v>
      </c>
      <c r="J79" s="1" t="s">
        <v>41</v>
      </c>
      <c r="K79" s="1" t="s">
        <v>29</v>
      </c>
      <c r="L79" s="1">
        <v>1.675</v>
      </c>
    </row>
    <row r="80" spans="1:12" x14ac:dyDescent="0.25">
      <c r="A80" s="11">
        <v>79</v>
      </c>
      <c r="B80" s="1" t="s">
        <v>25</v>
      </c>
      <c r="C80" s="1" t="s">
        <v>29</v>
      </c>
      <c r="D80" s="1">
        <v>-6.5015605833334433E-2</v>
      </c>
      <c r="E80" s="1">
        <v>1.103</v>
      </c>
      <c r="F80" s="1">
        <v>0.15531657801000129</v>
      </c>
      <c r="J80" s="1" t="s">
        <v>19</v>
      </c>
      <c r="K80" s="1" t="s">
        <v>29</v>
      </c>
      <c r="L80" s="1">
        <v>1.724</v>
      </c>
    </row>
    <row r="81" spans="1:12" x14ac:dyDescent="0.25">
      <c r="A81" s="11">
        <v>80</v>
      </c>
      <c r="B81" s="1" t="s">
        <v>26</v>
      </c>
      <c r="C81" s="1" t="s">
        <v>29</v>
      </c>
      <c r="D81" s="1">
        <v>-0.35404113000000059</v>
      </c>
      <c r="E81" s="1">
        <v>1.4610000000000001</v>
      </c>
      <c r="F81" s="1">
        <v>0.13292541648476711</v>
      </c>
      <c r="J81" s="1" t="s">
        <v>19</v>
      </c>
      <c r="K81" s="1" t="s">
        <v>30</v>
      </c>
      <c r="L81" s="1">
        <v>1.762</v>
      </c>
    </row>
    <row r="82" spans="1:12" x14ac:dyDescent="0.25">
      <c r="A82" s="11">
        <v>81</v>
      </c>
      <c r="B82" s="1" t="s">
        <v>27</v>
      </c>
      <c r="C82" s="1" t="s">
        <v>29</v>
      </c>
      <c r="D82" s="1">
        <v>1.111495179999999</v>
      </c>
      <c r="E82" s="1">
        <v>2.1120000000000001</v>
      </c>
      <c r="F82" s="1">
        <v>8.9725905344157419E-2</v>
      </c>
      <c r="J82" s="1" t="s">
        <v>16</v>
      </c>
      <c r="K82" s="1" t="s">
        <v>30</v>
      </c>
      <c r="L82" s="1">
        <v>1.7669999999999999</v>
      </c>
    </row>
    <row r="83" spans="1:12" x14ac:dyDescent="0.25">
      <c r="A83" s="11">
        <v>82</v>
      </c>
      <c r="B83" s="1" t="s">
        <v>0</v>
      </c>
      <c r="C83" s="1" t="s">
        <v>30</v>
      </c>
      <c r="D83" s="1">
        <v>-4.0379477500003702E-2</v>
      </c>
      <c r="E83" s="1">
        <v>2.5169999999999999</v>
      </c>
      <c r="F83" s="1">
        <v>8.0996985683995992E-2</v>
      </c>
      <c r="J83" s="1" t="s">
        <v>26</v>
      </c>
      <c r="K83" s="1" t="s">
        <v>30</v>
      </c>
      <c r="L83" s="1">
        <v>1.77</v>
      </c>
    </row>
    <row r="84" spans="1:12" x14ac:dyDescent="0.25">
      <c r="A84" s="11">
        <v>83</v>
      </c>
      <c r="B84" s="1" t="s">
        <v>2</v>
      </c>
      <c r="C84" s="1" t="s">
        <v>30</v>
      </c>
      <c r="D84" s="1">
        <v>-0.17125013500000111</v>
      </c>
      <c r="E84" s="1">
        <v>3.0259999999999998</v>
      </c>
      <c r="F84" s="1">
        <v>3.4116088004155568E-2</v>
      </c>
      <c r="J84" s="1" t="s">
        <v>20</v>
      </c>
      <c r="K84" s="1" t="s">
        <v>1</v>
      </c>
      <c r="L84" s="1">
        <v>1.774</v>
      </c>
    </row>
    <row r="85" spans="1:12" x14ac:dyDescent="0.25">
      <c r="A85" s="11">
        <v>84</v>
      </c>
      <c r="B85" s="1" t="s">
        <v>3</v>
      </c>
      <c r="C85" s="1" t="s">
        <v>30</v>
      </c>
      <c r="D85" s="1">
        <v>-0.16344653750000049</v>
      </c>
      <c r="E85" s="1">
        <v>3.4790000000000001</v>
      </c>
      <c r="F85" s="1">
        <v>1.39600419017781E-2</v>
      </c>
      <c r="J85" s="1" t="s">
        <v>6</v>
      </c>
      <c r="K85" s="1" t="s">
        <v>28</v>
      </c>
      <c r="L85" s="1">
        <v>1.78</v>
      </c>
    </row>
    <row r="86" spans="1:12" x14ac:dyDescent="0.25">
      <c r="A86" s="11">
        <v>85</v>
      </c>
      <c r="B86" s="1" t="s">
        <v>4</v>
      </c>
      <c r="C86" s="1" t="s">
        <v>30</v>
      </c>
      <c r="D86" s="1">
        <v>-0.1938546658333351</v>
      </c>
      <c r="E86" s="1">
        <v>1.988</v>
      </c>
      <c r="F86" s="1">
        <v>0.1454355229974649</v>
      </c>
      <c r="J86" s="1" t="s">
        <v>37</v>
      </c>
      <c r="K86" s="1" t="s">
        <v>1</v>
      </c>
      <c r="L86" s="1">
        <v>1.792</v>
      </c>
    </row>
    <row r="87" spans="1:12" x14ac:dyDescent="0.25">
      <c r="A87" s="11">
        <v>86</v>
      </c>
      <c r="B87" s="1" t="s">
        <v>5</v>
      </c>
      <c r="C87" s="1" t="s">
        <v>30</v>
      </c>
      <c r="D87" s="1">
        <v>-0.2381866525000049</v>
      </c>
      <c r="E87" s="1">
        <v>2.3660000000000001</v>
      </c>
      <c r="F87" s="1">
        <v>9.9835656787459967E-2</v>
      </c>
      <c r="J87" s="1" t="s">
        <v>20</v>
      </c>
      <c r="K87" s="1" t="s">
        <v>28</v>
      </c>
      <c r="L87" s="1">
        <v>1.8109999999999999</v>
      </c>
    </row>
    <row r="88" spans="1:12" x14ac:dyDescent="0.25">
      <c r="A88" s="11">
        <v>87</v>
      </c>
      <c r="B88" s="1" t="s">
        <v>6</v>
      </c>
      <c r="C88" s="1" t="s">
        <v>30</v>
      </c>
      <c r="D88" s="1">
        <v>-0.23684325749999149</v>
      </c>
      <c r="E88" s="1">
        <v>2.827</v>
      </c>
      <c r="F88" s="1">
        <v>4.7331565958064988E-2</v>
      </c>
      <c r="J88" s="1" t="s">
        <v>42</v>
      </c>
      <c r="K88" s="1" t="s">
        <v>29</v>
      </c>
      <c r="L88" s="1">
        <v>1.8149999999999999</v>
      </c>
    </row>
    <row r="89" spans="1:12" x14ac:dyDescent="0.25">
      <c r="A89" s="11">
        <v>88</v>
      </c>
      <c r="B89" s="1" t="s">
        <v>7</v>
      </c>
      <c r="C89" s="1" t="s">
        <v>30</v>
      </c>
      <c r="D89" s="1">
        <v>1.177573416666888E-2</v>
      </c>
      <c r="E89" s="1">
        <v>2.1800000000000002</v>
      </c>
      <c r="F89" s="1">
        <v>0.12782281316578731</v>
      </c>
      <c r="J89" s="1" t="s">
        <v>37</v>
      </c>
      <c r="K89" s="1" t="s">
        <v>28</v>
      </c>
      <c r="L89" s="1">
        <v>1.8169999999999999</v>
      </c>
    </row>
    <row r="90" spans="1:12" x14ac:dyDescent="0.25">
      <c r="A90" s="11">
        <v>89</v>
      </c>
      <c r="B90" s="1" t="s">
        <v>8</v>
      </c>
      <c r="C90" s="1" t="s">
        <v>30</v>
      </c>
      <c r="D90" s="1">
        <v>-0.25880623750000348</v>
      </c>
      <c r="E90" s="1">
        <v>2.7869999999999999</v>
      </c>
      <c r="F90" s="1">
        <v>5.3309583071155152E-2</v>
      </c>
      <c r="J90" s="1" t="s">
        <v>0</v>
      </c>
      <c r="K90" s="1" t="s">
        <v>1</v>
      </c>
      <c r="L90" s="1">
        <v>1.8520000000000001</v>
      </c>
    </row>
    <row r="91" spans="1:12" x14ac:dyDescent="0.25">
      <c r="A91" s="11">
        <v>90</v>
      </c>
      <c r="B91" s="1" t="s">
        <v>9</v>
      </c>
      <c r="C91" s="1" t="s">
        <v>30</v>
      </c>
      <c r="D91" s="1">
        <v>-0.44199950749999323</v>
      </c>
      <c r="E91" s="1">
        <v>3.3610000000000002</v>
      </c>
      <c r="F91" s="1">
        <v>1.714387030189744E-2</v>
      </c>
      <c r="J91" s="1" t="s">
        <v>0</v>
      </c>
      <c r="K91" s="1" t="s">
        <v>29</v>
      </c>
      <c r="L91" s="1">
        <v>1.8560000000000001</v>
      </c>
    </row>
    <row r="92" spans="1:12" x14ac:dyDescent="0.25">
      <c r="A92" s="11">
        <v>91</v>
      </c>
      <c r="B92" s="1" t="s">
        <v>10</v>
      </c>
      <c r="C92" s="1" t="s">
        <v>30</v>
      </c>
      <c r="D92" s="1">
        <v>-0.52214293416666635</v>
      </c>
      <c r="E92" s="1">
        <v>1.917</v>
      </c>
      <c r="F92" s="1">
        <v>0.1472556521506044</v>
      </c>
      <c r="J92" s="1" t="s">
        <v>38</v>
      </c>
      <c r="K92" s="1" t="s">
        <v>1</v>
      </c>
      <c r="L92" s="1">
        <v>1.8680000000000001</v>
      </c>
    </row>
    <row r="93" spans="1:12" x14ac:dyDescent="0.25">
      <c r="A93" s="11">
        <v>92</v>
      </c>
      <c r="B93" s="1" t="s">
        <v>11</v>
      </c>
      <c r="C93" s="1" t="s">
        <v>30</v>
      </c>
      <c r="D93" s="1">
        <v>-0.89440078416666324</v>
      </c>
      <c r="E93" s="1">
        <v>2.2949999999999999</v>
      </c>
      <c r="F93" s="1">
        <v>0.1090568761288402</v>
      </c>
      <c r="J93" s="1" t="s">
        <v>43</v>
      </c>
      <c r="K93" s="1" t="s">
        <v>29</v>
      </c>
      <c r="L93" s="1">
        <v>1.87</v>
      </c>
    </row>
    <row r="94" spans="1:12" x14ac:dyDescent="0.25">
      <c r="A94" s="11">
        <v>93</v>
      </c>
      <c r="B94" s="1" t="s">
        <v>12</v>
      </c>
      <c r="C94" s="1" t="s">
        <v>30</v>
      </c>
      <c r="D94" s="1">
        <v>-1.076938625833328</v>
      </c>
      <c r="E94" s="1">
        <v>2.7690000000000001</v>
      </c>
      <c r="F94" s="1">
        <v>4.9259170425787049E-2</v>
      </c>
      <c r="J94" s="1" t="s">
        <v>14</v>
      </c>
      <c r="K94" s="1" t="s">
        <v>30</v>
      </c>
      <c r="L94" s="1">
        <v>1.88</v>
      </c>
    </row>
    <row r="95" spans="1:12" x14ac:dyDescent="0.25">
      <c r="A95" s="11">
        <v>94</v>
      </c>
      <c r="B95" s="1" t="s">
        <v>13</v>
      </c>
      <c r="C95" s="1" t="s">
        <v>30</v>
      </c>
      <c r="D95" s="1">
        <v>-0.72520213916666165</v>
      </c>
      <c r="E95" s="1">
        <v>1.298</v>
      </c>
      <c r="F95" s="1">
        <v>0.15715950909686741</v>
      </c>
      <c r="J95" s="1" t="s">
        <v>39</v>
      </c>
      <c r="K95" s="1" t="s">
        <v>28</v>
      </c>
      <c r="L95" s="1">
        <v>1.889</v>
      </c>
    </row>
    <row r="96" spans="1:12" x14ac:dyDescent="0.25">
      <c r="A96" s="11">
        <v>95</v>
      </c>
      <c r="B96" s="1" t="s">
        <v>14</v>
      </c>
      <c r="C96" s="1" t="s">
        <v>30</v>
      </c>
      <c r="D96" s="1">
        <v>-1.0287957549999971</v>
      </c>
      <c r="E96" s="1">
        <v>1.88</v>
      </c>
      <c r="F96" s="1">
        <v>0.12566918815975081</v>
      </c>
      <c r="J96" s="1" t="s">
        <v>39</v>
      </c>
      <c r="K96" s="1" t="s">
        <v>1</v>
      </c>
      <c r="L96" s="1">
        <v>1.897</v>
      </c>
    </row>
    <row r="97" spans="1:12" x14ac:dyDescent="0.25">
      <c r="A97" s="11">
        <v>96</v>
      </c>
      <c r="B97" s="1" t="s">
        <v>15</v>
      </c>
      <c r="C97" s="1" t="s">
        <v>30</v>
      </c>
      <c r="D97" s="1">
        <v>-1.2600567499999971</v>
      </c>
      <c r="E97" s="1">
        <v>2.4700000000000002</v>
      </c>
      <c r="F97" s="1">
        <v>7.6600140933948069E-2</v>
      </c>
      <c r="J97" s="1" t="s">
        <v>15</v>
      </c>
      <c r="K97" s="1" t="s">
        <v>29</v>
      </c>
      <c r="L97" s="1">
        <v>1.8979999999999999</v>
      </c>
    </row>
    <row r="98" spans="1:12" x14ac:dyDescent="0.25">
      <c r="A98" s="11">
        <v>97</v>
      </c>
      <c r="B98" s="1" t="s">
        <v>16</v>
      </c>
      <c r="C98" s="1" t="s">
        <v>30</v>
      </c>
      <c r="D98" s="1">
        <v>-0.5969200174999898</v>
      </c>
      <c r="E98" s="1">
        <v>1.7669999999999999</v>
      </c>
      <c r="F98" s="1">
        <v>0.13590383955366969</v>
      </c>
      <c r="J98" s="1" t="s">
        <v>11</v>
      </c>
      <c r="K98" s="1" t="s">
        <v>28</v>
      </c>
      <c r="L98" s="1">
        <v>1.909</v>
      </c>
    </row>
    <row r="99" spans="1:12" x14ac:dyDescent="0.25">
      <c r="A99" s="11">
        <v>98</v>
      </c>
      <c r="B99" s="1" t="s">
        <v>17</v>
      </c>
      <c r="C99" s="1" t="s">
        <v>30</v>
      </c>
      <c r="D99" s="1">
        <v>-1.0894347574999941</v>
      </c>
      <c r="E99" s="1">
        <v>2.3690000000000002</v>
      </c>
      <c r="F99" s="1">
        <v>7.4129805264030443E-2</v>
      </c>
      <c r="J99" s="1" t="s">
        <v>10</v>
      </c>
      <c r="K99" s="1" t="s">
        <v>30</v>
      </c>
      <c r="L99" s="1">
        <v>1.917</v>
      </c>
    </row>
    <row r="100" spans="1:12" x14ac:dyDescent="0.25">
      <c r="A100" s="11">
        <v>99</v>
      </c>
      <c r="B100" s="1" t="s">
        <v>18</v>
      </c>
      <c r="C100" s="1" t="s">
        <v>30</v>
      </c>
      <c r="D100" s="1">
        <v>-1.492783364166669</v>
      </c>
      <c r="E100" s="1">
        <v>3.01</v>
      </c>
      <c r="F100" s="1">
        <v>2.3187186321193261E-2</v>
      </c>
      <c r="J100" s="1" t="s">
        <v>17</v>
      </c>
      <c r="K100" s="1" t="s">
        <v>29</v>
      </c>
      <c r="L100" s="1">
        <v>1.929</v>
      </c>
    </row>
    <row r="101" spans="1:12" x14ac:dyDescent="0.25">
      <c r="A101" s="11">
        <v>100</v>
      </c>
      <c r="B101" s="1" t="s">
        <v>19</v>
      </c>
      <c r="C101" s="1" t="s">
        <v>30</v>
      </c>
      <c r="D101" s="1">
        <v>0.10698387749999939</v>
      </c>
      <c r="E101" s="1">
        <v>1.762</v>
      </c>
      <c r="F101" s="1">
        <v>0.1497106615445338</v>
      </c>
      <c r="J101" s="1" t="s">
        <v>8</v>
      </c>
      <c r="K101" s="1" t="s">
        <v>28</v>
      </c>
      <c r="L101" s="1">
        <v>1.9319999999999999</v>
      </c>
    </row>
    <row r="102" spans="1:12" x14ac:dyDescent="0.25">
      <c r="A102" s="11">
        <v>101</v>
      </c>
      <c r="B102" s="1" t="s">
        <v>20</v>
      </c>
      <c r="C102" s="1" t="s">
        <v>30</v>
      </c>
      <c r="D102" s="1">
        <v>-0.1117706033333334</v>
      </c>
      <c r="E102" s="1">
        <v>2.0579999999999998</v>
      </c>
      <c r="F102" s="1">
        <v>9.4266311687779394E-2</v>
      </c>
      <c r="J102" s="1" t="s">
        <v>38</v>
      </c>
      <c r="K102" s="1" t="s">
        <v>28</v>
      </c>
      <c r="L102" s="1">
        <v>1.9390000000000001</v>
      </c>
    </row>
    <row r="103" spans="1:12" x14ac:dyDescent="0.25">
      <c r="A103" s="11">
        <v>102</v>
      </c>
      <c r="B103" s="1" t="s">
        <v>21</v>
      </c>
      <c r="C103" s="1" t="s">
        <v>30</v>
      </c>
      <c r="D103" s="1">
        <v>1.509696464999998</v>
      </c>
      <c r="E103" s="1">
        <v>2.492</v>
      </c>
      <c r="F103" s="1">
        <v>4.4629305087604348E-2</v>
      </c>
      <c r="J103" s="1" t="s">
        <v>10</v>
      </c>
      <c r="K103" s="1" t="s">
        <v>1</v>
      </c>
      <c r="L103" s="1">
        <v>1.9419999999999999</v>
      </c>
    </row>
    <row r="104" spans="1:12" x14ac:dyDescent="0.25">
      <c r="A104" s="11">
        <v>103</v>
      </c>
      <c r="B104" s="1" t="s">
        <v>22</v>
      </c>
      <c r="C104" s="1" t="s">
        <v>30</v>
      </c>
      <c r="D104" s="1">
        <v>-0.15414469083333421</v>
      </c>
      <c r="E104" s="1">
        <v>0.98299999999999998</v>
      </c>
      <c r="F104" s="1">
        <v>0.159537335776401</v>
      </c>
      <c r="J104" s="1" t="s">
        <v>11</v>
      </c>
      <c r="K104" s="1" t="s">
        <v>29</v>
      </c>
      <c r="L104" s="1">
        <v>1.944</v>
      </c>
    </row>
    <row r="105" spans="1:12" x14ac:dyDescent="0.25">
      <c r="A105" s="11">
        <v>104</v>
      </c>
      <c r="B105" s="1" t="s">
        <v>23</v>
      </c>
      <c r="C105" s="1" t="s">
        <v>30</v>
      </c>
      <c r="D105" s="1">
        <v>-0.25828936416666609</v>
      </c>
      <c r="E105" s="1">
        <v>1.0860000000000001</v>
      </c>
      <c r="F105" s="1">
        <v>0.14823918996381699</v>
      </c>
      <c r="J105" s="1" t="s">
        <v>40</v>
      </c>
      <c r="K105" s="1" t="s">
        <v>1</v>
      </c>
      <c r="L105" s="1">
        <v>1.952</v>
      </c>
    </row>
    <row r="106" spans="1:12" x14ac:dyDescent="0.25">
      <c r="A106" s="11">
        <v>105</v>
      </c>
      <c r="B106" s="1" t="s">
        <v>24</v>
      </c>
      <c r="C106" s="1" t="s">
        <v>30</v>
      </c>
      <c r="D106" s="1">
        <v>1.3739585774999981</v>
      </c>
      <c r="E106" s="1">
        <v>1.397</v>
      </c>
      <c r="F106" s="1">
        <v>0.12786297686004941</v>
      </c>
      <c r="J106" s="1" t="s">
        <v>9</v>
      </c>
      <c r="K106" s="1" t="s">
        <v>1</v>
      </c>
      <c r="L106" s="1">
        <v>1.954</v>
      </c>
    </row>
    <row r="107" spans="1:12" x14ac:dyDescent="0.25">
      <c r="A107" s="11">
        <v>106</v>
      </c>
      <c r="B107" s="1" t="s">
        <v>25</v>
      </c>
      <c r="C107" s="1" t="s">
        <v>30</v>
      </c>
      <c r="D107" s="1">
        <v>-7.5302075833333149E-2</v>
      </c>
      <c r="E107" s="1">
        <v>1.4830000000000001</v>
      </c>
      <c r="F107" s="1">
        <v>0.15847267440364651</v>
      </c>
      <c r="J107" s="1" t="s">
        <v>2</v>
      </c>
      <c r="K107" s="1" t="s">
        <v>1</v>
      </c>
      <c r="L107" s="1">
        <v>1.974</v>
      </c>
    </row>
    <row r="108" spans="1:12" x14ac:dyDescent="0.25">
      <c r="A108" s="11">
        <v>107</v>
      </c>
      <c r="B108" s="1" t="s">
        <v>26</v>
      </c>
      <c r="C108" s="1" t="s">
        <v>30</v>
      </c>
      <c r="D108" s="1">
        <v>-0.36054841666666881</v>
      </c>
      <c r="E108" s="1">
        <v>1.77</v>
      </c>
      <c r="F108" s="1">
        <v>0.1260152879725199</v>
      </c>
      <c r="J108" s="1" t="s">
        <v>2</v>
      </c>
      <c r="K108" s="1" t="s">
        <v>28</v>
      </c>
      <c r="L108" s="1">
        <v>1.9850000000000001</v>
      </c>
    </row>
    <row r="109" spans="1:12" x14ac:dyDescent="0.25">
      <c r="A109" s="11">
        <v>108</v>
      </c>
      <c r="B109" s="1" t="s">
        <v>27</v>
      </c>
      <c r="C109" s="1" t="s">
        <v>30</v>
      </c>
      <c r="D109" s="1">
        <v>1.1072185499999989</v>
      </c>
      <c r="E109" s="1">
        <v>2.4390000000000001</v>
      </c>
      <c r="F109" s="1">
        <v>6.4505051903832419E-2</v>
      </c>
      <c r="J109" s="1" t="s">
        <v>4</v>
      </c>
      <c r="K109" s="1" t="s">
        <v>30</v>
      </c>
      <c r="L109" s="1">
        <v>1.988</v>
      </c>
    </row>
    <row r="110" spans="1:12" x14ac:dyDescent="0.25">
      <c r="A110" s="11">
        <v>109</v>
      </c>
      <c r="B110" s="1" t="s">
        <v>31</v>
      </c>
      <c r="C110" s="1" t="s">
        <v>1</v>
      </c>
      <c r="D110" s="1">
        <v>-0.1246886758235408</v>
      </c>
      <c r="E110" s="1">
        <v>1.111</v>
      </c>
      <c r="F110" s="1">
        <v>0.15298487941824301</v>
      </c>
      <c r="J110" s="1" t="s">
        <v>40</v>
      </c>
      <c r="K110" s="1" t="s">
        <v>28</v>
      </c>
      <c r="L110" s="1">
        <v>2.024</v>
      </c>
    </row>
    <row r="111" spans="1:12" x14ac:dyDescent="0.25">
      <c r="A111" s="11">
        <v>110</v>
      </c>
      <c r="B111" s="1" t="s">
        <v>31</v>
      </c>
      <c r="C111" s="1" t="s">
        <v>28</v>
      </c>
      <c r="D111" s="1">
        <v>-0.1148717420735454</v>
      </c>
      <c r="E111" s="1">
        <v>1.2010000000000001</v>
      </c>
      <c r="F111" s="1">
        <v>0.1542921588668007</v>
      </c>
      <c r="J111" s="1" t="s">
        <v>20</v>
      </c>
      <c r="K111" s="1" t="s">
        <v>29</v>
      </c>
      <c r="L111" s="1">
        <v>2.0310000000000001</v>
      </c>
    </row>
    <row r="112" spans="1:12" x14ac:dyDescent="0.25">
      <c r="A112" s="11">
        <v>111</v>
      </c>
      <c r="B112" s="1" t="s">
        <v>31</v>
      </c>
      <c r="C112" s="1" t="s">
        <v>29</v>
      </c>
      <c r="D112" s="1">
        <v>-0.1454736789485469</v>
      </c>
      <c r="E112" s="1">
        <v>1.0589999999999999</v>
      </c>
      <c r="F112" s="1">
        <v>0.15504764179752331</v>
      </c>
      <c r="J112" s="1" t="s">
        <v>20</v>
      </c>
      <c r="K112" s="1" t="s">
        <v>30</v>
      </c>
      <c r="L112" s="1">
        <v>2.0579999999999998</v>
      </c>
    </row>
    <row r="113" spans="1:12" x14ac:dyDescent="0.25">
      <c r="A113" s="11">
        <v>112</v>
      </c>
      <c r="B113" s="1" t="s">
        <v>32</v>
      </c>
      <c r="C113" s="1" t="s">
        <v>1</v>
      </c>
      <c r="D113" s="1">
        <v>-6.2306250681320861E-2</v>
      </c>
      <c r="E113" s="1">
        <v>1.2829999999999999</v>
      </c>
      <c r="F113" s="1">
        <v>0.1555905397938549</v>
      </c>
      <c r="J113" s="1" t="s">
        <v>17</v>
      </c>
      <c r="K113" s="1" t="s">
        <v>1</v>
      </c>
      <c r="L113" s="1">
        <v>2.109</v>
      </c>
    </row>
    <row r="114" spans="1:12" x14ac:dyDescent="0.25">
      <c r="A114" s="11">
        <v>113</v>
      </c>
      <c r="B114" s="1" t="s">
        <v>32</v>
      </c>
      <c r="C114" s="1" t="s">
        <v>28</v>
      </c>
      <c r="D114" s="1">
        <v>-8.5423349431320211E-2</v>
      </c>
      <c r="E114" s="1">
        <v>1.351</v>
      </c>
      <c r="F114" s="1">
        <v>0.1543693138362901</v>
      </c>
      <c r="J114" s="1" t="s">
        <v>11</v>
      </c>
      <c r="K114" s="1" t="s">
        <v>1</v>
      </c>
      <c r="L114" s="1">
        <v>2.1120000000000001</v>
      </c>
    </row>
    <row r="115" spans="1:12" x14ac:dyDescent="0.25">
      <c r="A115" s="11">
        <v>114</v>
      </c>
      <c r="B115" s="1" t="s">
        <v>33</v>
      </c>
      <c r="C115" s="1" t="s">
        <v>1</v>
      </c>
      <c r="D115" s="1">
        <v>-2.0597587906876259E-2</v>
      </c>
      <c r="E115" s="1">
        <v>1.411</v>
      </c>
      <c r="F115" s="1">
        <v>0.15406473575333671</v>
      </c>
      <c r="J115" s="1" t="s">
        <v>27</v>
      </c>
      <c r="K115" s="1" t="s">
        <v>29</v>
      </c>
      <c r="L115" s="1">
        <v>2.1120000000000001</v>
      </c>
    </row>
    <row r="116" spans="1:12" x14ac:dyDescent="0.25">
      <c r="A116" s="11">
        <v>115</v>
      </c>
      <c r="B116" s="1" t="s">
        <v>33</v>
      </c>
      <c r="C116" s="1" t="s">
        <v>28</v>
      </c>
      <c r="D116" s="1">
        <v>-6.2359047818734024E-3</v>
      </c>
      <c r="E116" s="1">
        <v>1.657</v>
      </c>
      <c r="F116" s="1">
        <v>0.14932242814677241</v>
      </c>
      <c r="J116" s="1" t="s">
        <v>17</v>
      </c>
      <c r="K116" s="1" t="s">
        <v>28</v>
      </c>
      <c r="L116" s="1">
        <v>2.1240000000000001</v>
      </c>
    </row>
    <row r="117" spans="1:12" x14ac:dyDescent="0.25">
      <c r="A117" s="11">
        <v>116</v>
      </c>
      <c r="B117" s="1" t="s">
        <v>33</v>
      </c>
      <c r="C117" s="1" t="s">
        <v>29</v>
      </c>
      <c r="D117" s="1">
        <v>-6.6432707906875818E-2</v>
      </c>
      <c r="E117" s="1">
        <v>1.546</v>
      </c>
      <c r="F117" s="1">
        <v>0.14805256958070731</v>
      </c>
      <c r="J117" s="1" t="s">
        <v>2</v>
      </c>
      <c r="K117" s="1" t="s">
        <v>29</v>
      </c>
      <c r="L117" s="1">
        <v>2.1429999999999998</v>
      </c>
    </row>
    <row r="118" spans="1:12" x14ac:dyDescent="0.25">
      <c r="A118" s="11">
        <v>117</v>
      </c>
      <c r="B118" s="1" t="s">
        <v>34</v>
      </c>
      <c r="C118" s="1" t="s">
        <v>1</v>
      </c>
      <c r="D118" s="1">
        <v>-0.69052526332354236</v>
      </c>
      <c r="E118" s="1">
        <v>1.224</v>
      </c>
      <c r="F118" s="1">
        <v>0.1543311420282813</v>
      </c>
      <c r="J118" s="1" t="s">
        <v>15</v>
      </c>
      <c r="K118" s="1" t="s">
        <v>28</v>
      </c>
      <c r="L118" s="1">
        <v>2.173</v>
      </c>
    </row>
    <row r="119" spans="1:12" x14ac:dyDescent="0.25">
      <c r="A119" s="11">
        <v>118</v>
      </c>
      <c r="B119" s="1" t="s">
        <v>34</v>
      </c>
      <c r="C119" s="1" t="s">
        <v>30</v>
      </c>
      <c r="D119" s="1">
        <v>-0.69393103874020912</v>
      </c>
      <c r="E119" s="1">
        <v>1.212</v>
      </c>
      <c r="F119" s="1">
        <v>0.15384574067069071</v>
      </c>
      <c r="J119" s="1" t="s">
        <v>7</v>
      </c>
      <c r="K119" s="1" t="s">
        <v>30</v>
      </c>
      <c r="L119" s="1">
        <v>2.1800000000000002</v>
      </c>
    </row>
    <row r="120" spans="1:12" x14ac:dyDescent="0.25">
      <c r="A120" s="11">
        <v>119</v>
      </c>
      <c r="B120" s="1" t="s">
        <v>35</v>
      </c>
      <c r="C120" s="1" t="s">
        <v>1</v>
      </c>
      <c r="D120" s="1">
        <v>-0.6539562006813181</v>
      </c>
      <c r="E120" s="1">
        <v>1.292</v>
      </c>
      <c r="F120" s="1">
        <v>0.15605909728698919</v>
      </c>
      <c r="J120" s="1" t="s">
        <v>9</v>
      </c>
      <c r="K120" s="1" t="s">
        <v>28</v>
      </c>
      <c r="L120" s="1">
        <v>2.194</v>
      </c>
    </row>
    <row r="121" spans="1:12" x14ac:dyDescent="0.25">
      <c r="A121" s="11">
        <v>120</v>
      </c>
      <c r="B121" s="1" t="s">
        <v>35</v>
      </c>
      <c r="C121" s="1" t="s">
        <v>30</v>
      </c>
      <c r="D121" s="1">
        <v>-0.63819572776465028</v>
      </c>
      <c r="E121" s="1">
        <v>1.2809999999999999</v>
      </c>
      <c r="F121" s="1">
        <v>0.154785662291753</v>
      </c>
      <c r="J121" s="1" t="s">
        <v>21</v>
      </c>
      <c r="K121" s="1" t="s">
        <v>1</v>
      </c>
      <c r="L121" s="1">
        <v>2.2109999999999999</v>
      </c>
    </row>
    <row r="122" spans="1:12" x14ac:dyDescent="0.25">
      <c r="A122" s="11">
        <v>121</v>
      </c>
      <c r="B122" s="1" t="s">
        <v>36</v>
      </c>
      <c r="C122" s="1" t="s">
        <v>1</v>
      </c>
      <c r="D122" s="1">
        <v>-0.59426384040687341</v>
      </c>
      <c r="E122" s="1">
        <v>1.5289999999999999</v>
      </c>
      <c r="F122" s="1">
        <v>0.15485181727337941</v>
      </c>
      <c r="J122" s="1" t="s">
        <v>11</v>
      </c>
      <c r="K122" s="1" t="s">
        <v>30</v>
      </c>
      <c r="L122" s="1">
        <v>2.2949999999999999</v>
      </c>
    </row>
    <row r="123" spans="1:12" x14ac:dyDescent="0.25">
      <c r="A123" s="11">
        <v>122</v>
      </c>
      <c r="B123" s="1" t="s">
        <v>36</v>
      </c>
      <c r="C123" s="1" t="s">
        <v>30</v>
      </c>
      <c r="D123" s="1">
        <v>-0.58210582457354465</v>
      </c>
      <c r="E123" s="1">
        <v>1.3759999999999999</v>
      </c>
      <c r="F123" s="1">
        <v>0.1547027829821255</v>
      </c>
      <c r="J123" s="1" t="s">
        <v>18</v>
      </c>
      <c r="K123" s="1" t="s">
        <v>29</v>
      </c>
      <c r="L123" s="1">
        <v>2.3410000000000002</v>
      </c>
    </row>
    <row r="124" spans="1:12" x14ac:dyDescent="0.25">
      <c r="A124" s="11">
        <v>123</v>
      </c>
      <c r="B124" s="1" t="s">
        <v>37</v>
      </c>
      <c r="C124" s="1" t="s">
        <v>1</v>
      </c>
      <c r="D124" s="1">
        <v>2.5974536879200458E-2</v>
      </c>
      <c r="E124" s="1">
        <v>1.792</v>
      </c>
      <c r="F124" s="1">
        <v>0.1533903283455321</v>
      </c>
      <c r="J124" s="1" t="s">
        <v>5</v>
      </c>
      <c r="K124" s="1" t="s">
        <v>30</v>
      </c>
      <c r="L124" s="1">
        <v>2.3660000000000001</v>
      </c>
    </row>
    <row r="125" spans="1:12" x14ac:dyDescent="0.25">
      <c r="A125" s="11">
        <v>124</v>
      </c>
      <c r="B125" s="1" t="s">
        <v>37</v>
      </c>
      <c r="C125" s="1" t="s">
        <v>28</v>
      </c>
      <c r="D125" s="1">
        <v>2.078866062919724E-2</v>
      </c>
      <c r="E125" s="1">
        <v>1.8169999999999999</v>
      </c>
      <c r="F125" s="1">
        <v>0.14951872216182599</v>
      </c>
      <c r="J125" s="1" t="s">
        <v>17</v>
      </c>
      <c r="K125" s="1" t="s">
        <v>30</v>
      </c>
      <c r="L125" s="1">
        <v>2.3690000000000002</v>
      </c>
    </row>
    <row r="126" spans="1:12" x14ac:dyDescent="0.25">
      <c r="A126" s="11">
        <v>125</v>
      </c>
      <c r="B126" s="1" t="s">
        <v>38</v>
      </c>
      <c r="C126" s="1" t="s">
        <v>1</v>
      </c>
      <c r="D126" s="1">
        <v>-1.3896464279181869E-2</v>
      </c>
      <c r="E126" s="1">
        <v>1.8680000000000001</v>
      </c>
      <c r="F126" s="1">
        <v>0.1489301209450766</v>
      </c>
      <c r="J126" s="1" t="s">
        <v>12</v>
      </c>
      <c r="K126" s="1" t="s">
        <v>28</v>
      </c>
      <c r="L126" s="1">
        <v>2.3860000000000001</v>
      </c>
    </row>
    <row r="127" spans="1:12" x14ac:dyDescent="0.25">
      <c r="A127" s="11">
        <v>126</v>
      </c>
      <c r="B127" s="1" t="s">
        <v>38</v>
      </c>
      <c r="C127" s="1" t="s">
        <v>28</v>
      </c>
      <c r="D127" s="1">
        <v>-2.0013221154184111E-2</v>
      </c>
      <c r="E127" s="1">
        <v>1.9390000000000001</v>
      </c>
      <c r="F127" s="1">
        <v>0.14757064032726749</v>
      </c>
      <c r="J127" s="1" t="s">
        <v>12</v>
      </c>
      <c r="K127" s="1" t="s">
        <v>29</v>
      </c>
      <c r="L127" s="1">
        <v>2.3959999999999999</v>
      </c>
    </row>
    <row r="128" spans="1:12" x14ac:dyDescent="0.25">
      <c r="A128" s="11">
        <v>127</v>
      </c>
      <c r="B128" s="1" t="s">
        <v>39</v>
      </c>
      <c r="C128" s="1" t="s">
        <v>1</v>
      </c>
      <c r="D128" s="1">
        <v>-4.4668570529311211E-2</v>
      </c>
      <c r="E128" s="1">
        <v>1.897</v>
      </c>
      <c r="F128" s="1">
        <v>0.14279275813252601</v>
      </c>
      <c r="J128" s="1" t="s">
        <v>21</v>
      </c>
      <c r="K128" s="1" t="s">
        <v>28</v>
      </c>
      <c r="L128" s="1">
        <v>2.41</v>
      </c>
    </row>
    <row r="129" spans="1:12" x14ac:dyDescent="0.25">
      <c r="A129" s="11">
        <v>128</v>
      </c>
      <c r="B129" s="1" t="s">
        <v>39</v>
      </c>
      <c r="C129" s="1" t="s">
        <v>28</v>
      </c>
      <c r="D129" s="1">
        <v>-5.9072020529307309E-2</v>
      </c>
      <c r="E129" s="1">
        <v>1.889</v>
      </c>
      <c r="F129" s="1">
        <v>0.14875648623065049</v>
      </c>
      <c r="J129" s="1" t="s">
        <v>27</v>
      </c>
      <c r="K129" s="1" t="s">
        <v>30</v>
      </c>
      <c r="L129" s="1">
        <v>2.4390000000000001</v>
      </c>
    </row>
    <row r="130" spans="1:12" x14ac:dyDescent="0.25">
      <c r="A130" s="11">
        <v>129</v>
      </c>
      <c r="B130" s="1" t="s">
        <v>40</v>
      </c>
      <c r="C130" s="1" t="s">
        <v>1</v>
      </c>
      <c r="D130" s="1">
        <v>-7.0282475529179961E-2</v>
      </c>
      <c r="E130" s="1">
        <v>1.952</v>
      </c>
      <c r="F130" s="1">
        <v>0.1366406198302321</v>
      </c>
      <c r="J130" s="1" t="s">
        <v>15</v>
      </c>
      <c r="K130" s="1" t="s">
        <v>1</v>
      </c>
      <c r="L130" s="1">
        <v>2.4649999999999999</v>
      </c>
    </row>
    <row r="131" spans="1:12" x14ac:dyDescent="0.25">
      <c r="A131" s="11">
        <v>130</v>
      </c>
      <c r="B131" s="1" t="s">
        <v>40</v>
      </c>
      <c r="C131" s="1" t="s">
        <v>28</v>
      </c>
      <c r="D131" s="1">
        <v>-0.1125470761541833</v>
      </c>
      <c r="E131" s="1">
        <v>2.024</v>
      </c>
      <c r="F131" s="1">
        <v>0.1462827970302279</v>
      </c>
      <c r="J131" s="1" t="s">
        <v>15</v>
      </c>
      <c r="K131" s="1" t="s">
        <v>30</v>
      </c>
      <c r="L131" s="1">
        <v>2.4700000000000002</v>
      </c>
    </row>
    <row r="132" spans="1:12" x14ac:dyDescent="0.25">
      <c r="A132" s="11">
        <v>131</v>
      </c>
      <c r="B132" s="1" t="s">
        <v>41</v>
      </c>
      <c r="C132" s="1" t="s">
        <v>1</v>
      </c>
      <c r="D132" s="1">
        <v>8.9191415541532149E-3</v>
      </c>
      <c r="E132" s="1">
        <v>1.516</v>
      </c>
      <c r="F132" s="1">
        <v>0.15417822676254531</v>
      </c>
      <c r="J132" s="1" t="s">
        <v>21</v>
      </c>
      <c r="K132" s="1" t="s">
        <v>29</v>
      </c>
      <c r="L132" s="1">
        <v>2.4820000000000002</v>
      </c>
    </row>
    <row r="133" spans="1:12" x14ac:dyDescent="0.25">
      <c r="A133" s="11">
        <v>132</v>
      </c>
      <c r="B133" s="1" t="s">
        <v>41</v>
      </c>
      <c r="C133" s="1" t="s">
        <v>29</v>
      </c>
      <c r="D133" s="1">
        <v>-7.6653522820847114E-2</v>
      </c>
      <c r="E133" s="1">
        <v>1.675</v>
      </c>
      <c r="F133" s="1">
        <v>0.1375319370947875</v>
      </c>
      <c r="J133" s="1" t="s">
        <v>21</v>
      </c>
      <c r="K133" s="1" t="s">
        <v>30</v>
      </c>
      <c r="L133" s="1">
        <v>2.492</v>
      </c>
    </row>
    <row r="134" spans="1:12" x14ac:dyDescent="0.25">
      <c r="A134" s="11">
        <v>133</v>
      </c>
      <c r="B134" s="1" t="s">
        <v>42</v>
      </c>
      <c r="C134" s="1" t="s">
        <v>1</v>
      </c>
      <c r="D134" s="1">
        <v>-2.3145421779310268E-2</v>
      </c>
      <c r="E134" s="1">
        <v>1.601</v>
      </c>
      <c r="F134" s="1">
        <v>0.14947815195125599</v>
      </c>
      <c r="J134" s="1" t="s">
        <v>3</v>
      </c>
      <c r="K134" s="1" t="s">
        <v>28</v>
      </c>
      <c r="L134" s="1">
        <v>2.4950000000000001</v>
      </c>
    </row>
    <row r="135" spans="1:12" x14ac:dyDescent="0.25">
      <c r="A135" s="11">
        <v>134</v>
      </c>
      <c r="B135" s="1" t="s">
        <v>42</v>
      </c>
      <c r="C135" s="1" t="s">
        <v>29</v>
      </c>
      <c r="D135" s="1">
        <v>-0.1089736049043092</v>
      </c>
      <c r="E135" s="1">
        <v>1.8149999999999999</v>
      </c>
      <c r="F135" s="1">
        <v>0.1267543679511168</v>
      </c>
      <c r="J135" s="1" t="s">
        <v>0</v>
      </c>
      <c r="K135" s="1" t="s">
        <v>30</v>
      </c>
      <c r="L135" s="1">
        <v>2.5169999999999999</v>
      </c>
    </row>
    <row r="136" spans="1:12" x14ac:dyDescent="0.25">
      <c r="A136" s="11">
        <v>135</v>
      </c>
      <c r="B136" s="1" t="s">
        <v>43</v>
      </c>
      <c r="C136" s="1" t="s">
        <v>1</v>
      </c>
      <c r="D136" s="1">
        <v>-6.2194438862513038E-2</v>
      </c>
      <c r="E136" s="1">
        <v>1.627</v>
      </c>
      <c r="F136" s="1">
        <v>0.14359698233875171</v>
      </c>
      <c r="J136" s="1" t="s">
        <v>3</v>
      </c>
      <c r="K136" s="1" t="s">
        <v>1</v>
      </c>
      <c r="L136" s="1">
        <v>2.5259999999999998</v>
      </c>
    </row>
    <row r="137" spans="1:12" x14ac:dyDescent="0.25">
      <c r="A137" s="11">
        <v>136</v>
      </c>
      <c r="B137" s="1" t="s">
        <v>43</v>
      </c>
      <c r="C137" s="1" t="s">
        <v>29</v>
      </c>
      <c r="D137" s="1">
        <v>-0.145857175112513</v>
      </c>
      <c r="E137" s="1">
        <v>1.87</v>
      </c>
      <c r="F137" s="1">
        <v>0.13163150455263001</v>
      </c>
      <c r="J137" s="1" t="s">
        <v>3</v>
      </c>
      <c r="K137" s="1" t="s">
        <v>29</v>
      </c>
      <c r="L137" s="1">
        <v>2.605</v>
      </c>
    </row>
    <row r="138" spans="1:12" x14ac:dyDescent="0.25">
      <c r="A138" s="11">
        <v>137</v>
      </c>
      <c r="B138" s="1" t="s">
        <v>44</v>
      </c>
      <c r="C138" s="1" t="s">
        <v>1</v>
      </c>
      <c r="D138" s="1">
        <v>-4.3140550681320583E-2</v>
      </c>
      <c r="E138" s="1">
        <v>0.97299999999999998</v>
      </c>
      <c r="F138" s="1">
        <v>0.15810332066671709</v>
      </c>
      <c r="J138" s="1" t="s">
        <v>12</v>
      </c>
      <c r="K138" s="1" t="s">
        <v>1</v>
      </c>
      <c r="L138" s="1">
        <v>2.6110000000000002</v>
      </c>
    </row>
    <row r="139" spans="1:12" x14ac:dyDescent="0.25">
      <c r="A139" s="11">
        <v>138</v>
      </c>
      <c r="B139" s="1" t="s">
        <v>44</v>
      </c>
      <c r="C139" s="1" t="s">
        <v>29</v>
      </c>
      <c r="D139" s="1">
        <v>-0.1025474288063218</v>
      </c>
      <c r="E139" s="1">
        <v>1.139</v>
      </c>
      <c r="F139" s="1">
        <v>0.1541916487636881</v>
      </c>
      <c r="J139" s="1" t="s">
        <v>12</v>
      </c>
      <c r="K139" s="1" t="s">
        <v>30</v>
      </c>
      <c r="L139" s="1">
        <v>2.7690000000000001</v>
      </c>
    </row>
    <row r="140" spans="1:12" x14ac:dyDescent="0.25">
      <c r="A140" s="11">
        <v>139</v>
      </c>
      <c r="B140" s="1" t="s">
        <v>45</v>
      </c>
      <c r="C140" s="1" t="s">
        <v>1</v>
      </c>
      <c r="D140" s="1">
        <v>1.507659037235344</v>
      </c>
      <c r="E140" s="1">
        <v>0.56000000000000005</v>
      </c>
      <c r="F140" s="1">
        <v>0.1603888596301343</v>
      </c>
      <c r="J140" s="1" t="s">
        <v>8</v>
      </c>
      <c r="K140" s="1" t="s">
        <v>30</v>
      </c>
      <c r="L140" s="1">
        <v>2.7869999999999999</v>
      </c>
    </row>
    <row r="141" spans="1:12" x14ac:dyDescent="0.25">
      <c r="A141" s="11">
        <v>140</v>
      </c>
      <c r="B141" s="1" t="s">
        <v>45</v>
      </c>
      <c r="C141" s="1" t="s">
        <v>29</v>
      </c>
      <c r="D141" s="1">
        <v>1.505344217860344</v>
      </c>
      <c r="E141" s="1">
        <v>0.70799999999999996</v>
      </c>
      <c r="F141" s="1">
        <v>0.16013828875842681</v>
      </c>
      <c r="J141" s="1" t="s">
        <v>18</v>
      </c>
      <c r="K141" s="1" t="s">
        <v>28</v>
      </c>
      <c r="L141" s="1">
        <v>2.7949999999999999</v>
      </c>
    </row>
    <row r="142" spans="1:12" x14ac:dyDescent="0.25">
      <c r="A142" s="11">
        <v>141</v>
      </c>
      <c r="B142" s="1" t="s">
        <v>46</v>
      </c>
      <c r="C142" s="1" t="s">
        <v>1</v>
      </c>
      <c r="D142" s="1">
        <v>-0.26932078144853899</v>
      </c>
      <c r="E142" s="1">
        <v>0.59699999999999998</v>
      </c>
      <c r="F142" s="1">
        <v>0.15641681366348401</v>
      </c>
      <c r="J142" s="1" t="s">
        <v>6</v>
      </c>
      <c r="K142" s="1" t="s">
        <v>30</v>
      </c>
      <c r="L142" s="1">
        <v>2.827</v>
      </c>
    </row>
    <row r="143" spans="1:12" x14ac:dyDescent="0.25">
      <c r="A143" s="11">
        <v>142</v>
      </c>
      <c r="B143" s="1" t="s">
        <v>46</v>
      </c>
      <c r="C143" s="1" t="s">
        <v>29</v>
      </c>
      <c r="D143" s="1">
        <v>-0.28754399707354028</v>
      </c>
      <c r="E143" s="1">
        <v>0.77500000000000002</v>
      </c>
      <c r="F143" s="1">
        <v>0.15326158032020101</v>
      </c>
      <c r="J143" s="1" t="s">
        <v>18</v>
      </c>
      <c r="K143" s="1" t="s">
        <v>30</v>
      </c>
      <c r="L143" s="1">
        <v>3.01</v>
      </c>
    </row>
    <row r="144" spans="1:12" x14ac:dyDescent="0.25">
      <c r="A144" s="11">
        <v>143</v>
      </c>
      <c r="B144" s="1" t="s">
        <v>47</v>
      </c>
      <c r="C144" s="1" t="s">
        <v>1</v>
      </c>
      <c r="D144" s="1">
        <v>-0.29472089651465638</v>
      </c>
      <c r="E144" s="1">
        <v>0.70299999999999996</v>
      </c>
      <c r="F144" s="1">
        <v>0.15641364727091969</v>
      </c>
      <c r="J144" s="1" t="s">
        <v>2</v>
      </c>
      <c r="K144" s="1" t="s">
        <v>30</v>
      </c>
      <c r="L144" s="1">
        <v>3.0259999999999998</v>
      </c>
    </row>
    <row r="145" spans="1:12" x14ac:dyDescent="0.25">
      <c r="A145" s="11">
        <v>144</v>
      </c>
      <c r="B145" s="1" t="s">
        <v>47</v>
      </c>
      <c r="C145" s="1" t="s">
        <v>29</v>
      </c>
      <c r="D145" s="1">
        <v>-0.28868755463965479</v>
      </c>
      <c r="E145" s="1">
        <v>0.83</v>
      </c>
      <c r="F145" s="1">
        <v>0.15361366474061039</v>
      </c>
      <c r="J145" s="1" t="s">
        <v>18</v>
      </c>
      <c r="K145" s="1" t="s">
        <v>1</v>
      </c>
      <c r="L145" s="1">
        <v>3.0470000000000002</v>
      </c>
    </row>
    <row r="146" spans="1:12" x14ac:dyDescent="0.25">
      <c r="A146" s="11">
        <v>145</v>
      </c>
      <c r="B146" s="1" t="s">
        <v>48</v>
      </c>
      <c r="C146" s="1" t="s">
        <v>1</v>
      </c>
      <c r="D146" s="1">
        <v>-0.27805409894854161</v>
      </c>
      <c r="E146" s="1">
        <v>0.61399999999999999</v>
      </c>
      <c r="F146" s="1">
        <v>0.1583396556756812</v>
      </c>
      <c r="J146" s="1" t="s">
        <v>9</v>
      </c>
      <c r="K146" s="1" t="s">
        <v>30</v>
      </c>
      <c r="L146" s="1">
        <v>3.3610000000000002</v>
      </c>
    </row>
    <row r="147" spans="1:12" x14ac:dyDescent="0.25">
      <c r="A147" s="11">
        <v>146</v>
      </c>
      <c r="B147" s="1" t="s">
        <v>48</v>
      </c>
      <c r="C147" s="1" t="s">
        <v>29</v>
      </c>
      <c r="D147" s="1">
        <v>-0.2810499020735413</v>
      </c>
      <c r="E147" s="1">
        <v>0.748</v>
      </c>
      <c r="F147" s="1">
        <v>0.15701319518484269</v>
      </c>
      <c r="J147" s="1" t="s">
        <v>3</v>
      </c>
      <c r="K147" s="1" t="s">
        <v>30</v>
      </c>
      <c r="L147" s="1">
        <v>3.4790000000000001</v>
      </c>
    </row>
  </sheetData>
  <sortState xmlns:xlrd2="http://schemas.microsoft.com/office/spreadsheetml/2017/richdata2" ref="J2:L147">
    <sortCondition ref="L2:L14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7927-7B8B-6C49-BDD8-C6563E9F4015}">
  <dimension ref="A1:D126"/>
  <sheetViews>
    <sheetView topLeftCell="A74" workbookViewId="0">
      <selection activeCell="F110" sqref="F110"/>
    </sheetView>
  </sheetViews>
  <sheetFormatPr baseColWidth="10" defaultRowHeight="25" x14ac:dyDescent="0.25"/>
  <cols>
    <col min="1" max="1" width="18.83203125" style="16" customWidth="1"/>
    <col min="2" max="2" width="82" style="16" customWidth="1"/>
    <col min="3" max="4" width="26" style="1" customWidth="1"/>
    <col min="5" max="16384" width="10.83203125" style="4"/>
  </cols>
  <sheetData>
    <row r="1" spans="1:4" s="3" customFormat="1" x14ac:dyDescent="0.25">
      <c r="A1" s="19" t="s">
        <v>49</v>
      </c>
      <c r="B1" s="19" t="s">
        <v>50</v>
      </c>
      <c r="C1" s="17" t="s">
        <v>104</v>
      </c>
      <c r="D1" s="17" t="s">
        <v>53</v>
      </c>
    </row>
    <row r="2" spans="1:4" x14ac:dyDescent="0.25">
      <c r="A2" s="16">
        <v>6</v>
      </c>
      <c r="B2" s="16" t="s">
        <v>232</v>
      </c>
      <c r="C2" s="1">
        <v>1.8701298793608E-2</v>
      </c>
      <c r="D2" s="18">
        <v>2.0590000000000002</v>
      </c>
    </row>
    <row r="3" spans="1:4" x14ac:dyDescent="0.25">
      <c r="A3" s="16">
        <v>7</v>
      </c>
      <c r="B3" s="16" t="s">
        <v>232</v>
      </c>
      <c r="C3" s="1">
        <v>1.7877414574861319E-2</v>
      </c>
      <c r="D3" s="18">
        <v>1.91</v>
      </c>
    </row>
    <row r="4" spans="1:4" x14ac:dyDescent="0.25">
      <c r="A4" s="16">
        <v>8</v>
      </c>
      <c r="B4" s="16" t="s">
        <v>232</v>
      </c>
      <c r="C4" s="1">
        <v>1.8433373324860131E-2</v>
      </c>
      <c r="D4" s="18">
        <v>1.972</v>
      </c>
    </row>
    <row r="5" spans="1:4" x14ac:dyDescent="0.25">
      <c r="A5" s="16">
        <v>9</v>
      </c>
      <c r="B5" s="16" t="s">
        <v>232</v>
      </c>
      <c r="C5" s="1">
        <v>1.5393900668612419E-2</v>
      </c>
      <c r="D5" s="18">
        <v>2.1240000000000001</v>
      </c>
    </row>
    <row r="6" spans="1:4" x14ac:dyDescent="0.25">
      <c r="A6" s="16">
        <v>10</v>
      </c>
      <c r="B6" s="16" t="s">
        <v>232</v>
      </c>
      <c r="C6" s="1">
        <v>1.5375490512361379E-2</v>
      </c>
      <c r="D6" s="18">
        <v>1.865</v>
      </c>
    </row>
    <row r="7" spans="1:4" x14ac:dyDescent="0.25">
      <c r="A7" s="16">
        <v>11</v>
      </c>
      <c r="B7" s="16" t="s">
        <v>232</v>
      </c>
      <c r="C7" s="1">
        <v>1.091553519986317E-2</v>
      </c>
      <c r="D7" s="18">
        <v>1.8260000000000001</v>
      </c>
    </row>
    <row r="8" spans="1:4" x14ac:dyDescent="0.25">
      <c r="A8" s="16">
        <v>12</v>
      </c>
      <c r="B8" s="16" t="s">
        <v>232</v>
      </c>
      <c r="C8" s="1">
        <v>1.8873327074863621E-2</v>
      </c>
      <c r="D8" s="18">
        <v>1.966</v>
      </c>
    </row>
    <row r="9" spans="1:4" x14ac:dyDescent="0.25">
      <c r="A9" s="16">
        <v>13</v>
      </c>
      <c r="B9" s="16" t="s">
        <v>232</v>
      </c>
      <c r="C9" s="1">
        <v>1.7366535043613251E-2</v>
      </c>
      <c r="D9" s="18">
        <v>1.944</v>
      </c>
    </row>
    <row r="10" spans="1:4" x14ac:dyDescent="0.25">
      <c r="A10" s="16">
        <v>14</v>
      </c>
      <c r="B10" s="16" t="s">
        <v>232</v>
      </c>
      <c r="C10" s="1">
        <v>2.2865654731112638E-2</v>
      </c>
      <c r="D10" s="18">
        <v>1.87</v>
      </c>
    </row>
    <row r="11" spans="1:4" x14ac:dyDescent="0.25">
      <c r="A11" s="16">
        <v>15</v>
      </c>
      <c r="B11" s="16" t="s">
        <v>232</v>
      </c>
      <c r="C11" s="1">
        <v>1.9458924731110841E-2</v>
      </c>
      <c r="D11" s="18">
        <v>1.978</v>
      </c>
    </row>
    <row r="12" spans="1:4" x14ac:dyDescent="0.25">
      <c r="A12" s="16">
        <v>16</v>
      </c>
      <c r="B12" s="16" t="s">
        <v>232</v>
      </c>
      <c r="C12" s="1">
        <v>1.341105363736202E-2</v>
      </c>
      <c r="D12" s="18">
        <v>1.869</v>
      </c>
    </row>
    <row r="13" spans="1:4" x14ac:dyDescent="0.25">
      <c r="A13" s="16">
        <v>17</v>
      </c>
      <c r="B13" s="16" t="s">
        <v>232</v>
      </c>
      <c r="C13" s="1">
        <v>7.954850824858653E-3</v>
      </c>
      <c r="D13" s="18">
        <v>1.8460000000000001</v>
      </c>
    </row>
    <row r="14" spans="1:4" x14ac:dyDescent="0.25">
      <c r="A14" s="16">
        <v>18</v>
      </c>
      <c r="B14" s="16" t="s">
        <v>232</v>
      </c>
      <c r="C14" s="1">
        <v>1.214279238735767E-2</v>
      </c>
      <c r="D14" s="18">
        <v>1.8280000000000001</v>
      </c>
    </row>
    <row r="15" spans="1:4" x14ac:dyDescent="0.25">
      <c r="A15" s="16">
        <v>19</v>
      </c>
      <c r="B15" s="16" t="s">
        <v>232</v>
      </c>
      <c r="C15" s="1">
        <v>1.7869786606112228E-2</v>
      </c>
      <c r="D15" s="18">
        <v>2.056</v>
      </c>
    </row>
    <row r="16" spans="1:4" x14ac:dyDescent="0.25">
      <c r="A16" s="16">
        <v>20</v>
      </c>
      <c r="B16" s="16" t="s">
        <v>232</v>
      </c>
      <c r="C16" s="1">
        <v>1.49188195748587E-2</v>
      </c>
      <c r="D16" s="18">
        <v>1.929</v>
      </c>
    </row>
    <row r="17" spans="1:4" x14ac:dyDescent="0.25">
      <c r="A17" s="16">
        <v>21</v>
      </c>
      <c r="B17" s="16" t="s">
        <v>232</v>
      </c>
      <c r="C17" s="1">
        <v>1.5645498012360658E-2</v>
      </c>
      <c r="D17" s="18">
        <v>1.8180000000000001</v>
      </c>
    </row>
    <row r="18" spans="1:4" x14ac:dyDescent="0.25">
      <c r="A18" s="16">
        <v>22</v>
      </c>
      <c r="B18" s="16" t="s">
        <v>232</v>
      </c>
      <c r="C18" s="1">
        <v>1.145332785610916E-2</v>
      </c>
      <c r="D18" s="18">
        <v>2</v>
      </c>
    </row>
    <row r="19" spans="1:4" x14ac:dyDescent="0.25">
      <c r="A19" s="16">
        <v>23</v>
      </c>
      <c r="B19" s="16" t="s">
        <v>232</v>
      </c>
      <c r="C19" s="1">
        <v>2.1075906606113758E-2</v>
      </c>
      <c r="D19" s="18">
        <v>1.9319999999999999</v>
      </c>
    </row>
    <row r="20" spans="1:4" x14ac:dyDescent="0.25">
      <c r="A20" s="16">
        <v>24</v>
      </c>
      <c r="B20" s="16" t="s">
        <v>232</v>
      </c>
      <c r="C20" s="1">
        <v>1.644683269986243E-2</v>
      </c>
      <c r="D20" s="18">
        <v>1.8859999999999999</v>
      </c>
    </row>
    <row r="21" spans="1:4" x14ac:dyDescent="0.25">
      <c r="A21" s="16">
        <v>25</v>
      </c>
      <c r="B21" s="16" t="s">
        <v>232</v>
      </c>
      <c r="C21" s="1">
        <v>1.047853051235788E-2</v>
      </c>
      <c r="D21" s="18">
        <v>1.9339999999999999</v>
      </c>
    </row>
    <row r="22" spans="1:4" x14ac:dyDescent="0.25">
      <c r="A22" s="16">
        <v>26</v>
      </c>
      <c r="B22" s="16" t="s">
        <v>233</v>
      </c>
      <c r="C22" s="1">
        <v>3.1125898376941422E-2</v>
      </c>
      <c r="D22" s="18">
        <v>2.7</v>
      </c>
    </row>
    <row r="23" spans="1:4" x14ac:dyDescent="0.25">
      <c r="A23" s="16">
        <v>27</v>
      </c>
      <c r="B23" s="16" t="s">
        <v>233</v>
      </c>
      <c r="C23" s="1">
        <v>3.1125898376941422E-2</v>
      </c>
      <c r="D23" s="18">
        <v>2.7229999999999999</v>
      </c>
    </row>
    <row r="24" spans="1:4" x14ac:dyDescent="0.25">
      <c r="A24" s="16">
        <v>28</v>
      </c>
      <c r="B24" s="16" t="s">
        <v>233</v>
      </c>
      <c r="C24" s="1">
        <v>3.6257359626943611E-2</v>
      </c>
      <c r="D24" s="18">
        <v>2.7610000000000001</v>
      </c>
    </row>
    <row r="25" spans="1:4" x14ac:dyDescent="0.25">
      <c r="A25" s="16">
        <v>29</v>
      </c>
      <c r="B25" s="16" t="s">
        <v>233</v>
      </c>
      <c r="C25" s="1">
        <v>3.2460445408197217E-2</v>
      </c>
      <c r="D25" s="18">
        <f>(D24+D26)/2</f>
        <v>2.7800000000000002</v>
      </c>
    </row>
    <row r="26" spans="1:4" x14ac:dyDescent="0.25">
      <c r="A26" s="16">
        <v>30</v>
      </c>
      <c r="B26" s="16" t="s">
        <v>233</v>
      </c>
      <c r="C26" s="1">
        <v>3.8334550408193849E-2</v>
      </c>
      <c r="D26" s="18">
        <v>2.7989999999999999</v>
      </c>
    </row>
    <row r="27" spans="1:4" x14ac:dyDescent="0.25">
      <c r="A27" s="16">
        <v>31</v>
      </c>
      <c r="B27" s="16" t="s">
        <v>233</v>
      </c>
      <c r="C27" s="1">
        <v>3.2500468533192731E-2</v>
      </c>
      <c r="D27" s="18">
        <v>2.7329999999999997</v>
      </c>
    </row>
    <row r="28" spans="1:4" x14ac:dyDescent="0.25">
      <c r="A28" s="16">
        <v>32</v>
      </c>
      <c r="B28" s="16" t="s">
        <v>233</v>
      </c>
      <c r="C28" s="1">
        <v>3.556662634569048E-2</v>
      </c>
      <c r="D28" s="18">
        <v>2.6669999999999998</v>
      </c>
    </row>
    <row r="29" spans="1:4" x14ac:dyDescent="0.25">
      <c r="A29" s="16">
        <v>33</v>
      </c>
      <c r="B29" s="16" t="s">
        <v>233</v>
      </c>
      <c r="C29" s="1">
        <v>3.5993106033195353E-2</v>
      </c>
      <c r="D29" s="18">
        <v>2.629</v>
      </c>
    </row>
    <row r="30" spans="1:4" x14ac:dyDescent="0.25">
      <c r="A30" s="16">
        <v>34</v>
      </c>
      <c r="B30" s="16" t="s">
        <v>233</v>
      </c>
      <c r="C30" s="1">
        <v>3.2441712439442341E-2</v>
      </c>
      <c r="D30" s="18">
        <v>2.7770000000000001</v>
      </c>
    </row>
    <row r="31" spans="1:4" x14ac:dyDescent="0.25">
      <c r="A31" s="16">
        <v>35</v>
      </c>
      <c r="B31" s="16" t="s">
        <v>233</v>
      </c>
      <c r="C31" s="1">
        <v>3.5346001189444927E-2</v>
      </c>
      <c r="D31" s="18">
        <v>2.7389999999999999</v>
      </c>
    </row>
    <row r="32" spans="1:4" x14ac:dyDescent="0.25">
      <c r="A32" s="16">
        <v>36</v>
      </c>
      <c r="B32" s="16" t="s">
        <v>233</v>
      </c>
      <c r="C32" s="1">
        <v>3.866831978319081E-2</v>
      </c>
      <c r="D32" s="18">
        <v>2.6389999999999998</v>
      </c>
    </row>
    <row r="33" spans="1:4" x14ac:dyDescent="0.25">
      <c r="A33" s="16">
        <v>37</v>
      </c>
      <c r="B33" s="16" t="s">
        <v>233</v>
      </c>
      <c r="C33" s="1">
        <v>3.7078749626942312E-2</v>
      </c>
      <c r="D33" s="18">
        <v>2.677</v>
      </c>
    </row>
    <row r="34" spans="1:4" x14ac:dyDescent="0.25">
      <c r="A34" s="16">
        <v>38</v>
      </c>
      <c r="B34" s="16" t="s">
        <v>233</v>
      </c>
      <c r="C34" s="1">
        <v>3.763491900194478E-2</v>
      </c>
      <c r="D34" s="18">
        <v>2.74</v>
      </c>
    </row>
    <row r="35" spans="1:4" x14ac:dyDescent="0.25">
      <c r="A35" s="16">
        <v>39</v>
      </c>
      <c r="B35" s="16" t="s">
        <v>233</v>
      </c>
      <c r="C35" s="1">
        <v>3.026472728319558E-2</v>
      </c>
      <c r="D35" s="18">
        <v>2.71</v>
      </c>
    </row>
    <row r="36" spans="1:4" x14ac:dyDescent="0.25">
      <c r="A36" s="16">
        <v>40</v>
      </c>
      <c r="B36" s="16" t="s">
        <v>233</v>
      </c>
      <c r="C36" s="1">
        <v>3.4945583845696973E-2</v>
      </c>
      <c r="D36" s="18">
        <v>2.7250000000000001</v>
      </c>
    </row>
    <row r="37" spans="1:4" x14ac:dyDescent="0.25">
      <c r="A37" s="16">
        <v>41</v>
      </c>
      <c r="B37" s="16" t="s">
        <v>233</v>
      </c>
      <c r="C37" s="1">
        <v>3.6115797126945751E-2</v>
      </c>
      <c r="D37" s="18">
        <v>2.665</v>
      </c>
    </row>
    <row r="38" spans="1:4" x14ac:dyDescent="0.25">
      <c r="A38" s="16">
        <v>42</v>
      </c>
      <c r="B38" s="16" t="s">
        <v>233</v>
      </c>
      <c r="C38" s="1">
        <v>3.3361193533195291E-2</v>
      </c>
      <c r="D38" s="18">
        <v>2.6755</v>
      </c>
    </row>
    <row r="39" spans="1:4" x14ac:dyDescent="0.25">
      <c r="A39" s="16">
        <v>43</v>
      </c>
      <c r="B39" s="16" t="s">
        <v>233</v>
      </c>
      <c r="C39" s="1">
        <v>3.248219681444138E-2</v>
      </c>
      <c r="D39" s="18">
        <v>2.6859999999999999</v>
      </c>
    </row>
    <row r="40" spans="1:4" x14ac:dyDescent="0.25">
      <c r="A40" s="16">
        <v>44</v>
      </c>
      <c r="B40" s="16" t="s">
        <v>233</v>
      </c>
      <c r="C40" s="1">
        <v>3.9338377126944948E-2</v>
      </c>
      <c r="D40" s="18">
        <v>2.617</v>
      </c>
    </row>
    <row r="41" spans="1:4" x14ac:dyDescent="0.25">
      <c r="A41" s="16">
        <v>45</v>
      </c>
      <c r="B41" s="16" t="s">
        <v>233</v>
      </c>
      <c r="C41" s="1">
        <v>3.9338377126944948E-2</v>
      </c>
      <c r="D41" s="18">
        <v>2.6515</v>
      </c>
    </row>
    <row r="42" spans="1:4" x14ac:dyDescent="0.25">
      <c r="A42" s="16">
        <v>46</v>
      </c>
      <c r="B42" s="16" t="s">
        <v>234</v>
      </c>
      <c r="C42" s="1">
        <v>-7.8620732376399188E-3</v>
      </c>
      <c r="D42" s="18">
        <v>2.052</v>
      </c>
    </row>
    <row r="43" spans="1:4" x14ac:dyDescent="0.25">
      <c r="A43" s="16">
        <v>47</v>
      </c>
      <c r="B43" s="16" t="s">
        <v>234</v>
      </c>
      <c r="C43" s="1">
        <v>-8.1677513626422921E-3</v>
      </c>
      <c r="D43" s="18">
        <v>1.92</v>
      </c>
    </row>
    <row r="44" spans="1:4" x14ac:dyDescent="0.25">
      <c r="A44" s="16">
        <v>48</v>
      </c>
      <c r="B44" s="16" t="s">
        <v>234</v>
      </c>
      <c r="C44" s="1">
        <v>-8.9373599563919298E-3</v>
      </c>
      <c r="D44" s="18">
        <v>1.954</v>
      </c>
    </row>
    <row r="45" spans="1:4" x14ac:dyDescent="0.25">
      <c r="A45" s="16">
        <v>49</v>
      </c>
      <c r="B45" s="16" t="s">
        <v>234</v>
      </c>
      <c r="C45" s="1">
        <v>-8.5924976126398461E-3</v>
      </c>
      <c r="D45" s="18">
        <v>2.1120000000000001</v>
      </c>
    </row>
    <row r="46" spans="1:4" x14ac:dyDescent="0.25">
      <c r="A46" s="16">
        <v>50</v>
      </c>
      <c r="B46" s="16" t="s">
        <v>234</v>
      </c>
      <c r="C46" s="1">
        <v>-9.0218305813897642E-3</v>
      </c>
      <c r="D46" s="18">
        <v>1.891</v>
      </c>
    </row>
    <row r="47" spans="1:4" x14ac:dyDescent="0.25">
      <c r="A47" s="16">
        <v>51</v>
      </c>
      <c r="B47" s="16" t="s">
        <v>234</v>
      </c>
      <c r="C47" s="1">
        <v>-1.276632589389297E-2</v>
      </c>
      <c r="D47" s="18">
        <v>1.869</v>
      </c>
    </row>
    <row r="48" spans="1:4" x14ac:dyDescent="0.25">
      <c r="A48" s="16">
        <v>52</v>
      </c>
      <c r="B48" s="16" t="s">
        <v>234</v>
      </c>
      <c r="C48" s="1">
        <v>-4.6301341751450592E-3</v>
      </c>
      <c r="D48" s="18">
        <v>1.9670000000000001</v>
      </c>
    </row>
    <row r="49" spans="1:4" x14ac:dyDescent="0.25">
      <c r="A49" s="16">
        <v>53</v>
      </c>
      <c r="B49" s="16" t="s">
        <v>234</v>
      </c>
      <c r="C49" s="1">
        <v>-7.568125112641752E-3</v>
      </c>
      <c r="D49" s="18">
        <v>1.9710000000000001</v>
      </c>
    </row>
    <row r="50" spans="1:4" x14ac:dyDescent="0.25">
      <c r="A50" s="16">
        <v>54</v>
      </c>
      <c r="B50" s="16" t="s">
        <v>234</v>
      </c>
      <c r="C50" s="1">
        <v>-5.8052360501440886E-3</v>
      </c>
      <c r="D50" s="18">
        <v>1.8919999999999999</v>
      </c>
    </row>
    <row r="51" spans="1:4" x14ac:dyDescent="0.25">
      <c r="A51" s="16">
        <v>55</v>
      </c>
      <c r="B51" s="16" t="s">
        <v>234</v>
      </c>
      <c r="C51" s="1">
        <v>-9.6143771438909481E-3</v>
      </c>
      <c r="D51" s="18">
        <v>1.9750000000000001</v>
      </c>
    </row>
    <row r="52" spans="1:4" x14ac:dyDescent="0.25">
      <c r="A52" s="16">
        <v>56</v>
      </c>
      <c r="B52" s="16" t="s">
        <v>234</v>
      </c>
      <c r="C52" s="1">
        <v>-1.324677589389071E-2</v>
      </c>
      <c r="D52" s="18">
        <v>1.917</v>
      </c>
    </row>
    <row r="53" spans="1:4" x14ac:dyDescent="0.25">
      <c r="A53" s="16">
        <v>57</v>
      </c>
      <c r="B53" s="16" t="s">
        <v>234</v>
      </c>
      <c r="C53" s="1">
        <v>-1.506764995639347E-2</v>
      </c>
      <c r="D53" s="18">
        <v>1.899</v>
      </c>
    </row>
    <row r="54" spans="1:4" x14ac:dyDescent="0.25">
      <c r="A54" s="16">
        <v>58</v>
      </c>
      <c r="B54" s="16" t="s">
        <v>234</v>
      </c>
      <c r="C54" s="1">
        <v>-1.43194640188901E-2</v>
      </c>
      <c r="D54" s="18">
        <v>1.8759999999999999</v>
      </c>
    </row>
    <row r="55" spans="1:4" x14ac:dyDescent="0.25">
      <c r="A55" s="16">
        <v>59</v>
      </c>
      <c r="B55" s="16" t="s">
        <v>234</v>
      </c>
      <c r="C55" s="1">
        <v>-8.7540549563917408E-3</v>
      </c>
      <c r="D55" s="18">
        <v>2.044</v>
      </c>
    </row>
    <row r="56" spans="1:4" x14ac:dyDescent="0.25">
      <c r="A56" s="16">
        <v>60</v>
      </c>
      <c r="B56" s="16" t="s">
        <v>234</v>
      </c>
      <c r="C56" s="1">
        <v>-5.767358393889907E-3</v>
      </c>
      <c r="D56" s="18">
        <v>1.929</v>
      </c>
    </row>
    <row r="57" spans="1:4" x14ac:dyDescent="0.25">
      <c r="A57" s="16">
        <v>61</v>
      </c>
      <c r="B57" s="16" t="s">
        <v>234</v>
      </c>
      <c r="C57" s="1">
        <v>-1.173354214389437E-2</v>
      </c>
      <c r="D57" s="18">
        <v>1.853</v>
      </c>
    </row>
    <row r="58" spans="1:4" x14ac:dyDescent="0.25">
      <c r="A58" s="16">
        <v>62</v>
      </c>
      <c r="B58" s="16" t="s">
        <v>234</v>
      </c>
      <c r="C58" s="1">
        <v>-1.116750464389386E-2</v>
      </c>
      <c r="D58" s="18">
        <v>2.0049999999999999</v>
      </c>
    </row>
    <row r="59" spans="1:4" x14ac:dyDescent="0.25">
      <c r="A59" s="16">
        <v>63</v>
      </c>
      <c r="B59" s="16" t="s">
        <v>234</v>
      </c>
      <c r="C59" s="1">
        <v>-3.6811927688950451E-3</v>
      </c>
      <c r="D59" s="18">
        <v>1.927</v>
      </c>
    </row>
    <row r="60" spans="1:4" x14ac:dyDescent="0.25">
      <c r="A60" s="16">
        <v>64</v>
      </c>
      <c r="B60" s="16" t="s">
        <v>234</v>
      </c>
      <c r="C60" s="1">
        <v>-1.122270026888887E-2</v>
      </c>
      <c r="D60" s="18">
        <v>1.94</v>
      </c>
    </row>
    <row r="61" spans="1:4" x14ac:dyDescent="0.25">
      <c r="A61" s="16">
        <v>65</v>
      </c>
      <c r="B61" s="16" t="s">
        <v>234</v>
      </c>
      <c r="C61" s="1">
        <v>-1.4742252300138739E-2</v>
      </c>
      <c r="D61" s="18">
        <v>1.9119999999999999</v>
      </c>
    </row>
    <row r="62" spans="1:4" x14ac:dyDescent="0.25">
      <c r="A62" s="16">
        <v>66</v>
      </c>
      <c r="B62" s="16" t="s">
        <v>235</v>
      </c>
      <c r="C62" s="1">
        <v>-2.4039159643884631E-2</v>
      </c>
      <c r="D62" s="18">
        <v>2.097</v>
      </c>
    </row>
    <row r="63" spans="1:4" x14ac:dyDescent="0.25">
      <c r="A63" s="16">
        <v>67</v>
      </c>
      <c r="B63" s="16" t="s">
        <v>235</v>
      </c>
      <c r="C63" s="1">
        <v>-2.2916408862635389E-2</v>
      </c>
      <c r="D63" s="18">
        <v>1.87</v>
      </c>
    </row>
    <row r="64" spans="1:4" x14ac:dyDescent="0.25">
      <c r="A64" s="16">
        <v>68</v>
      </c>
      <c r="B64" s="16" t="s">
        <v>235</v>
      </c>
      <c r="C64" s="1">
        <v>-2.5383179175137261E-2</v>
      </c>
      <c r="D64" s="18">
        <v>1.976</v>
      </c>
    </row>
    <row r="65" spans="1:4" x14ac:dyDescent="0.25">
      <c r="A65" s="16">
        <v>69</v>
      </c>
      <c r="B65" s="16" t="s">
        <v>235</v>
      </c>
      <c r="C65" s="1">
        <v>-2.1205653081388821E-2</v>
      </c>
      <c r="D65" s="18">
        <v>2.1829999999999998</v>
      </c>
    </row>
    <row r="66" spans="1:4" x14ac:dyDescent="0.25">
      <c r="A66" s="16">
        <v>70</v>
      </c>
      <c r="B66" s="16" t="s">
        <v>235</v>
      </c>
      <c r="C66" s="1">
        <v>-2.376792761263917E-2</v>
      </c>
      <c r="D66" s="18">
        <v>1.8520000000000001</v>
      </c>
    </row>
    <row r="67" spans="1:4" x14ac:dyDescent="0.25">
      <c r="A67" s="16">
        <v>71</v>
      </c>
      <c r="B67" s="16" t="s">
        <v>235</v>
      </c>
      <c r="C67" s="1">
        <v>-2.4843755737635458E-2</v>
      </c>
      <c r="D67" s="18">
        <v>1.7869999999999999</v>
      </c>
    </row>
    <row r="68" spans="1:4" x14ac:dyDescent="0.25">
      <c r="A68" s="16">
        <v>72</v>
      </c>
      <c r="B68" s="16" t="s">
        <v>235</v>
      </c>
      <c r="C68" s="1">
        <v>-2.011997776888623E-2</v>
      </c>
      <c r="D68" s="18">
        <v>2.0249999999999999</v>
      </c>
    </row>
    <row r="69" spans="1:4" x14ac:dyDescent="0.25">
      <c r="A69" s="16">
        <v>73</v>
      </c>
      <c r="B69" s="16" t="s">
        <v>235</v>
      </c>
      <c r="C69" s="1">
        <v>-2.4013586675139351E-2</v>
      </c>
      <c r="D69" s="18">
        <v>1.9359999999999999</v>
      </c>
    </row>
    <row r="70" spans="1:4" x14ac:dyDescent="0.25">
      <c r="A70" s="16">
        <v>74</v>
      </c>
      <c r="B70" s="16" t="s">
        <v>235</v>
      </c>
      <c r="C70" s="1">
        <v>-1.9317791050135358E-2</v>
      </c>
      <c r="D70" s="18">
        <v>1.905</v>
      </c>
    </row>
    <row r="71" spans="1:4" x14ac:dyDescent="0.25">
      <c r="A71" s="16">
        <v>75</v>
      </c>
      <c r="B71" s="16" t="s">
        <v>235</v>
      </c>
      <c r="C71" s="1">
        <v>-2.0373945737639221E-2</v>
      </c>
      <c r="D71" s="18">
        <v>2.0419999999999998</v>
      </c>
    </row>
    <row r="72" spans="1:4" x14ac:dyDescent="0.25">
      <c r="A72" s="16">
        <v>76</v>
      </c>
      <c r="B72" s="16" t="s">
        <v>235</v>
      </c>
      <c r="C72" s="1">
        <v>-2.5024746831385041E-2</v>
      </c>
      <c r="D72" s="18">
        <v>1.8420000000000001</v>
      </c>
    </row>
    <row r="73" spans="1:4" x14ac:dyDescent="0.25">
      <c r="A73" s="16">
        <v>77</v>
      </c>
      <c r="B73" s="16" t="s">
        <v>235</v>
      </c>
      <c r="C73" s="1">
        <v>-2.4183208706390388E-2</v>
      </c>
      <c r="D73" s="18">
        <v>1.7909999999999999</v>
      </c>
    </row>
    <row r="74" spans="1:4" x14ac:dyDescent="0.25">
      <c r="A74" s="16">
        <v>78</v>
      </c>
      <c r="B74" s="16" t="s">
        <v>235</v>
      </c>
      <c r="C74" s="1">
        <v>-2.5208983237640471E-2</v>
      </c>
      <c r="D74" s="18">
        <v>1.804</v>
      </c>
    </row>
    <row r="75" spans="1:4" x14ac:dyDescent="0.25">
      <c r="A75" s="16">
        <v>79</v>
      </c>
      <c r="B75" s="16" t="s">
        <v>235</v>
      </c>
      <c r="C75" s="1">
        <v>-2.119018620639028E-2</v>
      </c>
      <c r="D75" s="18">
        <v>2.048</v>
      </c>
    </row>
    <row r="76" spans="1:4" x14ac:dyDescent="0.25">
      <c r="A76" s="16">
        <v>80</v>
      </c>
      <c r="B76" s="16" t="s">
        <v>235</v>
      </c>
      <c r="C76" s="1">
        <v>-2.4524617612634959E-2</v>
      </c>
      <c r="D76" s="18">
        <v>1.94</v>
      </c>
    </row>
    <row r="77" spans="1:4" x14ac:dyDescent="0.25">
      <c r="A77" s="16">
        <v>81</v>
      </c>
      <c r="B77" s="16" t="s">
        <v>235</v>
      </c>
      <c r="C77" s="1">
        <v>-2.1992538393889191E-2</v>
      </c>
      <c r="D77" s="18">
        <v>1.8560000000000001</v>
      </c>
    </row>
    <row r="78" spans="1:4" x14ac:dyDescent="0.25">
      <c r="A78" s="16">
        <v>82</v>
      </c>
      <c r="B78" s="16" t="s">
        <v>235</v>
      </c>
      <c r="C78" s="1">
        <v>-2.6571258862639151E-2</v>
      </c>
      <c r="D78" s="18">
        <v>2.02</v>
      </c>
    </row>
    <row r="79" spans="1:4" x14ac:dyDescent="0.25">
      <c r="A79" s="16">
        <v>83</v>
      </c>
      <c r="B79" s="16" t="s">
        <v>235</v>
      </c>
      <c r="C79" s="1">
        <v>-1.9723657456389421E-2</v>
      </c>
      <c r="D79" s="18">
        <v>1.9419999999999999</v>
      </c>
    </row>
    <row r="80" spans="1:4" x14ac:dyDescent="0.25">
      <c r="A80" s="16">
        <v>84</v>
      </c>
      <c r="B80" s="16" t="s">
        <v>235</v>
      </c>
      <c r="C80" s="1">
        <v>-2.6924556675134308E-2</v>
      </c>
      <c r="D80" s="18">
        <v>1.8080000000000001</v>
      </c>
    </row>
    <row r="81" spans="1:4" x14ac:dyDescent="0.25">
      <c r="A81" s="16">
        <v>85</v>
      </c>
      <c r="B81" s="16" t="s">
        <v>235</v>
      </c>
      <c r="C81" s="1">
        <v>-2.7588526831387721E-2</v>
      </c>
      <c r="D81" s="18">
        <v>1.9830000000000001</v>
      </c>
    </row>
    <row r="82" spans="1:4" x14ac:dyDescent="0.25">
      <c r="A82" s="16">
        <v>86</v>
      </c>
      <c r="B82" s="16" t="s">
        <v>236</v>
      </c>
      <c r="C82" s="1">
        <v>1.8801145748591069E-3</v>
      </c>
      <c r="D82" s="18">
        <v>2.3199999999999998</v>
      </c>
    </row>
    <row r="83" spans="1:4" x14ac:dyDescent="0.25">
      <c r="A83" s="16">
        <v>87</v>
      </c>
      <c r="B83" s="16" t="s">
        <v>236</v>
      </c>
      <c r="C83" s="1">
        <v>4.7788009811136761E-3</v>
      </c>
      <c r="D83" s="18">
        <v>2.3210000000000002</v>
      </c>
    </row>
    <row r="84" spans="1:4" x14ac:dyDescent="0.25">
      <c r="A84" s="16">
        <v>88</v>
      </c>
      <c r="B84" s="16" t="s">
        <v>236</v>
      </c>
      <c r="C84" s="1">
        <v>7.087748012359299E-3</v>
      </c>
      <c r="D84" s="18">
        <v>2.3570000000000002</v>
      </c>
    </row>
    <row r="85" spans="1:4" x14ac:dyDescent="0.25">
      <c r="A85" s="16">
        <v>89</v>
      </c>
      <c r="B85" s="16" t="s">
        <v>236</v>
      </c>
      <c r="C85" s="1">
        <v>1.8801145748591069E-3</v>
      </c>
      <c r="D85" s="18">
        <v>2.3210000000000002</v>
      </c>
    </row>
    <row r="86" spans="1:4" x14ac:dyDescent="0.25">
      <c r="A86" s="16">
        <v>90</v>
      </c>
      <c r="B86" s="16" t="s">
        <v>236</v>
      </c>
      <c r="C86" s="1">
        <v>7.4957533248601474E-3</v>
      </c>
      <c r="D86" s="18">
        <v>2.4169999999999998</v>
      </c>
    </row>
    <row r="87" spans="1:4" x14ac:dyDescent="0.25">
      <c r="A87" s="16">
        <v>91</v>
      </c>
      <c r="B87" s="16" t="s">
        <v>236</v>
      </c>
      <c r="C87" s="1">
        <v>-7.1449292513452167E-4</v>
      </c>
      <c r="D87" s="18">
        <v>2.3570000000000002</v>
      </c>
    </row>
    <row r="88" spans="1:4" x14ac:dyDescent="0.25">
      <c r="A88" s="16">
        <v>92</v>
      </c>
      <c r="B88" s="16" t="s">
        <v>236</v>
      </c>
      <c r="C88" s="1">
        <v>7.9192591061095358E-3</v>
      </c>
      <c r="D88" s="18">
        <v>2.2789999999999999</v>
      </c>
    </row>
    <row r="89" spans="1:4" x14ac:dyDescent="0.25">
      <c r="A89" s="16">
        <v>93</v>
      </c>
      <c r="B89" s="16" t="s">
        <v>236</v>
      </c>
      <c r="C89" s="1">
        <v>8.7012325436142818E-3</v>
      </c>
      <c r="D89" s="18">
        <v>2.266</v>
      </c>
    </row>
    <row r="90" spans="1:4" x14ac:dyDescent="0.25">
      <c r="A90" s="16">
        <v>94</v>
      </c>
      <c r="B90" s="16" t="s">
        <v>236</v>
      </c>
      <c r="C90" s="1">
        <v>3.818503012360822E-3</v>
      </c>
      <c r="D90" s="18">
        <v>2.4609999999999999</v>
      </c>
    </row>
    <row r="91" spans="1:4" x14ac:dyDescent="0.25">
      <c r="A91" s="16">
        <v>95</v>
      </c>
      <c r="B91" s="16" t="s">
        <v>236</v>
      </c>
      <c r="C91" s="1">
        <v>8.994593168615353E-3</v>
      </c>
      <c r="D91" s="18">
        <v>2.3559999999999999</v>
      </c>
    </row>
    <row r="92" spans="1:4" x14ac:dyDescent="0.25">
      <c r="A92" s="16">
        <v>96</v>
      </c>
      <c r="B92" s="16" t="s">
        <v>236</v>
      </c>
      <c r="C92" s="1">
        <v>9.9892525436112295E-3</v>
      </c>
      <c r="D92" s="18">
        <v>2.2080000000000002</v>
      </c>
    </row>
    <row r="93" spans="1:4" x14ac:dyDescent="0.25">
      <c r="A93" s="16">
        <v>97</v>
      </c>
      <c r="B93" s="16" t="s">
        <v>236</v>
      </c>
      <c r="C93" s="1">
        <v>7.6809500436135353E-3</v>
      </c>
      <c r="D93" s="18">
        <v>2.242</v>
      </c>
    </row>
    <row r="94" spans="1:4" x14ac:dyDescent="0.25">
      <c r="A94" s="16">
        <v>98</v>
      </c>
      <c r="B94" s="16" t="s">
        <v>236</v>
      </c>
      <c r="C94" s="1">
        <v>8.1507537936141433E-3</v>
      </c>
      <c r="D94" s="18">
        <v>2.3250000000000002</v>
      </c>
    </row>
    <row r="95" spans="1:4" x14ac:dyDescent="0.25">
      <c r="A95" s="16">
        <v>99</v>
      </c>
      <c r="B95" s="16" t="s">
        <v>236</v>
      </c>
      <c r="C95" s="1">
        <v>1.671197311091249E-4</v>
      </c>
      <c r="D95" s="18">
        <v>2.3199999999999998</v>
      </c>
    </row>
    <row r="96" spans="1:4" x14ac:dyDescent="0.25">
      <c r="A96" s="16">
        <v>100</v>
      </c>
      <c r="B96" s="16" t="s">
        <v>236</v>
      </c>
      <c r="C96" s="1">
        <v>5.4414981686144587E-3</v>
      </c>
      <c r="D96" s="18">
        <v>2.3079999999999998</v>
      </c>
    </row>
    <row r="97" spans="1:4" x14ac:dyDescent="0.25">
      <c r="A97" s="16">
        <v>101</v>
      </c>
      <c r="B97" s="16" t="s">
        <v>236</v>
      </c>
      <c r="C97" s="1">
        <v>7.0260212936113647E-3</v>
      </c>
      <c r="D97" s="18">
        <v>2.2309999999999999</v>
      </c>
    </row>
    <row r="98" spans="1:4" x14ac:dyDescent="0.25">
      <c r="A98" s="16">
        <v>102</v>
      </c>
      <c r="B98" s="16" t="s">
        <v>236</v>
      </c>
      <c r="C98" s="1">
        <v>2.4797894186144448E-3</v>
      </c>
      <c r="D98" s="18">
        <v>2.2839999999999998</v>
      </c>
    </row>
    <row r="99" spans="1:4" x14ac:dyDescent="0.25">
      <c r="A99" s="16">
        <v>103</v>
      </c>
      <c r="B99" s="16" t="s">
        <v>236</v>
      </c>
      <c r="C99" s="1">
        <v>2.7185436373636379E-3</v>
      </c>
      <c r="D99" s="18">
        <v>2.254</v>
      </c>
    </row>
    <row r="100" spans="1:4" x14ac:dyDescent="0.25">
      <c r="A100" s="16">
        <v>104</v>
      </c>
      <c r="B100" s="16" t="s">
        <v>236</v>
      </c>
      <c r="C100" s="1">
        <v>8.6020959811102388E-3</v>
      </c>
      <c r="D100" s="18">
        <v>2.2429999999999999</v>
      </c>
    </row>
    <row r="101" spans="1:4" x14ac:dyDescent="0.25">
      <c r="A101" s="16">
        <v>105</v>
      </c>
      <c r="B101" s="16" t="s">
        <v>236</v>
      </c>
      <c r="C101" s="1">
        <v>1.2177192387361769E-2</v>
      </c>
      <c r="D101" s="18">
        <v>2.254</v>
      </c>
    </row>
    <row r="102" spans="1:4" x14ac:dyDescent="0.25">
      <c r="A102" s="16">
        <v>106</v>
      </c>
      <c r="B102" s="16" t="s">
        <v>237</v>
      </c>
      <c r="C102" s="1">
        <v>1.9036267892058869E-3</v>
      </c>
      <c r="D102" s="18">
        <v>2.2290000000000001</v>
      </c>
    </row>
    <row r="103" spans="1:4" x14ac:dyDescent="0.25">
      <c r="A103" s="16">
        <v>107</v>
      </c>
      <c r="B103" s="16" t="s">
        <v>237</v>
      </c>
      <c r="C103" s="1">
        <v>-2.2962833670394371E-3</v>
      </c>
      <c r="D103" s="18">
        <v>1.9019999999999999</v>
      </c>
    </row>
    <row r="104" spans="1:4" x14ac:dyDescent="0.25">
      <c r="A104" s="16">
        <v>108</v>
      </c>
      <c r="B104" s="16" t="s">
        <v>237</v>
      </c>
      <c r="C104" s="1">
        <v>9.6184475795804691E-4</v>
      </c>
      <c r="D104" s="18">
        <v>2.3010000000000002</v>
      </c>
    </row>
    <row r="105" spans="1:4" x14ac:dyDescent="0.25">
      <c r="A105" s="16">
        <v>109</v>
      </c>
      <c r="B105" s="16" t="s">
        <v>237</v>
      </c>
      <c r="C105" s="1">
        <v>-3.258151492042644E-3</v>
      </c>
      <c r="D105" s="18">
        <v>1.9510000000000001</v>
      </c>
    </row>
    <row r="106" spans="1:4" x14ac:dyDescent="0.25">
      <c r="A106" s="16">
        <v>110</v>
      </c>
      <c r="B106" s="16" t="s">
        <v>237</v>
      </c>
      <c r="C106" s="1">
        <v>-3.6085624295427439E-3</v>
      </c>
      <c r="D106" s="18">
        <v>1.9470000000000001</v>
      </c>
    </row>
    <row r="107" spans="1:4" x14ac:dyDescent="0.25">
      <c r="A107" s="16">
        <v>111</v>
      </c>
      <c r="B107" s="16" t="s">
        <v>238</v>
      </c>
      <c r="C107" s="1">
        <v>4.433306532950744E-3</v>
      </c>
      <c r="D107" s="18">
        <v>1.9430000000000001</v>
      </c>
    </row>
    <row r="108" spans="1:4" x14ac:dyDescent="0.25">
      <c r="A108" s="16">
        <v>112</v>
      </c>
      <c r="B108" s="16" t="s">
        <v>238</v>
      </c>
      <c r="C108" s="1">
        <v>2.6461654392005221E-3</v>
      </c>
      <c r="D108" s="18">
        <v>2.0030000000000001</v>
      </c>
    </row>
    <row r="109" spans="1:4" x14ac:dyDescent="0.25">
      <c r="A109" s="16">
        <v>113</v>
      </c>
      <c r="B109" s="16" t="s">
        <v>238</v>
      </c>
      <c r="C109" s="1">
        <v>3.3288724704530269E-3</v>
      </c>
      <c r="D109" s="18">
        <v>1.8460000000000001</v>
      </c>
    </row>
    <row r="110" spans="1:4" x14ac:dyDescent="0.25">
      <c r="A110" s="16">
        <v>114</v>
      </c>
      <c r="B110" s="16" t="s">
        <v>238</v>
      </c>
      <c r="C110" s="1">
        <v>-1.520090185801203E-3</v>
      </c>
      <c r="D110" s="18">
        <v>2.2410000000000001</v>
      </c>
    </row>
    <row r="111" spans="1:4" x14ac:dyDescent="0.25">
      <c r="A111" s="16">
        <v>115</v>
      </c>
      <c r="B111" s="16" t="s">
        <v>238</v>
      </c>
      <c r="C111" s="1">
        <v>5.9784730954515544E-3</v>
      </c>
      <c r="D111" s="18">
        <v>2.1930000000000001</v>
      </c>
    </row>
    <row r="112" spans="1:4" x14ac:dyDescent="0.25">
      <c r="A112" s="16">
        <v>116</v>
      </c>
      <c r="B112" s="16" t="s">
        <v>239</v>
      </c>
      <c r="C112" s="1">
        <v>-1.091651170472482E-4</v>
      </c>
      <c r="D112" s="18">
        <v>1.97</v>
      </c>
    </row>
    <row r="113" spans="1:4" x14ac:dyDescent="0.25">
      <c r="A113" s="16">
        <v>117</v>
      </c>
      <c r="B113" s="16" t="s">
        <v>239</v>
      </c>
      <c r="C113" s="1">
        <v>2.3243822267016499E-3</v>
      </c>
      <c r="D113" s="18">
        <v>2.1360000000000001</v>
      </c>
    </row>
    <row r="114" spans="1:4" x14ac:dyDescent="0.25">
      <c r="A114" s="16">
        <v>118</v>
      </c>
      <c r="B114" s="16" t="s">
        <v>239</v>
      </c>
      <c r="C114" s="1">
        <v>5.5954269142031512E-3</v>
      </c>
      <c r="D114" s="18">
        <v>2.2210000000000001</v>
      </c>
    </row>
    <row r="115" spans="1:4" x14ac:dyDescent="0.25">
      <c r="A115" s="16">
        <v>119</v>
      </c>
      <c r="B115" s="16" t="s">
        <v>239</v>
      </c>
      <c r="C115" s="1">
        <v>4.3915933204541693E-3</v>
      </c>
      <c r="D115" s="18">
        <v>2.0659999999999998</v>
      </c>
    </row>
    <row r="116" spans="1:4" x14ac:dyDescent="0.25">
      <c r="A116" s="16">
        <v>120</v>
      </c>
      <c r="B116" s="16" t="s">
        <v>239</v>
      </c>
      <c r="C116" s="1">
        <v>1.0388101132951671E-2</v>
      </c>
      <c r="D116" s="18">
        <v>2.1930000000000001</v>
      </c>
    </row>
    <row r="117" spans="1:4" x14ac:dyDescent="0.25">
      <c r="A117" s="16">
        <v>121</v>
      </c>
      <c r="B117" s="16" t="s">
        <v>240</v>
      </c>
      <c r="C117" s="1">
        <v>3.5906629142044358E-3</v>
      </c>
      <c r="D117" s="18">
        <v>2.0219999999999998</v>
      </c>
    </row>
    <row r="118" spans="1:4" x14ac:dyDescent="0.25">
      <c r="A118" s="16">
        <v>122</v>
      </c>
      <c r="B118" s="16" t="s">
        <v>240</v>
      </c>
      <c r="C118" s="1">
        <v>5.4565640079556124E-3</v>
      </c>
      <c r="D118" s="18">
        <v>1.954</v>
      </c>
    </row>
    <row r="119" spans="1:4" x14ac:dyDescent="0.25">
      <c r="A119" s="16">
        <v>123</v>
      </c>
      <c r="B119" s="16" t="s">
        <v>240</v>
      </c>
      <c r="C119" s="1">
        <v>3.8886280704542378E-3</v>
      </c>
      <c r="D119" s="18">
        <v>2.06</v>
      </c>
    </row>
    <row r="120" spans="1:4" x14ac:dyDescent="0.25">
      <c r="A120" s="16">
        <v>124</v>
      </c>
      <c r="B120" s="16" t="s">
        <v>240</v>
      </c>
      <c r="C120" s="1">
        <v>5.3891657267027063E-3</v>
      </c>
      <c r="D120" s="18">
        <v>2.1040000000000001</v>
      </c>
    </row>
    <row r="121" spans="1:4" x14ac:dyDescent="0.25">
      <c r="A121" s="16">
        <v>125</v>
      </c>
      <c r="B121" s="16" t="s">
        <v>240</v>
      </c>
      <c r="C121" s="1">
        <v>1.1238779142015781E-3</v>
      </c>
      <c r="D121" s="18">
        <v>2.024</v>
      </c>
    </row>
    <row r="122" spans="1:4" x14ac:dyDescent="0.25">
      <c r="A122" s="16">
        <v>126</v>
      </c>
      <c r="B122" s="16" t="s">
        <v>241</v>
      </c>
      <c r="C122" s="1">
        <v>1.2534424517039249E-3</v>
      </c>
      <c r="D122" s="18">
        <v>1.976</v>
      </c>
    </row>
    <row r="123" spans="1:4" x14ac:dyDescent="0.25">
      <c r="A123" s="16">
        <v>127</v>
      </c>
      <c r="B123" s="16" t="s">
        <v>241</v>
      </c>
      <c r="C123" s="1">
        <v>-4.2308742670460128E-3</v>
      </c>
      <c r="D123" s="18">
        <v>1.9019999999999999</v>
      </c>
    </row>
    <row r="124" spans="1:4" x14ac:dyDescent="0.25">
      <c r="A124" s="16">
        <v>128</v>
      </c>
      <c r="B124" s="16" t="s">
        <v>241</v>
      </c>
      <c r="C124" s="1">
        <v>-5.7453895454703113E-4</v>
      </c>
      <c r="D124" s="18">
        <v>2.234</v>
      </c>
    </row>
    <row r="125" spans="1:4" x14ac:dyDescent="0.25">
      <c r="A125" s="16">
        <v>129</v>
      </c>
      <c r="B125" s="16" t="s">
        <v>241</v>
      </c>
      <c r="C125" s="1">
        <v>8.9516073295040771E-4</v>
      </c>
      <c r="D125" s="18">
        <v>2.0219999999999998</v>
      </c>
    </row>
    <row r="126" spans="1:4" x14ac:dyDescent="0.25">
      <c r="A126" s="16">
        <v>130</v>
      </c>
      <c r="B126" s="16" t="s">
        <v>241</v>
      </c>
      <c r="C126" s="1">
        <v>-4.8141707955014912E-4</v>
      </c>
      <c r="D126" s="18">
        <v>2.2589999999999999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7BF3B-146C-7A41-96CB-B19759B7BDA5}">
  <dimension ref="A1:S14"/>
  <sheetViews>
    <sheetView tabSelected="1" workbookViewId="0">
      <selection activeCell="B18" sqref="B18"/>
    </sheetView>
  </sheetViews>
  <sheetFormatPr baseColWidth="10" defaultRowHeight="25" x14ac:dyDescent="0.25"/>
  <cols>
    <col min="1" max="3" width="29" style="1" customWidth="1"/>
    <col min="4" max="4" width="10.83203125" style="1"/>
    <col min="5" max="7" width="29" style="1" customWidth="1"/>
    <col min="8" max="8" width="10.83203125" style="1"/>
    <col min="9" max="11" width="29" style="1" customWidth="1"/>
    <col min="12" max="12" width="10.83203125" style="1"/>
    <col min="13" max="15" width="29" style="1" customWidth="1"/>
    <col min="16" max="16" width="10.83203125" style="1"/>
    <col min="17" max="19" width="29" style="1" customWidth="1"/>
    <col min="20" max="16384" width="10.83203125" style="1"/>
  </cols>
  <sheetData>
    <row r="1" spans="1:19" s="7" customFormat="1" x14ac:dyDescent="0.25">
      <c r="A1" s="7" t="s">
        <v>242</v>
      </c>
      <c r="B1" s="7" t="s">
        <v>243</v>
      </c>
      <c r="C1" s="7" t="s">
        <v>244</v>
      </c>
      <c r="E1" s="7" t="s">
        <v>245</v>
      </c>
      <c r="F1" s="7" t="s">
        <v>246</v>
      </c>
      <c r="G1" s="7" t="s">
        <v>247</v>
      </c>
      <c r="I1" s="7" t="s">
        <v>248</v>
      </c>
      <c r="J1" s="7" t="s">
        <v>249</v>
      </c>
      <c r="K1" s="7" t="s">
        <v>250</v>
      </c>
      <c r="M1" s="7" t="s">
        <v>251</v>
      </c>
      <c r="N1" s="7" t="s">
        <v>252</v>
      </c>
      <c r="O1" s="7" t="s">
        <v>253</v>
      </c>
      <c r="Q1" s="7" t="s">
        <v>254</v>
      </c>
      <c r="R1" s="7" t="s">
        <v>256</v>
      </c>
      <c r="S1" s="7" t="s">
        <v>255</v>
      </c>
    </row>
    <row r="2" spans="1:19" x14ac:dyDescent="0.25">
      <c r="A2" s="1">
        <v>1.532</v>
      </c>
      <c r="B2" s="1">
        <v>0.74631184749999591</v>
      </c>
      <c r="C2" s="1">
        <v>-0.151052256</v>
      </c>
      <c r="E2" s="1">
        <v>1.458</v>
      </c>
      <c r="F2" s="1">
        <v>0.6904730037500002</v>
      </c>
      <c r="G2" s="1">
        <v>-0.15043376684399906</v>
      </c>
      <c r="I2" s="1">
        <v>2.0339999999999998</v>
      </c>
      <c r="J2" s="1">
        <v>0.82650339500000314</v>
      </c>
      <c r="K2" s="1">
        <v>-0.15086645118910658</v>
      </c>
      <c r="M2" s="1">
        <v>0.98</v>
      </c>
      <c r="N2" s="1">
        <v>0.43785452624999976</v>
      </c>
      <c r="O2" s="1">
        <v>-0.14999838189375003</v>
      </c>
      <c r="Q2" s="1">
        <v>1.107</v>
      </c>
      <c r="R2" s="1">
        <v>0.27495487624999981</v>
      </c>
      <c r="S2" s="1">
        <v>-0.14998856353749901</v>
      </c>
    </row>
    <row r="3" spans="1:19" x14ac:dyDescent="0.25">
      <c r="A3" s="1">
        <v>1.595</v>
      </c>
      <c r="B3" s="1">
        <v>0.52504475125000027</v>
      </c>
      <c r="C3" s="1">
        <v>-0.12587644200000001</v>
      </c>
      <c r="E3" s="1">
        <v>1.5609999999999999</v>
      </c>
      <c r="F3" s="1">
        <v>0.43593285374999624</v>
      </c>
      <c r="G3" s="1">
        <v>-0.12536206598459523</v>
      </c>
      <c r="I3" s="1">
        <v>2.14</v>
      </c>
      <c r="J3" s="1">
        <v>0.53021788250000412</v>
      </c>
      <c r="K3" s="1">
        <v>-0.12572261221599329</v>
      </c>
      <c r="M3" s="1">
        <v>1.0780000000000001</v>
      </c>
      <c r="N3" s="1">
        <v>0.3384949749999997</v>
      </c>
      <c r="O3" s="1">
        <v>-0.12499838189374901</v>
      </c>
      <c r="Q3" s="1">
        <v>1.2410000000000001</v>
      </c>
      <c r="R3" s="1">
        <v>0.15491846624999894</v>
      </c>
      <c r="S3" s="1">
        <v>-0.12498856353749953</v>
      </c>
    </row>
    <row r="4" spans="1:19" x14ac:dyDescent="0.25">
      <c r="A4" s="1">
        <v>1.6539999999999999</v>
      </c>
      <c r="B4" s="1">
        <v>0.34909641499999822</v>
      </c>
      <c r="C4" s="1">
        <v>-0.10070061600000001</v>
      </c>
      <c r="E4" s="1">
        <v>1.6579999999999999</v>
      </c>
      <c r="F4" s="1">
        <v>0.23378466249999974</v>
      </c>
      <c r="G4" s="1">
        <v>-0.10029036378388681</v>
      </c>
      <c r="I4" s="1">
        <v>2.238</v>
      </c>
      <c r="J4" s="1">
        <v>0.2941444162499991</v>
      </c>
      <c r="K4" s="1">
        <v>-0.10057867975374063</v>
      </c>
      <c r="M4" s="1">
        <v>1.17</v>
      </c>
      <c r="N4" s="1">
        <v>0.26003420374999919</v>
      </c>
      <c r="O4" s="1">
        <v>-9.999838189374996E-2</v>
      </c>
      <c r="Q4" s="1">
        <v>1.3640000000000001</v>
      </c>
      <c r="R4" s="1">
        <v>6.0577931250000105E-2</v>
      </c>
      <c r="S4" s="1">
        <v>-9.998856353749995E-2</v>
      </c>
    </row>
    <row r="5" spans="1:19" x14ac:dyDescent="0.25">
      <c r="A5" s="1">
        <v>1.7090000000000001</v>
      </c>
      <c r="B5" s="1">
        <v>0.21537188374999516</v>
      </c>
      <c r="C5" s="1">
        <v>-7.5524778000000001E-2</v>
      </c>
      <c r="E5" s="1">
        <v>1.748</v>
      </c>
      <c r="F5" s="1">
        <v>8.0822923749998665E-2</v>
      </c>
      <c r="G5" s="1">
        <v>-7.5218660275581495E-2</v>
      </c>
      <c r="I5" s="1">
        <v>2.3290000000000002</v>
      </c>
      <c r="J5" s="1">
        <v>0.11410517250000396</v>
      </c>
      <c r="K5" s="1">
        <v>-7.5434656256894037E-2</v>
      </c>
      <c r="M5" s="1">
        <v>1.256</v>
      </c>
      <c r="N5" s="1">
        <v>0.20064037749999919</v>
      </c>
      <c r="O5" s="1">
        <v>-7.4998381893749994E-2</v>
      </c>
      <c r="Q5" s="1">
        <v>1.4790000000000001</v>
      </c>
      <c r="R5" s="1">
        <v>-1.0616053750000631E-2</v>
      </c>
      <c r="S5" s="1">
        <v>-7.4988563537500053E-2</v>
      </c>
    </row>
    <row r="6" spans="1:19" x14ac:dyDescent="0.25">
      <c r="A6" s="1">
        <v>1.76</v>
      </c>
      <c r="B6" s="1">
        <v>0.12128977749999592</v>
      </c>
      <c r="C6" s="1">
        <v>-5.0348929000000001E-2</v>
      </c>
      <c r="E6" s="1">
        <v>1.83</v>
      </c>
      <c r="F6" s="1">
        <v>-2.6542796249998446E-2</v>
      </c>
      <c r="G6" s="1">
        <v>-5.014695549226425E-2</v>
      </c>
      <c r="I6" s="1">
        <v>2.4119999999999999</v>
      </c>
      <c r="J6" s="1">
        <v>-1.3343624999997417E-2</v>
      </c>
      <c r="K6" s="1">
        <v>-5.0290544094832315E-2</v>
      </c>
      <c r="M6" s="1">
        <v>1.335</v>
      </c>
      <c r="N6" s="1">
        <v>0.15884841499999958</v>
      </c>
      <c r="O6" s="1">
        <v>-4.9998381893750082E-2</v>
      </c>
      <c r="Q6" s="1">
        <v>1.5860000000000001</v>
      </c>
      <c r="R6" s="1">
        <v>-6.056546625000081E-2</v>
      </c>
      <c r="S6" s="1">
        <v>-4.9988563537500037E-2</v>
      </c>
    </row>
    <row r="7" spans="1:19" x14ac:dyDescent="0.25">
      <c r="A7" s="1">
        <v>1.8069999999999999</v>
      </c>
      <c r="B7" s="1">
        <v>6.4467983749999291E-2</v>
      </c>
      <c r="C7" s="1">
        <v>-2.5173068999999999E-2</v>
      </c>
      <c r="E7" s="1">
        <v>1.905</v>
      </c>
      <c r="F7" s="1">
        <v>-9.1175537499999848E-2</v>
      </c>
      <c r="G7" s="1">
        <v>-2.5075249465449399E-2</v>
      </c>
      <c r="I7" s="1">
        <v>2.488</v>
      </c>
      <c r="J7" s="1">
        <v>-9.2328406249997386E-2</v>
      </c>
      <c r="K7" s="1">
        <v>-2.5146345555433058E-2</v>
      </c>
      <c r="M7" s="1">
        <v>1.409</v>
      </c>
      <c r="N7" s="1">
        <v>0.13327674874999929</v>
      </c>
      <c r="O7" s="1">
        <v>-2.4998381893750199E-2</v>
      </c>
      <c r="Q7" s="1">
        <v>1.6830000000000001</v>
      </c>
      <c r="R7" s="1">
        <v>-9.1254304999999647E-2</v>
      </c>
      <c r="S7" s="1">
        <v>-2.4988563537499744E-2</v>
      </c>
    </row>
    <row r="8" spans="1:19" x14ac:dyDescent="0.25">
      <c r="A8" s="1">
        <v>1.8520000000000001</v>
      </c>
      <c r="B8" s="1">
        <v>3.5124999999993634E-2</v>
      </c>
      <c r="C8" s="1">
        <v>0</v>
      </c>
      <c r="E8" s="1">
        <v>1.974</v>
      </c>
      <c r="F8" s="1">
        <v>-0.15205155750010135</v>
      </c>
      <c r="G8" s="1">
        <v>0</v>
      </c>
      <c r="I8" s="1">
        <v>2.5259999999999998</v>
      </c>
      <c r="J8" s="1">
        <v>-0.17185507375000242</v>
      </c>
      <c r="K8" s="1">
        <v>0</v>
      </c>
      <c r="M8" s="1">
        <v>1.482</v>
      </c>
      <c r="N8" s="1">
        <v>6.3E-2</v>
      </c>
      <c r="O8" s="1">
        <v>0</v>
      </c>
      <c r="Q8" s="1">
        <v>1.774</v>
      </c>
      <c r="R8" s="1">
        <v>-0.17</v>
      </c>
      <c r="S8" s="1">
        <v>0</v>
      </c>
    </row>
    <row r="9" spans="1:19" x14ac:dyDescent="0.25">
      <c r="A9" s="1">
        <v>1.887</v>
      </c>
      <c r="B9" s="1">
        <v>5.2635769999994864E-2</v>
      </c>
      <c r="C9" s="1">
        <v>2.5178683E-2</v>
      </c>
      <c r="E9" s="1">
        <v>2.0339999999999998</v>
      </c>
      <c r="F9" s="1">
        <v>-0.10371912375000392</v>
      </c>
      <c r="G9" s="1">
        <v>2.50681661977309E-2</v>
      </c>
      <c r="I9" s="1">
        <v>2.6150000000000002</v>
      </c>
      <c r="J9" s="1">
        <v>-0.11817913874999419</v>
      </c>
      <c r="K9" s="1">
        <v>2.5142301890715157E-2</v>
      </c>
      <c r="M9" s="1">
        <v>1.54</v>
      </c>
      <c r="N9" s="1">
        <v>0.12581227999999989</v>
      </c>
      <c r="O9" s="1">
        <v>2.5001618106250005E-2</v>
      </c>
      <c r="Q9" s="1">
        <v>1.8540000000000001</v>
      </c>
      <c r="R9" s="1">
        <v>-0.10128861249999943</v>
      </c>
      <c r="S9" s="1">
        <v>2.5011436462499946E-2</v>
      </c>
    </row>
    <row r="10" spans="1:19" x14ac:dyDescent="0.25">
      <c r="A10" s="1">
        <v>1.92</v>
      </c>
      <c r="B10" s="1">
        <v>9.3523643749996666E-2</v>
      </c>
      <c r="C10" s="1">
        <v>5.0354573999999999E-2</v>
      </c>
      <c r="E10" s="1">
        <v>2.0880000000000001</v>
      </c>
      <c r="F10" s="1">
        <v>-5.6861778749997427E-2</v>
      </c>
      <c r="G10" s="1">
        <v>5.0139875776055297E-2</v>
      </c>
      <c r="I10" s="1">
        <v>2.6669999999999998</v>
      </c>
      <c r="J10" s="1">
        <v>-7.1001821250000319E-2</v>
      </c>
      <c r="K10" s="1">
        <v>5.0286746598827911E-2</v>
      </c>
      <c r="M10" s="1">
        <v>1.5960000000000001</v>
      </c>
      <c r="N10" s="1">
        <v>0.14119544875000045</v>
      </c>
      <c r="O10" s="1">
        <v>5.0001618106249909E-2</v>
      </c>
      <c r="Q10" s="1">
        <v>1.927</v>
      </c>
      <c r="R10" s="1">
        <v>-8.3589483749999971E-2</v>
      </c>
      <c r="S10" s="1">
        <v>5.0011436462499892E-2</v>
      </c>
    </row>
    <row r="11" spans="1:19" x14ac:dyDescent="0.25">
      <c r="A11" s="1">
        <v>1.9490000000000001</v>
      </c>
      <c r="B11" s="1">
        <v>0.16276592749999708</v>
      </c>
      <c r="C11" s="1">
        <v>7.5530475999999999E-2</v>
      </c>
      <c r="E11" s="1">
        <v>2.1349999999999998</v>
      </c>
      <c r="F11" s="1">
        <v>2.221010249999722E-2</v>
      </c>
      <c r="G11" s="1">
        <v>7.5211586481718967E-2</v>
      </c>
      <c r="I11" s="1">
        <v>2.7120000000000002</v>
      </c>
      <c r="J11" s="1">
        <v>1.2356027500004529E-2</v>
      </c>
      <c r="K11" s="1">
        <v>7.5431269280898258E-2</v>
      </c>
      <c r="M11" s="1">
        <v>1.6479999999999999</v>
      </c>
      <c r="N11" s="1">
        <v>0.1679254599999993</v>
      </c>
      <c r="O11" s="1">
        <v>7.5001618106249821E-2</v>
      </c>
      <c r="Q11" s="1">
        <v>1.9930000000000001</v>
      </c>
      <c r="R11" s="1">
        <v>-5.2558426250000068E-2</v>
      </c>
      <c r="S11" s="1">
        <v>7.5011436462499859E-2</v>
      </c>
    </row>
    <row r="12" spans="1:19" x14ac:dyDescent="0.25">
      <c r="A12" s="1">
        <v>1.9730000000000001</v>
      </c>
      <c r="B12" s="1">
        <v>0.25864698124999563</v>
      </c>
      <c r="C12" s="1">
        <v>0.10070638699999999</v>
      </c>
      <c r="E12" s="1">
        <v>2.1760000000000002</v>
      </c>
      <c r="F12" s="1">
        <v>0.13112594749999573</v>
      </c>
      <c r="G12" s="1">
        <v>0.10028329828796007</v>
      </c>
      <c r="I12" s="1">
        <v>2.7490000000000001</v>
      </c>
      <c r="J12" s="1">
        <v>0.12915994500000494</v>
      </c>
      <c r="K12" s="1">
        <v>0.10057586800782543</v>
      </c>
      <c r="M12" s="1">
        <v>1.694</v>
      </c>
      <c r="N12" s="1">
        <v>0.20509534374999916</v>
      </c>
      <c r="O12" s="1">
        <v>0.10000161810624898</v>
      </c>
      <c r="Q12" s="1">
        <v>2.0510000000000002</v>
      </c>
      <c r="R12" s="1">
        <v>-9.330156249999888E-3</v>
      </c>
      <c r="S12" s="1">
        <v>0.10001143646249999</v>
      </c>
    </row>
    <row r="13" spans="1:19" x14ac:dyDescent="0.25">
      <c r="A13" s="1">
        <v>1.9910000000000001</v>
      </c>
      <c r="B13" s="1">
        <v>0.37943288499999994</v>
      </c>
      <c r="C13" s="1">
        <v>0.125882308</v>
      </c>
      <c r="E13" s="1">
        <v>2.21</v>
      </c>
      <c r="F13" s="1">
        <v>0.26791974374999938</v>
      </c>
      <c r="G13" s="1">
        <v>0.12535501116885919</v>
      </c>
      <c r="I13" s="1">
        <v>2.7789999999999999</v>
      </c>
      <c r="J13" s="1">
        <v>0.27716194250000115</v>
      </c>
      <c r="K13" s="1">
        <v>0.12572054091361368</v>
      </c>
      <c r="M13" s="1">
        <v>1.734</v>
      </c>
      <c r="N13" s="1">
        <v>0.25175293499999896</v>
      </c>
      <c r="O13" s="1">
        <v>0.12500161810624999</v>
      </c>
      <c r="Q13" s="1">
        <v>2.1019999999999999</v>
      </c>
      <c r="R13" s="1">
        <v>4.519448749999988E-2</v>
      </c>
      <c r="S13" s="1">
        <v>0.12501143646249954</v>
      </c>
    </row>
    <row r="14" spans="1:19" x14ac:dyDescent="0.25">
      <c r="A14" s="1">
        <v>1.99</v>
      </c>
      <c r="B14" s="1">
        <v>0.52341565374999988</v>
      </c>
      <c r="C14" s="1">
        <v>0.15105823900000001</v>
      </c>
      <c r="E14" s="1">
        <v>2.238</v>
      </c>
      <c r="F14" s="1">
        <v>0.43058081999999587</v>
      </c>
      <c r="G14" s="1">
        <v>0.15042672509930322</v>
      </c>
      <c r="I14" s="1">
        <v>2.8029999999999999</v>
      </c>
      <c r="J14" s="1">
        <v>0.45411385500000279</v>
      </c>
      <c r="K14" s="1">
        <v>0.15086528619281259</v>
      </c>
      <c r="M14" s="1">
        <v>1.77</v>
      </c>
      <c r="N14" s="1">
        <v>0.30708346499999983</v>
      </c>
      <c r="O14" s="1">
        <v>0.15000161810624954</v>
      </c>
      <c r="Q14" s="1">
        <v>2.1469999999999998</v>
      </c>
      <c r="R14" s="1">
        <v>0.10950838624999903</v>
      </c>
      <c r="S14" s="1">
        <v>0.15001143646249948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41CE3-C9EF-FF4A-BE7C-45DDF503E86F}">
  <dimension ref="A1:W171"/>
  <sheetViews>
    <sheetView workbookViewId="0">
      <selection activeCell="H11" sqref="H11"/>
    </sheetView>
  </sheetViews>
  <sheetFormatPr baseColWidth="10" defaultRowHeight="25" x14ac:dyDescent="0.25"/>
  <cols>
    <col min="1" max="3" width="29" style="1" customWidth="1"/>
    <col min="4" max="4" width="10.83203125" style="1"/>
    <col min="5" max="7" width="29" style="1" customWidth="1"/>
    <col min="8" max="8" width="10.83203125" style="1"/>
    <col min="9" max="11" width="29" style="1" customWidth="1"/>
    <col min="12" max="12" width="10.83203125" style="1"/>
    <col min="13" max="15" width="29" style="1" customWidth="1"/>
    <col min="16" max="16" width="10.83203125" style="1"/>
    <col min="17" max="19" width="29" style="1" customWidth="1"/>
    <col min="20" max="20" width="10.83203125" style="1"/>
    <col min="21" max="23" width="29" style="1" customWidth="1"/>
    <col min="24" max="16384" width="10.83203125" style="1"/>
  </cols>
  <sheetData>
    <row r="1" spans="1:23" x14ac:dyDescent="0.25">
      <c r="A1" s="7" t="s">
        <v>244</v>
      </c>
      <c r="B1" s="7" t="s">
        <v>242</v>
      </c>
      <c r="C1" s="7" t="s">
        <v>243</v>
      </c>
      <c r="D1" s="7"/>
      <c r="E1" s="7" t="s">
        <v>247</v>
      </c>
      <c r="F1" s="7" t="s">
        <v>245</v>
      </c>
      <c r="G1" s="7" t="s">
        <v>246</v>
      </c>
      <c r="H1" s="7"/>
      <c r="I1" s="7" t="s">
        <v>250</v>
      </c>
      <c r="J1" s="7" t="s">
        <v>248</v>
      </c>
      <c r="K1" s="7" t="s">
        <v>249</v>
      </c>
      <c r="L1" s="7"/>
      <c r="M1" s="7" t="s">
        <v>253</v>
      </c>
      <c r="N1" s="7" t="s">
        <v>251</v>
      </c>
      <c r="O1" s="7" t="s">
        <v>252</v>
      </c>
      <c r="P1" s="7"/>
      <c r="Q1" s="7" t="s">
        <v>255</v>
      </c>
      <c r="R1" s="7" t="s">
        <v>254</v>
      </c>
      <c r="S1" s="7" t="s">
        <v>256</v>
      </c>
      <c r="U1" s="7" t="s">
        <v>259</v>
      </c>
      <c r="V1" s="7" t="s">
        <v>257</v>
      </c>
      <c r="W1" s="7" t="s">
        <v>258</v>
      </c>
    </row>
    <row r="2" spans="1:23" x14ac:dyDescent="0.25">
      <c r="A2" s="1">
        <v>0</v>
      </c>
      <c r="B2" s="1">
        <v>1.8520000000000001</v>
      </c>
      <c r="C2" s="1">
        <v>3.5124999999993634E-2</v>
      </c>
      <c r="E2" s="1">
        <v>0.15044075578237706</v>
      </c>
      <c r="F2" s="1">
        <v>2.0590000000000002</v>
      </c>
      <c r="G2" s="1">
        <v>0.45961236374999714</v>
      </c>
      <c r="I2" s="1">
        <v>0</v>
      </c>
      <c r="J2" s="1">
        <v>2.5510000000000002</v>
      </c>
      <c r="K2" s="1">
        <v>-0.17199999999999999</v>
      </c>
      <c r="M2" s="1">
        <v>0</v>
      </c>
      <c r="N2" s="1">
        <v>1.482</v>
      </c>
      <c r="O2" s="1">
        <v>6.3E-2</v>
      </c>
      <c r="Q2" s="1">
        <v>0</v>
      </c>
      <c r="R2" s="1">
        <v>1.774</v>
      </c>
      <c r="S2" s="1">
        <v>-0.17</v>
      </c>
      <c r="U2" s="1">
        <v>0</v>
      </c>
      <c r="V2" s="1">
        <v>2.2120000000000002</v>
      </c>
      <c r="W2" s="1">
        <v>1.4370000000000001</v>
      </c>
    </row>
    <row r="3" spans="1:23" x14ac:dyDescent="0.25">
      <c r="A3" s="1">
        <v>4.9999999999999996E-2</v>
      </c>
      <c r="B3" s="1">
        <v>1.851</v>
      </c>
      <c r="C3" s="1">
        <v>1.166112874999925E-2</v>
      </c>
      <c r="E3" s="1">
        <v>0.15043905827889512</v>
      </c>
      <c r="F3" s="1">
        <v>2.1309999999999998</v>
      </c>
      <c r="G3" s="1">
        <v>0.46606935500000191</v>
      </c>
      <c r="I3" s="1">
        <v>2.4999999999999998E-2</v>
      </c>
      <c r="J3" s="1">
        <v>2.601</v>
      </c>
      <c r="K3" s="1">
        <v>-0.13693074249999881</v>
      </c>
      <c r="M3" s="1">
        <v>-0.17499838189374978</v>
      </c>
      <c r="N3" s="1">
        <v>0.99099999999999999</v>
      </c>
      <c r="O3" s="1">
        <v>0.26658503624999952</v>
      </c>
      <c r="Q3" s="1">
        <v>-0.17498856353749984</v>
      </c>
      <c r="R3" s="1">
        <v>1.9319999999999999</v>
      </c>
      <c r="S3" s="1">
        <v>2.8848587499989975E-3</v>
      </c>
      <c r="U3" s="1">
        <v>-0.17501147918749974</v>
      </c>
      <c r="V3" s="1">
        <v>2.6160000000000001</v>
      </c>
      <c r="W3" s="1">
        <v>2.0530941462500003</v>
      </c>
    </row>
    <row r="4" spans="1:23" x14ac:dyDescent="0.25">
      <c r="A4" s="1">
        <v>-4.9999999999999996E-2</v>
      </c>
      <c r="B4" s="1">
        <v>1.7609999999999999</v>
      </c>
      <c r="C4" s="1">
        <v>2.3683638750000569E-2</v>
      </c>
      <c r="E4" s="1">
        <v>0.15043795336856586</v>
      </c>
      <c r="F4" s="1">
        <v>2.218</v>
      </c>
      <c r="G4" s="1">
        <v>0.4459126774999973</v>
      </c>
      <c r="I4" s="1">
        <v>4.9999999999999996E-2</v>
      </c>
      <c r="J4" s="1">
        <v>2.6339999999999999</v>
      </c>
      <c r="K4" s="1">
        <v>-0.13889199249999962</v>
      </c>
      <c r="M4" s="1">
        <v>-0.17499838189374961</v>
      </c>
      <c r="N4" s="1">
        <v>1.246</v>
      </c>
      <c r="O4" s="1">
        <v>0.14500375249999919</v>
      </c>
      <c r="Q4" s="1">
        <v>-0.17498856353749986</v>
      </c>
      <c r="R4" s="1">
        <v>2.0870000000000002</v>
      </c>
      <c r="S4" s="1">
        <v>6.4738051249999984E-2</v>
      </c>
      <c r="U4" s="1">
        <v>-0.17501147918749974</v>
      </c>
      <c r="V4" s="1">
        <v>2.7</v>
      </c>
      <c r="W4" s="1">
        <v>2.2065791499999996</v>
      </c>
    </row>
    <row r="5" spans="1:23" x14ac:dyDescent="0.25">
      <c r="A5" s="1">
        <v>9.9999999999999992E-2</v>
      </c>
      <c r="B5" s="1">
        <v>1.8069999999999999</v>
      </c>
      <c r="C5" s="1">
        <v>1.4360952499998803E-2</v>
      </c>
      <c r="E5" s="1">
        <v>0.1504445969463486</v>
      </c>
      <c r="F5" s="1">
        <v>2.044</v>
      </c>
      <c r="G5" s="1">
        <v>0.46329347374999941</v>
      </c>
      <c r="I5" s="1">
        <v>7.4999999999999997E-2</v>
      </c>
      <c r="J5" s="1">
        <v>2.61</v>
      </c>
      <c r="K5" s="1">
        <v>-0.13738949249999877</v>
      </c>
      <c r="M5" s="1">
        <v>-0.17499838189374986</v>
      </c>
      <c r="N5" s="1">
        <v>1.1870000000000001</v>
      </c>
      <c r="O5" s="1">
        <v>0.16669756125000035</v>
      </c>
      <c r="Q5" s="1">
        <v>-0.17498856353749978</v>
      </c>
      <c r="R5" s="1">
        <v>2.0510000000000002</v>
      </c>
      <c r="S5" s="1">
        <v>4.2352675000000062E-2</v>
      </c>
      <c r="U5" s="1">
        <v>-0.17501147918749982</v>
      </c>
      <c r="V5" s="1">
        <v>2.6360000000000001</v>
      </c>
      <c r="W5" s="1">
        <v>2.0802181062500011</v>
      </c>
    </row>
    <row r="6" spans="1:23" x14ac:dyDescent="0.25">
      <c r="A6" s="1">
        <v>-9.9999999999999992E-2</v>
      </c>
      <c r="B6" s="1">
        <v>1.827</v>
      </c>
      <c r="C6" s="1">
        <v>4.7607703749996233E-2</v>
      </c>
      <c r="E6" s="1">
        <v>0.15043784802184076</v>
      </c>
      <c r="F6" s="1">
        <v>2.1240000000000001</v>
      </c>
      <c r="G6" s="1">
        <v>0.45361686124999778</v>
      </c>
      <c r="I6" s="1">
        <v>4.9999999999999996E-2</v>
      </c>
      <c r="J6" s="1">
        <v>2.6059999999999999</v>
      </c>
      <c r="K6" s="1">
        <v>-0.13592074249999797</v>
      </c>
      <c r="M6" s="1">
        <v>-0.17499838189374989</v>
      </c>
      <c r="N6" s="1">
        <v>1.0489999999999999</v>
      </c>
      <c r="O6" s="1">
        <v>0.23354242874999898</v>
      </c>
      <c r="Q6" s="1">
        <v>-0.17498856353749973</v>
      </c>
      <c r="R6" s="1">
        <v>1.9670000000000001</v>
      </c>
      <c r="S6" s="1">
        <v>9.8825599999994296E-3</v>
      </c>
      <c r="U6" s="1">
        <v>-0.17501147918749985</v>
      </c>
      <c r="V6" s="1">
        <v>2.66</v>
      </c>
      <c r="W6" s="1">
        <v>2.1201270612499989</v>
      </c>
    </row>
    <row r="7" spans="1:23" x14ac:dyDescent="0.25">
      <c r="A7" s="1">
        <v>0</v>
      </c>
      <c r="B7" s="1">
        <v>1.798</v>
      </c>
      <c r="C7" s="1">
        <v>2.4833698749993971E-2</v>
      </c>
      <c r="E7" s="1">
        <v>0.15043994208465922</v>
      </c>
      <c r="F7" s="1">
        <v>2.121</v>
      </c>
      <c r="G7" s="1">
        <v>0.44973364500000201</v>
      </c>
      <c r="I7" s="1">
        <v>-4.9999999999999996E-2</v>
      </c>
      <c r="J7" s="1">
        <v>2.4380000000000002</v>
      </c>
      <c r="K7" s="1">
        <v>-0.10626074249999817</v>
      </c>
      <c r="M7" s="1">
        <v>-0.17499838189374978</v>
      </c>
      <c r="N7" s="1">
        <v>1.121</v>
      </c>
      <c r="O7" s="1">
        <v>0.19590661874999959</v>
      </c>
      <c r="Q7" s="1">
        <v>-0.1749885635374997</v>
      </c>
      <c r="R7" s="1">
        <v>2.0110000000000001</v>
      </c>
      <c r="S7" s="1">
        <v>2.3875376250000357E-2</v>
      </c>
      <c r="U7" s="1">
        <v>-0.17501147918749968</v>
      </c>
      <c r="V7" s="1">
        <v>2.5870000000000002</v>
      </c>
      <c r="W7" s="1">
        <v>1.9305018762499984</v>
      </c>
    </row>
    <row r="8" spans="1:23" x14ac:dyDescent="0.25">
      <c r="A8" s="1">
        <v>0.15</v>
      </c>
      <c r="B8" s="1">
        <v>1.88</v>
      </c>
      <c r="C8" s="1">
        <v>2.7576387499998134E-2</v>
      </c>
      <c r="E8" s="1">
        <v>0.15043246836073845</v>
      </c>
      <c r="F8" s="1">
        <v>2.1709999999999998</v>
      </c>
      <c r="G8" s="1">
        <v>0.44975963499999949</v>
      </c>
      <c r="I8" s="1">
        <v>7.4999999999999997E-2</v>
      </c>
      <c r="J8" s="1">
        <v>2.597</v>
      </c>
      <c r="K8" s="1">
        <v>-0.13738324250000034</v>
      </c>
      <c r="M8" s="1">
        <v>-0.17499838189374989</v>
      </c>
      <c r="N8" s="1">
        <v>0.88800000000000001</v>
      </c>
      <c r="O8" s="1">
        <v>0.34379547624999951</v>
      </c>
      <c r="Q8" s="1">
        <v>-0.17498856353749967</v>
      </c>
      <c r="R8" s="1">
        <v>2.0110000000000001</v>
      </c>
      <c r="S8" s="1">
        <v>2.3875373750000151E-2</v>
      </c>
      <c r="U8" s="1">
        <v>-0.17501147918749982</v>
      </c>
      <c r="V8" s="1">
        <v>2.66</v>
      </c>
      <c r="W8" s="1">
        <v>2.1201270624999999</v>
      </c>
    </row>
    <row r="9" spans="1:23" x14ac:dyDescent="0.25">
      <c r="A9" s="1">
        <v>-0.15</v>
      </c>
      <c r="B9" s="1">
        <v>1.7210000000000001</v>
      </c>
      <c r="C9" s="1">
        <v>7.6483801249999317E-2</v>
      </c>
      <c r="E9" s="1">
        <v>0.15043665299987052</v>
      </c>
      <c r="F9" s="1">
        <v>2.1539999999999999</v>
      </c>
      <c r="G9" s="1">
        <v>0.44231556625000223</v>
      </c>
      <c r="I9" s="1">
        <v>9.9999999999999992E-2</v>
      </c>
      <c r="J9" s="1">
        <v>2.5760000000000001</v>
      </c>
      <c r="K9" s="1">
        <v>-0.13416074250000065</v>
      </c>
      <c r="M9" s="1">
        <v>-0.17499838189374967</v>
      </c>
      <c r="N9" s="1">
        <v>1.121</v>
      </c>
      <c r="O9" s="1">
        <v>0.19590660375000013</v>
      </c>
      <c r="Q9" s="1">
        <v>-0.17498856353749975</v>
      </c>
      <c r="R9" s="1">
        <v>2.0209999999999999</v>
      </c>
      <c r="S9" s="1">
        <v>3.1142249999938088E-4</v>
      </c>
      <c r="U9" s="1">
        <v>-0.17501147918749968</v>
      </c>
      <c r="V9" s="1">
        <v>2.6589999999999998</v>
      </c>
      <c r="W9" s="1">
        <v>2.03419567125</v>
      </c>
    </row>
    <row r="10" spans="1:23" x14ac:dyDescent="0.25">
      <c r="A10" s="1">
        <v>-4.9999999999999996E-2</v>
      </c>
      <c r="B10" s="1">
        <v>1.9390000000000001</v>
      </c>
      <c r="C10" s="1">
        <v>3.6668059999996672E-2</v>
      </c>
      <c r="E10" s="1">
        <v>0.15043629944893977</v>
      </c>
      <c r="F10" s="1">
        <v>2.1880000000000002</v>
      </c>
      <c r="G10" s="1">
        <v>0.44381196624999575</v>
      </c>
      <c r="I10" s="1">
        <v>9.9999999999999992E-2</v>
      </c>
      <c r="J10" s="1">
        <v>2.6709999999999998</v>
      </c>
      <c r="K10" s="1">
        <v>-0.12755949249999787</v>
      </c>
      <c r="M10" s="1">
        <v>-0.17499838189374989</v>
      </c>
      <c r="N10" s="1">
        <v>1.135</v>
      </c>
      <c r="O10" s="1">
        <v>0.21316825124999994</v>
      </c>
      <c r="Q10" s="1">
        <v>-0.17498856353749984</v>
      </c>
      <c r="R10" s="1">
        <v>1.984</v>
      </c>
      <c r="S10" s="1">
        <v>-1.9940721250000237E-2</v>
      </c>
      <c r="U10" s="1">
        <v>-0.17501147918749979</v>
      </c>
      <c r="V10" s="1">
        <v>2.6080000000000001</v>
      </c>
      <c r="W10" s="1">
        <v>1.9561444749999986</v>
      </c>
    </row>
    <row r="11" spans="1:23" x14ac:dyDescent="0.25">
      <c r="A11" s="1">
        <v>-4.9999999999999996E-2</v>
      </c>
      <c r="B11" s="1">
        <v>1.6</v>
      </c>
      <c r="C11" s="1">
        <v>3.8772564999995041E-2</v>
      </c>
      <c r="E11" s="1">
        <v>0.15043469115231523</v>
      </c>
      <c r="F11" s="1">
        <v>2.1629999999999998</v>
      </c>
      <c r="G11" s="1">
        <v>0.44315545375000198</v>
      </c>
      <c r="I11" s="1">
        <v>-9.9999999999999992E-2</v>
      </c>
      <c r="J11" s="1">
        <v>2.2959999999999998</v>
      </c>
      <c r="K11" s="1">
        <v>-5.3339492499993924E-2</v>
      </c>
      <c r="M11" s="1">
        <v>-0.17499838189374972</v>
      </c>
      <c r="N11" s="1">
        <v>1.077</v>
      </c>
      <c r="O11" s="1">
        <v>0.23720557000000042</v>
      </c>
      <c r="Q11" s="1">
        <v>-0.17498856353749961</v>
      </c>
      <c r="R11" s="1">
        <v>1.897</v>
      </c>
      <c r="S11" s="1">
        <v>-4.7850693750000062E-2</v>
      </c>
      <c r="U11" s="1">
        <v>-0.17501147918749965</v>
      </c>
      <c r="V11" s="1">
        <v>2.5590000000000002</v>
      </c>
      <c r="W11" s="1">
        <v>1.89394197875</v>
      </c>
    </row>
    <row r="12" spans="1:23" x14ac:dyDescent="0.25">
      <c r="A12" s="1">
        <v>4.9999999999999996E-2</v>
      </c>
      <c r="B12" s="1">
        <v>1.8420000000000001</v>
      </c>
      <c r="C12" s="1">
        <v>2.351451624999612E-2</v>
      </c>
      <c r="E12" s="1">
        <v>-0.15041195192810303</v>
      </c>
      <c r="F12" s="1">
        <v>1.3580000000000001</v>
      </c>
      <c r="G12" s="1">
        <v>0.88377580124999611</v>
      </c>
      <c r="I12" s="1">
        <v>0.125</v>
      </c>
      <c r="J12" s="1">
        <v>2.621</v>
      </c>
      <c r="K12" s="1">
        <v>-0.12731324249999432</v>
      </c>
      <c r="M12" s="1">
        <v>-0.17499838189374978</v>
      </c>
      <c r="N12" s="1">
        <v>0.94399999999999995</v>
      </c>
      <c r="O12" s="1">
        <v>0.30894204750000043</v>
      </c>
      <c r="Q12" s="1">
        <v>-0.17498856353749973</v>
      </c>
      <c r="R12" s="1">
        <v>1.8149999999999999</v>
      </c>
      <c r="S12" s="1">
        <v>-6.3467981249999639E-2</v>
      </c>
      <c r="U12" s="1">
        <v>-0.17501147918749982</v>
      </c>
      <c r="V12" s="1">
        <v>2.6360000000000001</v>
      </c>
      <c r="W12" s="1">
        <v>2.0802182037500003</v>
      </c>
    </row>
    <row r="13" spans="1:23" x14ac:dyDescent="0.25">
      <c r="A13" s="1">
        <v>-4.9999999999999996E-2</v>
      </c>
      <c r="B13" s="1">
        <v>1.6459999999999999</v>
      </c>
      <c r="C13" s="1">
        <v>3.7321873749995405E-2</v>
      </c>
      <c r="E13" s="1">
        <v>-0.15042496254544291</v>
      </c>
      <c r="F13" s="1">
        <v>1.359</v>
      </c>
      <c r="G13" s="1">
        <v>0.81504675000000049</v>
      </c>
      <c r="I13" s="1">
        <v>0.15</v>
      </c>
      <c r="J13" s="1">
        <v>2.6219999999999999</v>
      </c>
      <c r="K13" s="1">
        <v>-0.11701574249999425</v>
      </c>
      <c r="M13" s="1">
        <v>-0.14999838189374998</v>
      </c>
      <c r="N13" s="1">
        <v>0.82</v>
      </c>
      <c r="O13" s="1">
        <v>0.38543488624999966</v>
      </c>
      <c r="Q13" s="1">
        <v>-0.1499885635374994</v>
      </c>
      <c r="R13" s="1">
        <v>1.9670000000000001</v>
      </c>
      <c r="S13" s="1">
        <v>9.8825624999996364E-3</v>
      </c>
      <c r="U13" s="1">
        <v>-0.15001147918749941</v>
      </c>
      <c r="V13" s="1">
        <v>2.6549999999999998</v>
      </c>
      <c r="W13" s="1">
        <v>2.0370899137499983</v>
      </c>
    </row>
    <row r="14" spans="1:23" x14ac:dyDescent="0.25">
      <c r="A14" s="1">
        <v>4.9999999999999996E-2</v>
      </c>
      <c r="B14" s="1">
        <v>1.919</v>
      </c>
      <c r="C14" s="1">
        <v>2.4486856250000244E-2</v>
      </c>
      <c r="E14" s="1">
        <v>-0.15040815735708396</v>
      </c>
      <c r="F14" s="1">
        <v>1.405</v>
      </c>
      <c r="G14" s="1">
        <v>0.87623961999999977</v>
      </c>
      <c r="I14" s="1">
        <v>-0.15</v>
      </c>
      <c r="J14" s="1">
        <v>2.3490000000000002</v>
      </c>
      <c r="K14" s="1">
        <v>-4.6119924999956652E-3</v>
      </c>
      <c r="M14" s="1">
        <v>-0.14999838189375</v>
      </c>
      <c r="N14" s="1">
        <v>1.0489999999999999</v>
      </c>
      <c r="O14" s="1">
        <v>0.23354244625000042</v>
      </c>
      <c r="Q14" s="1">
        <v>-0.1499885635374994</v>
      </c>
      <c r="R14" s="1">
        <v>1.976</v>
      </c>
      <c r="S14" s="1">
        <v>-1.2979086250000549E-2</v>
      </c>
      <c r="U14" s="1">
        <v>-0.15001147918749946</v>
      </c>
      <c r="V14" s="1">
        <v>2.6080000000000001</v>
      </c>
      <c r="W14" s="1">
        <v>1.9561444862500004</v>
      </c>
    </row>
    <row r="15" spans="1:23" x14ac:dyDescent="0.25">
      <c r="A15" s="1">
        <v>4.9999999999999996E-2</v>
      </c>
      <c r="B15" s="1">
        <v>1.774</v>
      </c>
      <c r="C15" s="1">
        <v>1.1625437499994007E-2</v>
      </c>
      <c r="E15" s="1">
        <v>-0.15041681870198942</v>
      </c>
      <c r="F15" s="1">
        <v>1.4339999999999999</v>
      </c>
      <c r="G15" s="1">
        <v>0.8588306337499958</v>
      </c>
      <c r="I15" s="1">
        <v>0.15</v>
      </c>
      <c r="J15" s="1">
        <v>2.6080000000000001</v>
      </c>
      <c r="K15" s="1">
        <v>-8.9461992499998644E-2</v>
      </c>
      <c r="M15" s="1">
        <v>-0.14999838189374995</v>
      </c>
      <c r="N15" s="1">
        <v>1.0629999999999999</v>
      </c>
      <c r="O15" s="1">
        <v>0.25155969249999899</v>
      </c>
      <c r="Q15" s="1">
        <v>-0.14998856353749923</v>
      </c>
      <c r="R15" s="1">
        <v>1.9390000000000001</v>
      </c>
      <c r="S15" s="1">
        <v>-3.2432696249999893E-2</v>
      </c>
      <c r="U15" s="1">
        <v>-0.1500114791874996</v>
      </c>
      <c r="V15" s="1">
        <v>2.6160000000000001</v>
      </c>
      <c r="W15" s="1">
        <v>2.0530941449999993</v>
      </c>
    </row>
    <row r="16" spans="1:23" x14ac:dyDescent="0.25">
      <c r="A16" s="1">
        <v>9.9999999999999992E-2</v>
      </c>
      <c r="B16" s="1">
        <v>1.77</v>
      </c>
      <c r="C16" s="1">
        <v>4.1824887499998908E-2</v>
      </c>
      <c r="E16" s="1">
        <v>-0.15041368739450819</v>
      </c>
      <c r="F16" s="1">
        <v>1.474</v>
      </c>
      <c r="G16" s="1">
        <v>0.86563628500000078</v>
      </c>
      <c r="I16" s="1">
        <v>-0.15</v>
      </c>
      <c r="J16" s="1">
        <v>2.4390000000000001</v>
      </c>
      <c r="K16" s="1">
        <v>3.9964257500002986E-2</v>
      </c>
      <c r="M16" s="1">
        <v>-0.14999838189375012</v>
      </c>
      <c r="N16" s="1">
        <v>1.006</v>
      </c>
      <c r="O16" s="1">
        <v>0.27645471374999886</v>
      </c>
      <c r="Q16" s="1">
        <v>-0.14998856353749959</v>
      </c>
      <c r="R16" s="1">
        <v>1.897</v>
      </c>
      <c r="S16" s="1">
        <v>-4.7850696250000269E-2</v>
      </c>
      <c r="U16" s="1">
        <v>-0.15001147918749949</v>
      </c>
      <c r="V16" s="1">
        <v>2.6339999999999999</v>
      </c>
      <c r="W16" s="1">
        <v>2.0104605212499997</v>
      </c>
    </row>
    <row r="17" spans="1:23" x14ac:dyDescent="0.25">
      <c r="A17" s="1">
        <v>-9.9999999999999992E-2</v>
      </c>
      <c r="B17" s="1">
        <v>1.7949999999999999</v>
      </c>
      <c r="C17" s="1">
        <v>7.6640473749996829E-2</v>
      </c>
      <c r="E17" s="1">
        <v>-0.15042375590975196</v>
      </c>
      <c r="F17" s="1">
        <v>1.38</v>
      </c>
      <c r="G17" s="1">
        <v>0.81107388624999999</v>
      </c>
      <c r="I17" s="1">
        <v>0.19999999999999998</v>
      </c>
      <c r="J17" s="1">
        <v>2.6739999999999999</v>
      </c>
      <c r="K17" s="1">
        <v>-8.9446992499993883E-2</v>
      </c>
      <c r="M17" s="1">
        <v>-0.14999838189374984</v>
      </c>
      <c r="N17" s="1">
        <v>0.94399999999999995</v>
      </c>
      <c r="O17" s="1">
        <v>0.30894205875000047</v>
      </c>
      <c r="Q17" s="1">
        <v>-0.14998856353749931</v>
      </c>
      <c r="R17" s="1">
        <v>1.9319999999999999</v>
      </c>
      <c r="S17" s="1">
        <v>2.8848587499989975E-3</v>
      </c>
      <c r="U17" s="1">
        <v>-0.15001147918749938</v>
      </c>
      <c r="V17" s="1">
        <v>2.6120000000000001</v>
      </c>
      <c r="W17" s="1">
        <v>1.9694909349999996</v>
      </c>
    </row>
    <row r="18" spans="1:23" x14ac:dyDescent="0.25">
      <c r="A18" s="1">
        <v>0.19999999999999998</v>
      </c>
      <c r="B18" s="1">
        <v>1.861</v>
      </c>
      <c r="C18" s="1">
        <v>6.9479809999997144E-2</v>
      </c>
      <c r="E18" s="1">
        <v>-0.15041233606589152</v>
      </c>
      <c r="F18" s="1">
        <v>1.427</v>
      </c>
      <c r="G18" s="1">
        <v>0.91836094125000045</v>
      </c>
      <c r="I18" s="1">
        <v>-0.19999999999999998</v>
      </c>
      <c r="J18" s="1">
        <v>2.3610000000000002</v>
      </c>
      <c r="K18" s="1">
        <v>8.8498007500000142E-2</v>
      </c>
      <c r="M18" s="1">
        <v>-0.14999838189375</v>
      </c>
      <c r="N18" s="1">
        <v>0.99099999999999999</v>
      </c>
      <c r="O18" s="1">
        <v>0.26658504124999993</v>
      </c>
      <c r="Q18" s="1">
        <v>-0.14998856353749951</v>
      </c>
      <c r="R18" s="1">
        <v>1.9410000000000001</v>
      </c>
      <c r="S18" s="1">
        <v>-1.9420556250000942E-2</v>
      </c>
      <c r="U18" s="1">
        <v>-0.15001147918749944</v>
      </c>
      <c r="V18" s="1">
        <v>2.5590000000000002</v>
      </c>
      <c r="W18" s="1">
        <v>1.8939420712499988</v>
      </c>
    </row>
    <row r="19" spans="1:23" x14ac:dyDescent="0.25">
      <c r="A19" s="1">
        <v>-0.19999999999999998</v>
      </c>
      <c r="B19" s="1">
        <v>1.8180000000000001</v>
      </c>
      <c r="C19" s="1">
        <v>0.17522856374999662</v>
      </c>
      <c r="E19" s="1">
        <v>-0.15042444948108438</v>
      </c>
      <c r="F19" s="1">
        <v>1.3580000000000001</v>
      </c>
      <c r="G19" s="1">
        <v>0.85149877624999704</v>
      </c>
      <c r="I19" s="1">
        <v>0.25</v>
      </c>
      <c r="J19" s="1">
        <v>2.7080000000000002</v>
      </c>
      <c r="K19" s="1">
        <v>-6.1760742499998855E-2</v>
      </c>
      <c r="M19" s="1">
        <v>-0.14999838189374975</v>
      </c>
      <c r="N19" s="1">
        <v>1.006</v>
      </c>
      <c r="O19" s="1">
        <v>0.28520329499999875</v>
      </c>
      <c r="Q19" s="1">
        <v>-0.14998856353749943</v>
      </c>
      <c r="R19" s="1">
        <v>1.903</v>
      </c>
      <c r="S19" s="1">
        <v>-3.8347132500000214E-2</v>
      </c>
      <c r="U19" s="1">
        <v>-0.15001147918749957</v>
      </c>
      <c r="V19" s="1">
        <v>2.5870000000000002</v>
      </c>
      <c r="W19" s="1">
        <v>1.9305018925000006</v>
      </c>
    </row>
    <row r="20" spans="1:23" x14ac:dyDescent="0.25">
      <c r="A20" s="1">
        <v>0</v>
      </c>
      <c r="B20" s="1">
        <v>1.825</v>
      </c>
      <c r="C20" s="1">
        <v>6.8207911249999142E-2</v>
      </c>
      <c r="E20" s="1">
        <v>-0.15042737286762081</v>
      </c>
      <c r="F20" s="1">
        <v>1.444</v>
      </c>
      <c r="G20" s="1">
        <v>0.80919980499999866</v>
      </c>
      <c r="I20" s="1">
        <v>0.25</v>
      </c>
      <c r="J20" s="1">
        <v>2.7389999999999999</v>
      </c>
      <c r="K20" s="1">
        <v>-4.5849492499996813E-2</v>
      </c>
      <c r="M20" s="1">
        <v>-0.14999838189374998</v>
      </c>
      <c r="N20" s="1">
        <v>0.95</v>
      </c>
      <c r="O20" s="1">
        <v>0.3106812424999994</v>
      </c>
      <c r="Q20" s="1">
        <v>-0.14998856353749948</v>
      </c>
      <c r="R20" s="1">
        <v>1.8149999999999999</v>
      </c>
      <c r="S20" s="1">
        <v>-6.3467977500000217E-2</v>
      </c>
      <c r="U20" s="1">
        <v>-0.15001147918749938</v>
      </c>
      <c r="V20" s="1">
        <v>2.7210000000000001</v>
      </c>
      <c r="W20" s="1">
        <v>2.1614080925000003</v>
      </c>
    </row>
    <row r="21" spans="1:23" x14ac:dyDescent="0.25">
      <c r="A21" s="1">
        <v>0</v>
      </c>
      <c r="B21" s="1">
        <v>1.6830000000000001</v>
      </c>
      <c r="C21" s="1">
        <v>8.806229874999616E-2</v>
      </c>
      <c r="E21" s="1">
        <v>-0.15041493582079074</v>
      </c>
      <c r="F21" s="1">
        <v>1.415</v>
      </c>
      <c r="G21" s="1">
        <v>0.80255874124999593</v>
      </c>
      <c r="I21" s="1">
        <v>-0.25</v>
      </c>
      <c r="J21" s="1">
        <v>2.4540000000000002</v>
      </c>
      <c r="K21" s="1">
        <v>0.20376925749999941</v>
      </c>
      <c r="M21" s="1">
        <v>-0.14999838189374978</v>
      </c>
      <c r="N21" s="1">
        <v>0.82</v>
      </c>
      <c r="O21" s="1">
        <v>0.38543489375000028</v>
      </c>
      <c r="Q21" s="1">
        <v>-0.14998856353749943</v>
      </c>
      <c r="R21" s="1">
        <v>1.861</v>
      </c>
      <c r="S21" s="1">
        <v>-5.3183182499999759E-2</v>
      </c>
      <c r="U21" s="1">
        <v>-0.15001147918749935</v>
      </c>
      <c r="V21" s="1">
        <v>2.6120000000000001</v>
      </c>
      <c r="W21" s="1">
        <v>1.9694909362500006</v>
      </c>
    </row>
    <row r="22" spans="1:23" x14ac:dyDescent="0.25">
      <c r="A22" s="1">
        <v>0.3</v>
      </c>
      <c r="B22" s="1">
        <v>2.0419999999999998</v>
      </c>
      <c r="C22" s="1">
        <v>0.10490527124999716</v>
      </c>
      <c r="E22" s="1">
        <v>-0.10028062388394907</v>
      </c>
      <c r="F22" s="1">
        <v>1.605</v>
      </c>
      <c r="G22" s="1">
        <v>0.36333956374999588</v>
      </c>
      <c r="I22" s="1">
        <v>0.3</v>
      </c>
      <c r="J22" s="1">
        <v>2.7909999999999999</v>
      </c>
      <c r="K22" s="1">
        <v>-2.4886992500000815E-2</v>
      </c>
      <c r="M22" s="1">
        <v>-0.14999838189374998</v>
      </c>
      <c r="N22" s="1">
        <v>0.88800000000000001</v>
      </c>
      <c r="O22" s="1">
        <v>0.34379548249999914</v>
      </c>
      <c r="Q22" s="1">
        <v>-0.1499885635374994</v>
      </c>
      <c r="R22" s="1">
        <v>2.0979999999999999</v>
      </c>
      <c r="S22" s="1">
        <v>3.9706611250000634E-2</v>
      </c>
      <c r="U22" s="1">
        <v>-0.1500114791874993</v>
      </c>
      <c r="V22" s="1">
        <v>2.6819999999999999</v>
      </c>
      <c r="W22" s="1">
        <v>2.1624363849999995</v>
      </c>
    </row>
    <row r="23" spans="1:23" x14ac:dyDescent="0.25">
      <c r="A23" s="1">
        <v>-0.3</v>
      </c>
      <c r="B23" s="1">
        <v>1.599</v>
      </c>
      <c r="C23" s="1">
        <v>0.30915949249999386</v>
      </c>
      <c r="E23" s="1">
        <v>-0.10028050583662697</v>
      </c>
      <c r="F23" s="1">
        <v>1.4690000000000001</v>
      </c>
      <c r="G23" s="1">
        <v>0.39787583374999969</v>
      </c>
      <c r="I23" s="1">
        <v>-0.3</v>
      </c>
      <c r="J23" s="1">
        <v>2.3370000000000002</v>
      </c>
      <c r="K23" s="1">
        <v>0.34320050750000064</v>
      </c>
      <c r="M23" s="1">
        <v>-0.12499838189374969</v>
      </c>
      <c r="N23" s="1">
        <v>1.258</v>
      </c>
      <c r="O23" s="1">
        <v>0.16069187249999928</v>
      </c>
      <c r="Q23" s="1">
        <v>-0.12498856353749963</v>
      </c>
      <c r="R23" s="1">
        <v>1.903</v>
      </c>
      <c r="S23" s="1">
        <v>-3.8347135000000421E-2</v>
      </c>
      <c r="U23" s="1">
        <v>-0.12501147918749961</v>
      </c>
      <c r="V23" s="1">
        <v>2.702</v>
      </c>
      <c r="W23" s="1">
        <v>2.1179499200000009</v>
      </c>
    </row>
    <row r="24" spans="1:23" x14ac:dyDescent="0.25">
      <c r="A24" s="1">
        <v>-9.9999999999999992E-2</v>
      </c>
      <c r="B24" s="1">
        <v>1.7529999999999999</v>
      </c>
      <c r="C24" s="1">
        <v>0.12236474624999971</v>
      </c>
      <c r="E24" s="1">
        <v>-0.10026966541102184</v>
      </c>
      <c r="F24" s="1">
        <v>1.5740000000000001</v>
      </c>
      <c r="G24" s="1">
        <v>0.34336451875000051</v>
      </c>
      <c r="M24" s="1">
        <v>-0.12499838189374957</v>
      </c>
      <c r="N24" s="1">
        <v>0.95</v>
      </c>
      <c r="O24" s="1">
        <v>0.31068123000000014</v>
      </c>
      <c r="Q24" s="1">
        <v>-0.12498856353749953</v>
      </c>
      <c r="R24" s="1">
        <v>2.0510000000000002</v>
      </c>
      <c r="S24" s="1">
        <v>4.235267125000064E-2</v>
      </c>
      <c r="U24" s="1">
        <v>-0.12501147918749952</v>
      </c>
      <c r="V24" s="1">
        <v>2.633</v>
      </c>
      <c r="W24" s="1">
        <v>1.9956618612499994</v>
      </c>
    </row>
    <row r="25" spans="1:23" x14ac:dyDescent="0.25">
      <c r="A25" s="1">
        <v>-9.9999999999999992E-2</v>
      </c>
      <c r="B25" s="1">
        <v>1.63</v>
      </c>
      <c r="C25" s="1">
        <v>0.13942082374999387</v>
      </c>
      <c r="E25" s="1">
        <v>-0.10027163557004533</v>
      </c>
      <c r="F25" s="1">
        <v>1.4650000000000001</v>
      </c>
      <c r="G25" s="1">
        <v>0.40138460000000009</v>
      </c>
      <c r="M25" s="1">
        <v>-0.12499838189374961</v>
      </c>
      <c r="N25" s="1">
        <v>1.1870000000000001</v>
      </c>
      <c r="O25" s="1">
        <v>0.16669755499999894</v>
      </c>
      <c r="Q25" s="1">
        <v>-0.1249885635374994</v>
      </c>
      <c r="R25" s="1">
        <v>2.0609999999999999</v>
      </c>
      <c r="S25" s="1">
        <v>1.8027838749999248E-2</v>
      </c>
      <c r="U25" s="1">
        <v>-0.12501147918749961</v>
      </c>
      <c r="V25" s="1">
        <v>2.6589999999999998</v>
      </c>
      <c r="W25" s="1">
        <v>2.0341956625000002</v>
      </c>
    </row>
    <row r="26" spans="1:23" x14ac:dyDescent="0.25">
      <c r="A26" s="1">
        <v>9.9999999999999992E-2</v>
      </c>
      <c r="B26" s="1">
        <v>1.925</v>
      </c>
      <c r="C26" s="1">
        <v>6.5992044999994448E-2</v>
      </c>
      <c r="E26" s="1">
        <v>-0.10027743330521752</v>
      </c>
      <c r="F26" s="1">
        <v>1.62</v>
      </c>
      <c r="G26" s="1">
        <v>0.38433687749999734</v>
      </c>
      <c r="M26" s="1">
        <v>-0.12499838189374957</v>
      </c>
      <c r="N26" s="1">
        <v>1.1990000000000001</v>
      </c>
      <c r="O26" s="1">
        <v>0.18315870624999953</v>
      </c>
      <c r="Q26" s="1">
        <v>-0.12498856353749958</v>
      </c>
      <c r="R26" s="1">
        <v>1.9390000000000001</v>
      </c>
      <c r="S26" s="1">
        <v>-3.2432692500000471E-2</v>
      </c>
      <c r="U26" s="1">
        <v>-0.12501147918749966</v>
      </c>
      <c r="V26" s="1">
        <v>2.5209999999999999</v>
      </c>
      <c r="W26" s="1">
        <v>1.9091619787499994</v>
      </c>
    </row>
    <row r="27" spans="1:23" x14ac:dyDescent="0.25">
      <c r="A27" s="1">
        <v>-9.9999999999999992E-2</v>
      </c>
      <c r="B27" s="1">
        <v>1.3580000000000001</v>
      </c>
      <c r="C27" s="1">
        <v>0.16041282874999752</v>
      </c>
      <c r="E27" s="1">
        <v>-0.10026969364947619</v>
      </c>
      <c r="F27" s="1">
        <v>1.645</v>
      </c>
      <c r="G27" s="1">
        <v>0.36779573749999628</v>
      </c>
      <c r="M27" s="1">
        <v>-0.12499838189374946</v>
      </c>
      <c r="N27" s="1">
        <v>1.006</v>
      </c>
      <c r="O27" s="1">
        <v>0.27645472374999969</v>
      </c>
      <c r="Q27" s="1">
        <v>-0.1249885635374996</v>
      </c>
      <c r="R27" s="1">
        <v>1.984</v>
      </c>
      <c r="S27" s="1">
        <v>-1.9940721250000237E-2</v>
      </c>
      <c r="U27" s="1">
        <v>-0.12501147918749966</v>
      </c>
      <c r="V27" s="1">
        <v>2.6160000000000001</v>
      </c>
      <c r="W27" s="1">
        <v>2.0530940612500004</v>
      </c>
    </row>
    <row r="28" spans="1:23" x14ac:dyDescent="0.25">
      <c r="A28" s="1">
        <v>9.9999999999999992E-2</v>
      </c>
      <c r="B28" s="1">
        <v>1.7629999999999999</v>
      </c>
      <c r="C28" s="1">
        <v>8.3715823749997753E-2</v>
      </c>
      <c r="E28" s="1">
        <v>-0.10027803365383223</v>
      </c>
      <c r="F28" s="1">
        <v>1.611</v>
      </c>
      <c r="G28" s="1">
        <v>0.38658178875000004</v>
      </c>
      <c r="M28" s="1">
        <v>-0.1249983818937495</v>
      </c>
      <c r="N28" s="1">
        <v>1.077</v>
      </c>
      <c r="O28" s="1">
        <v>0.23720557249999885</v>
      </c>
      <c r="Q28" s="1">
        <v>-0.12498856353749947</v>
      </c>
      <c r="R28" s="1">
        <v>1.77</v>
      </c>
      <c r="S28" s="1">
        <v>-4.8316898750000448E-2</v>
      </c>
      <c r="U28" s="1">
        <v>-0.1250114791874995</v>
      </c>
      <c r="V28" s="1">
        <v>2.5950000000000002</v>
      </c>
      <c r="W28" s="1">
        <v>2.011415435</v>
      </c>
    </row>
    <row r="29" spans="1:23" x14ac:dyDescent="0.25">
      <c r="A29" s="1">
        <v>9.9999999999999992E-2</v>
      </c>
      <c r="B29" s="1">
        <v>1.645</v>
      </c>
      <c r="C29" s="1">
        <v>5.8504549999994993E-2</v>
      </c>
      <c r="E29" s="1">
        <v>-0.10027729806568113</v>
      </c>
      <c r="F29" s="1">
        <v>1.577</v>
      </c>
      <c r="G29" s="1">
        <v>0.34149326624999787</v>
      </c>
      <c r="M29" s="1">
        <v>-0.12499838189374965</v>
      </c>
      <c r="N29" s="1">
        <v>0.749</v>
      </c>
      <c r="O29" s="1">
        <v>0.39995066624999964</v>
      </c>
      <c r="Q29" s="1">
        <v>-0.12498856353749954</v>
      </c>
      <c r="R29" s="1">
        <v>1.9319999999999999</v>
      </c>
      <c r="S29" s="1">
        <v>2.8848587499989975E-3</v>
      </c>
      <c r="U29" s="1">
        <v>-0.12501147918749958</v>
      </c>
      <c r="V29" s="1">
        <v>2.5430000000000001</v>
      </c>
      <c r="W29" s="1">
        <v>1.9344036837499985</v>
      </c>
    </row>
    <row r="30" spans="1:23" x14ac:dyDescent="0.25">
      <c r="E30" s="1">
        <v>-0.10027550939327258</v>
      </c>
      <c r="F30" s="1">
        <v>1.5649999999999999</v>
      </c>
      <c r="G30" s="1">
        <v>0.33871584499999585</v>
      </c>
      <c r="M30" s="1">
        <v>-0.12499838189374962</v>
      </c>
      <c r="N30" s="1">
        <v>0.99099999999999999</v>
      </c>
      <c r="O30" s="1">
        <v>0.26658503874999973</v>
      </c>
      <c r="Q30" s="1">
        <v>-0.12498856353749947</v>
      </c>
      <c r="R30" s="1">
        <v>1.8939999999999999</v>
      </c>
      <c r="S30" s="1">
        <v>-1.6785893750000724E-2</v>
      </c>
      <c r="U30" s="1">
        <v>-0.12501147918749964</v>
      </c>
      <c r="V30" s="1">
        <v>2.57</v>
      </c>
      <c r="W30" s="1">
        <v>1.9717039287499993</v>
      </c>
    </row>
    <row r="31" spans="1:23" x14ac:dyDescent="0.25">
      <c r="E31" s="1">
        <v>-0.10027621692361396</v>
      </c>
      <c r="F31" s="1">
        <v>1.5429999999999999</v>
      </c>
      <c r="G31" s="1">
        <v>0.35340046625000099</v>
      </c>
      <c r="M31" s="1">
        <v>-0.12499838189374957</v>
      </c>
      <c r="N31" s="1">
        <v>0.93500000000000005</v>
      </c>
      <c r="O31" s="1">
        <v>0.29132086375000021</v>
      </c>
      <c r="Q31" s="1">
        <v>-0.12498856353749958</v>
      </c>
      <c r="R31" s="1">
        <v>1.8069999999999999</v>
      </c>
      <c r="S31" s="1">
        <v>-4.3461862500000947E-2</v>
      </c>
      <c r="U31" s="1">
        <v>-0.12501147918749947</v>
      </c>
      <c r="V31" s="1">
        <v>2.569</v>
      </c>
      <c r="W31" s="1">
        <v>1.7949321887499998</v>
      </c>
    </row>
    <row r="32" spans="1:23" x14ac:dyDescent="0.25">
      <c r="E32" s="1">
        <v>0.10029477875419837</v>
      </c>
      <c r="F32" s="1">
        <v>1.9910000000000001</v>
      </c>
      <c r="G32" s="1">
        <v>0.18334834249999687</v>
      </c>
      <c r="M32" s="1">
        <v>-0.12499838189374965</v>
      </c>
      <c r="N32" s="1">
        <v>0.80400000000000005</v>
      </c>
      <c r="O32" s="1">
        <v>0.36453227874999961</v>
      </c>
      <c r="Q32" s="1">
        <v>-0.12498856353749964</v>
      </c>
      <c r="R32" s="1">
        <v>1.853</v>
      </c>
      <c r="S32" s="1">
        <v>-3.2384818749999766E-2</v>
      </c>
      <c r="U32" s="1">
        <v>-0.12501147918749961</v>
      </c>
      <c r="V32" s="1">
        <v>2.57</v>
      </c>
      <c r="W32" s="1">
        <v>1.9717039312499978</v>
      </c>
    </row>
    <row r="33" spans="5:23" x14ac:dyDescent="0.25">
      <c r="E33" s="1">
        <v>0.10030885811744809</v>
      </c>
      <c r="F33" s="1">
        <v>2.0670000000000002</v>
      </c>
      <c r="G33" s="1">
        <v>0.19013858999999655</v>
      </c>
      <c r="M33" s="1">
        <v>-9.9998381893749863E-2</v>
      </c>
      <c r="N33" s="1">
        <v>0.873</v>
      </c>
      <c r="O33" s="1">
        <v>0.32368554750000023</v>
      </c>
      <c r="Q33" s="1">
        <v>-9.99885635374997E-2</v>
      </c>
      <c r="R33" s="1">
        <v>1.853</v>
      </c>
      <c r="S33" s="1">
        <v>-3.2384824999999395E-2</v>
      </c>
      <c r="U33" s="1">
        <v>-0.10001147918749964</v>
      </c>
      <c r="V33" s="1">
        <v>2.5870000000000002</v>
      </c>
      <c r="W33" s="1">
        <v>1.9305019574999989</v>
      </c>
    </row>
    <row r="34" spans="5:23" x14ac:dyDescent="0.25">
      <c r="E34" s="1">
        <v>0.10030441421502913</v>
      </c>
      <c r="F34" s="1">
        <v>2.0350000000000001</v>
      </c>
      <c r="G34" s="1">
        <v>0.17937120749999735</v>
      </c>
      <c r="M34" s="1">
        <v>-9.9998381893749655E-2</v>
      </c>
      <c r="N34" s="1">
        <v>0.79900000000000004</v>
      </c>
      <c r="O34" s="1">
        <v>0.48591041874999874</v>
      </c>
      <c r="Q34" s="1">
        <v>-9.9988563537499686E-2</v>
      </c>
      <c r="R34" s="1">
        <v>1.861</v>
      </c>
      <c r="S34" s="1">
        <v>-5.3183172500000708E-2</v>
      </c>
      <c r="U34" s="1">
        <v>-0.1000114791874997</v>
      </c>
      <c r="V34" s="1">
        <v>2.6040000000000001</v>
      </c>
      <c r="W34" s="1">
        <v>1.8910334812499983</v>
      </c>
    </row>
    <row r="35" spans="5:23" x14ac:dyDescent="0.25">
      <c r="E35" s="1">
        <v>0.10029048693686446</v>
      </c>
      <c r="F35" s="1">
        <v>2.0739999999999998</v>
      </c>
      <c r="G35" s="1">
        <v>0.1535182825000021</v>
      </c>
      <c r="M35" s="1">
        <v>-9.9998381893749724E-2</v>
      </c>
      <c r="N35" s="1">
        <v>0.873</v>
      </c>
      <c r="O35" s="1">
        <v>0.32368554374999903</v>
      </c>
      <c r="Q35" s="1">
        <v>-9.99885635374997E-2</v>
      </c>
      <c r="R35" s="1">
        <v>1.87</v>
      </c>
      <c r="S35" s="1">
        <v>-7.04955712499995E-2</v>
      </c>
      <c r="U35" s="1">
        <v>-0.1000114791874997</v>
      </c>
      <c r="V35" s="1">
        <v>2.5920000000000001</v>
      </c>
      <c r="W35" s="1">
        <v>1.8185358112500012</v>
      </c>
    </row>
    <row r="36" spans="5:23" x14ac:dyDescent="0.25">
      <c r="E36" s="1">
        <v>0.10030005259070564</v>
      </c>
      <c r="F36" s="1">
        <v>2.0609999999999999</v>
      </c>
      <c r="G36" s="1">
        <v>0.16630165374999706</v>
      </c>
      <c r="M36" s="1">
        <v>-9.9998381893749724E-2</v>
      </c>
      <c r="N36" s="1">
        <v>0.88800000000000001</v>
      </c>
      <c r="O36" s="1">
        <v>0.34379547250000009</v>
      </c>
      <c r="Q36" s="1">
        <v>-9.99885635374997E-2</v>
      </c>
      <c r="R36" s="1">
        <v>1.8320000000000001</v>
      </c>
      <c r="S36" s="1">
        <v>-9.2449457500000776E-2</v>
      </c>
      <c r="U36" s="1">
        <v>-0.10001147918749972</v>
      </c>
      <c r="V36" s="1">
        <v>2.5859999999999999</v>
      </c>
      <c r="W36" s="1">
        <v>1.7611853862499984</v>
      </c>
    </row>
    <row r="37" spans="5:23" x14ac:dyDescent="0.25">
      <c r="E37" s="1">
        <v>0.10029889153881813</v>
      </c>
      <c r="F37" s="1">
        <v>2.036</v>
      </c>
      <c r="G37" s="1">
        <v>0.17843271750000156</v>
      </c>
      <c r="M37" s="1">
        <v>-9.9998381893749697E-2</v>
      </c>
      <c r="N37" s="1">
        <v>0.90400000000000003</v>
      </c>
      <c r="O37" s="1">
        <v>0.37080928499999999</v>
      </c>
      <c r="Q37" s="1">
        <v>-9.9988563537499686E-2</v>
      </c>
      <c r="R37" s="1">
        <v>1.8069999999999999</v>
      </c>
      <c r="S37" s="1">
        <v>-4.3461864999999378E-2</v>
      </c>
      <c r="U37" s="1">
        <v>-0.10001147918749966</v>
      </c>
      <c r="V37" s="1">
        <v>2.5430000000000001</v>
      </c>
      <c r="W37" s="1">
        <v>1.9344036749999987</v>
      </c>
    </row>
    <row r="38" spans="5:23" x14ac:dyDescent="0.25">
      <c r="E38" s="1">
        <v>0.10029656064824448</v>
      </c>
      <c r="F38" s="1">
        <v>2.153</v>
      </c>
      <c r="G38" s="1">
        <v>0.15613140250000157</v>
      </c>
      <c r="M38" s="1">
        <v>-9.9998381893749641E-2</v>
      </c>
      <c r="N38" s="1">
        <v>0.85199999999999998</v>
      </c>
      <c r="O38" s="1">
        <v>0.44872901874999904</v>
      </c>
      <c r="Q38" s="1">
        <v>-9.9988563537499686E-2</v>
      </c>
      <c r="R38" s="1">
        <v>1.8149999999999999</v>
      </c>
      <c r="S38" s="1">
        <v>-6.346798250000063E-2</v>
      </c>
      <c r="U38" s="1">
        <v>-0.10001147918749974</v>
      </c>
      <c r="V38" s="1">
        <v>2.5590000000000002</v>
      </c>
      <c r="W38" s="1">
        <v>1.8939419649999998</v>
      </c>
    </row>
    <row r="39" spans="5:23" x14ac:dyDescent="0.25">
      <c r="E39" s="1">
        <v>0.10029714493090869</v>
      </c>
      <c r="F39" s="1">
        <v>2.0659999999999998</v>
      </c>
      <c r="G39" s="1">
        <v>0.16321795124999738</v>
      </c>
      <c r="M39" s="1">
        <v>-9.9998381893749738E-2</v>
      </c>
      <c r="N39" s="1">
        <v>0.81499999999999995</v>
      </c>
      <c r="O39" s="1">
        <v>0.53055886125000029</v>
      </c>
      <c r="Q39" s="1">
        <v>-9.9988563537499658E-2</v>
      </c>
      <c r="R39" s="1">
        <v>1.8240000000000001</v>
      </c>
      <c r="S39" s="1">
        <v>-8.0007642500000031E-2</v>
      </c>
      <c r="U39" s="1">
        <v>-0.10001147918749978</v>
      </c>
      <c r="V39" s="1">
        <v>2.5760000000000001</v>
      </c>
      <c r="W39" s="1">
        <v>1.8552206562500011</v>
      </c>
    </row>
    <row r="40" spans="5:23" x14ac:dyDescent="0.25">
      <c r="E40" s="1">
        <v>0.10029832248456344</v>
      </c>
      <c r="F40" s="1">
        <v>1.9970000000000001</v>
      </c>
      <c r="G40" s="1">
        <v>0.1606877387499992</v>
      </c>
      <c r="M40" s="1">
        <v>-9.999838189374978E-2</v>
      </c>
      <c r="N40" s="1">
        <v>0.80400000000000005</v>
      </c>
      <c r="O40" s="1">
        <v>0.36453227500000018</v>
      </c>
      <c r="Q40" s="1">
        <v>-9.9988563537499686E-2</v>
      </c>
      <c r="R40" s="1">
        <v>1.8320000000000001</v>
      </c>
      <c r="S40" s="1">
        <v>-9.2449471250001025E-2</v>
      </c>
      <c r="U40" s="1">
        <v>-0.10001147918749967</v>
      </c>
      <c r="V40" s="1">
        <v>2.5920000000000001</v>
      </c>
      <c r="W40" s="1">
        <v>1.8185358012500004</v>
      </c>
    </row>
    <row r="41" spans="5:23" x14ac:dyDescent="0.25">
      <c r="E41" s="1">
        <v>0.10029344284242533</v>
      </c>
      <c r="F41" s="1">
        <v>2.1160000000000001</v>
      </c>
      <c r="G41" s="1">
        <v>0.16024397874999607</v>
      </c>
      <c r="M41" s="1">
        <v>-9.9998381893749669E-2</v>
      </c>
      <c r="N41" s="1">
        <v>0.82</v>
      </c>
      <c r="O41" s="1">
        <v>0.38543487375000041</v>
      </c>
      <c r="Q41" s="1">
        <v>-9.99885635374997E-2</v>
      </c>
      <c r="R41" s="1">
        <v>1.8089999999999999</v>
      </c>
      <c r="S41" s="1">
        <v>-0.10492144125000102</v>
      </c>
      <c r="U41" s="1">
        <v>-0.10001147918749968</v>
      </c>
      <c r="V41" s="1">
        <v>2.597</v>
      </c>
      <c r="W41" s="1">
        <v>1.7385567437499994</v>
      </c>
    </row>
    <row r="42" spans="5:23" x14ac:dyDescent="0.25">
      <c r="E42" s="1">
        <v>1.9516010334994166E-5</v>
      </c>
      <c r="F42" s="1">
        <v>1.7729999999999999</v>
      </c>
      <c r="G42" s="1">
        <v>6.4257687499988947E-3</v>
      </c>
      <c r="M42" s="1">
        <v>-9.9998381893749669E-2</v>
      </c>
      <c r="N42" s="1">
        <v>0.83599999999999997</v>
      </c>
      <c r="O42" s="1">
        <v>0.41323441249999959</v>
      </c>
      <c r="Q42" s="1">
        <v>-9.9988563537499783E-2</v>
      </c>
      <c r="R42" s="1">
        <v>1.7789999999999999</v>
      </c>
      <c r="S42" s="1">
        <v>-6.7744797499999621E-2</v>
      </c>
      <c r="U42" s="1">
        <v>-0.10001147918749975</v>
      </c>
      <c r="V42" s="1">
        <v>2.5369999999999999</v>
      </c>
      <c r="W42" s="1">
        <v>1.8692660600000011</v>
      </c>
    </row>
    <row r="43" spans="5:23" x14ac:dyDescent="0.25">
      <c r="E43" s="1">
        <v>1.9989635279475063E-5</v>
      </c>
      <c r="F43" s="1">
        <v>1.8360000000000001</v>
      </c>
      <c r="G43" s="1">
        <v>-2.4143037500003572E-2</v>
      </c>
      <c r="M43" s="1">
        <v>-7.4998381893749883E-2</v>
      </c>
      <c r="N43" s="1">
        <v>0.85199999999999998</v>
      </c>
      <c r="O43" s="1">
        <v>0.44872901375000041</v>
      </c>
      <c r="Q43" s="1">
        <v>-7.4988563537499872E-2</v>
      </c>
      <c r="R43" s="1">
        <v>1.9319999999999999</v>
      </c>
      <c r="S43" s="1">
        <v>2.8848587499989975E-3</v>
      </c>
      <c r="U43" s="1">
        <v>-7.5011479187499938E-2</v>
      </c>
      <c r="V43" s="1">
        <v>2.6160000000000001</v>
      </c>
      <c r="W43" s="1">
        <v>2.0530941487499987</v>
      </c>
    </row>
    <row r="44" spans="5:23" x14ac:dyDescent="0.25">
      <c r="E44" s="1">
        <v>2.8935187754118574E-6</v>
      </c>
      <c r="F44" s="1">
        <v>1.885</v>
      </c>
      <c r="G44" s="1">
        <v>-5.8460357500003113E-2</v>
      </c>
      <c r="M44" s="1">
        <v>-7.4998381893749883E-2</v>
      </c>
      <c r="N44" s="1">
        <v>0.82599999999999996</v>
      </c>
      <c r="O44" s="1">
        <v>0.56880681749999873</v>
      </c>
      <c r="Q44" s="1">
        <v>-7.4988563537499831E-2</v>
      </c>
      <c r="R44" s="1">
        <v>1.903</v>
      </c>
      <c r="S44" s="1">
        <v>-3.8347140000000834E-2</v>
      </c>
      <c r="U44" s="1">
        <v>-7.5011479187499883E-2</v>
      </c>
      <c r="V44" s="1">
        <v>2.6120000000000001</v>
      </c>
      <c r="W44" s="1">
        <v>1.969490938749999</v>
      </c>
    </row>
    <row r="45" spans="5:23" x14ac:dyDescent="0.25">
      <c r="E45" s="1">
        <v>1.7825587601969645E-5</v>
      </c>
      <c r="F45" s="1">
        <v>1.8480000000000001</v>
      </c>
      <c r="G45" s="1">
        <v>-1.9295328749997509E-2</v>
      </c>
      <c r="M45" s="1">
        <v>-7.4998381893749924E-2</v>
      </c>
      <c r="N45" s="1">
        <v>0.76600000000000001</v>
      </c>
      <c r="O45" s="1">
        <v>0.42141866249999893</v>
      </c>
      <c r="Q45" s="1">
        <v>-7.4988563537499886E-2</v>
      </c>
      <c r="R45" s="1">
        <v>1.8149999999999999</v>
      </c>
      <c r="S45" s="1">
        <v>-6.3467978749999432E-2</v>
      </c>
      <c r="U45" s="1">
        <v>-7.5011479187499966E-2</v>
      </c>
      <c r="V45" s="1">
        <v>2.5590000000000002</v>
      </c>
      <c r="W45" s="1">
        <v>1.893941977499999</v>
      </c>
    </row>
    <row r="46" spans="5:23" x14ac:dyDescent="0.25">
      <c r="E46" s="1">
        <v>4.2000633316387551E-6</v>
      </c>
      <c r="F46" s="1">
        <v>1.93</v>
      </c>
      <c r="G46" s="1">
        <v>-5.6566863749999641E-2</v>
      </c>
      <c r="M46" s="1">
        <v>-7.4998381893749924E-2</v>
      </c>
      <c r="N46" s="1">
        <v>0.99099999999999999</v>
      </c>
      <c r="O46" s="1">
        <v>0.26658504375000014</v>
      </c>
      <c r="Q46" s="1">
        <v>-7.4988563537499844E-2</v>
      </c>
      <c r="R46" s="1">
        <v>1.861</v>
      </c>
      <c r="S46" s="1">
        <v>-5.3183175000000915E-2</v>
      </c>
      <c r="U46" s="1">
        <v>-7.5011479187499883E-2</v>
      </c>
      <c r="V46" s="1">
        <v>2.5870000000000002</v>
      </c>
      <c r="W46" s="1">
        <v>1.930501951250001</v>
      </c>
    </row>
    <row r="47" spans="5:23" x14ac:dyDescent="0.25">
      <c r="E47" s="1">
        <v>1.2642974798663872E-5</v>
      </c>
      <c r="F47" s="1">
        <v>1.7849999999999999</v>
      </c>
      <c r="G47" s="1">
        <v>6.5962500002569868E-5</v>
      </c>
      <c r="M47" s="1">
        <v>-7.499838189374991E-2</v>
      </c>
      <c r="N47" s="1">
        <v>0.95</v>
      </c>
      <c r="O47" s="1">
        <v>0.31068123124999936</v>
      </c>
      <c r="Q47" s="1">
        <v>-7.49885635374999E-2</v>
      </c>
      <c r="R47" s="1">
        <v>1.7869999999999999</v>
      </c>
      <c r="S47" s="1">
        <v>-8.3728291250000808E-2</v>
      </c>
      <c r="U47" s="1">
        <v>-7.5011479187499855E-2</v>
      </c>
      <c r="V47" s="1">
        <v>2.5529999999999999</v>
      </c>
      <c r="W47" s="1">
        <v>1.831068997500001</v>
      </c>
    </row>
    <row r="48" spans="5:23" x14ac:dyDescent="0.25">
      <c r="E48" s="1">
        <v>8.5492964520897125E-6</v>
      </c>
      <c r="F48" s="1">
        <v>1.929</v>
      </c>
      <c r="G48" s="1">
        <v>-6.8328347499999609E-2</v>
      </c>
      <c r="M48" s="1">
        <v>-7.4998381893749855E-2</v>
      </c>
      <c r="N48" s="1">
        <v>0.82</v>
      </c>
      <c r="O48" s="1">
        <v>0.38543489249999929</v>
      </c>
      <c r="Q48" s="1">
        <v>-7.4988563537499747E-2</v>
      </c>
      <c r="R48" s="1">
        <v>1.8939999999999999</v>
      </c>
      <c r="S48" s="1">
        <v>-1.6785889999999526E-2</v>
      </c>
      <c r="U48" s="1">
        <v>-7.5011479187499897E-2</v>
      </c>
      <c r="V48" s="1">
        <v>2.5950000000000002</v>
      </c>
      <c r="W48" s="1">
        <v>2.0114154374999984</v>
      </c>
    </row>
    <row r="49" spans="5:23" x14ac:dyDescent="0.25">
      <c r="E49" s="1">
        <v>9.6937627184255984E-6</v>
      </c>
      <c r="F49" s="1">
        <v>1.8069999999999999</v>
      </c>
      <c r="G49" s="1">
        <v>-2.8398670000001403E-2</v>
      </c>
      <c r="M49" s="1">
        <v>-7.4998381893749966E-2</v>
      </c>
      <c r="N49" s="1">
        <v>0.88800000000000001</v>
      </c>
      <c r="O49" s="1">
        <v>0.34379547999999893</v>
      </c>
      <c r="Q49" s="1">
        <v>-7.4988563537499872E-2</v>
      </c>
      <c r="R49" s="1">
        <v>1.903</v>
      </c>
      <c r="S49" s="1">
        <v>-3.8347142500001041E-2</v>
      </c>
      <c r="U49" s="1">
        <v>-7.5011479187499938E-2</v>
      </c>
      <c r="V49" s="1">
        <v>2.6120000000000001</v>
      </c>
      <c r="W49" s="1">
        <v>1.969490938749999</v>
      </c>
    </row>
    <row r="50" spans="5:23" x14ac:dyDescent="0.25">
      <c r="E50" s="1">
        <v>6.1573538244225762E-8</v>
      </c>
      <c r="F50" s="1">
        <v>1.97</v>
      </c>
      <c r="G50" s="1">
        <v>-9.9015106250000429E-2</v>
      </c>
      <c r="M50" s="1">
        <v>-7.4998381893749924E-2</v>
      </c>
      <c r="N50" s="1">
        <v>0.78300000000000003</v>
      </c>
      <c r="O50" s="1">
        <v>0.4498000624999996</v>
      </c>
      <c r="Q50" s="1">
        <v>-7.4988563537499858E-2</v>
      </c>
      <c r="R50" s="1">
        <v>1.87</v>
      </c>
      <c r="S50" s="1">
        <v>-7.0495572500000492E-2</v>
      </c>
      <c r="U50" s="1">
        <v>-7.5011479187499855E-2</v>
      </c>
      <c r="V50" s="1">
        <v>2.5760000000000001</v>
      </c>
      <c r="W50" s="1">
        <v>1.8552205887500008</v>
      </c>
    </row>
    <row r="51" spans="5:23" x14ac:dyDescent="0.25">
      <c r="E51" s="1">
        <v>1.3524375981959977E-5</v>
      </c>
      <c r="F51" s="1">
        <v>1.8779999999999999</v>
      </c>
      <c r="G51" s="1">
        <v>-1.0008624999997551E-2</v>
      </c>
      <c r="M51" s="1">
        <v>-7.4998381893749952E-2</v>
      </c>
      <c r="N51" s="1">
        <v>0.93500000000000005</v>
      </c>
      <c r="O51" s="1">
        <v>0.29132086749999964</v>
      </c>
      <c r="Q51" s="1">
        <v>-7.4988563537499983E-2</v>
      </c>
      <c r="R51" s="1">
        <v>2.1509999999999998</v>
      </c>
      <c r="S51" s="1">
        <v>0.11693922499999942</v>
      </c>
      <c r="U51" s="1">
        <v>-7.5011479187499938E-2</v>
      </c>
      <c r="V51" s="1">
        <v>2.6040000000000001</v>
      </c>
      <c r="W51" s="1">
        <v>1.8910334774999988</v>
      </c>
    </row>
    <row r="52" spans="5:23" x14ac:dyDescent="0.25">
      <c r="E52" s="1">
        <v>-2.5065293265436758E-2</v>
      </c>
      <c r="F52" s="1">
        <v>1.762</v>
      </c>
      <c r="G52" s="1">
        <v>-6.4526637500037509E-3</v>
      </c>
      <c r="M52" s="1">
        <v>-7.4998381893749883E-2</v>
      </c>
      <c r="N52" s="1">
        <v>0.95</v>
      </c>
      <c r="O52" s="1">
        <v>0.31068121999999931</v>
      </c>
      <c r="Q52" s="1">
        <v>-7.4988563537499858E-2</v>
      </c>
      <c r="R52" s="1">
        <v>1.853</v>
      </c>
      <c r="S52" s="1">
        <v>-3.2384822500000965E-2</v>
      </c>
      <c r="U52" s="1">
        <v>-7.5011479187499897E-2</v>
      </c>
      <c r="V52" s="1">
        <v>2.7320000000000002</v>
      </c>
      <c r="W52" s="1">
        <v>2.2988542412499982</v>
      </c>
    </row>
    <row r="53" spans="5:23" x14ac:dyDescent="0.25">
      <c r="E53" s="1">
        <v>-2.5070243081083396E-2</v>
      </c>
      <c r="F53" s="1">
        <v>1.8540000000000001</v>
      </c>
      <c r="G53" s="1">
        <v>-4.540779250000071E-2</v>
      </c>
      <c r="M53" s="1">
        <v>-4.9998381893749999E-2</v>
      </c>
      <c r="N53" s="1">
        <v>0.83599999999999997</v>
      </c>
      <c r="O53" s="1">
        <v>0.41323440249999877</v>
      </c>
      <c r="Q53" s="1">
        <v>-4.9988563537499905E-2</v>
      </c>
      <c r="R53" s="1">
        <v>2.0449999999999999</v>
      </c>
      <c r="S53" s="1">
        <v>4.8187034999999767E-2</v>
      </c>
      <c r="U53" s="1">
        <v>-5.0011479187500082E-2</v>
      </c>
      <c r="V53" s="1">
        <v>2.57</v>
      </c>
      <c r="W53" s="1">
        <v>1.971703944999998</v>
      </c>
    </row>
    <row r="54" spans="5:23" x14ac:dyDescent="0.25">
      <c r="E54" s="1">
        <v>-2.5068782411953809E-2</v>
      </c>
      <c r="F54" s="1">
        <v>1.873</v>
      </c>
      <c r="G54" s="1">
        <v>-4.8227213750003273E-2</v>
      </c>
      <c r="M54" s="1">
        <v>-4.9998381893750075E-2</v>
      </c>
      <c r="N54" s="1">
        <v>0.90400000000000003</v>
      </c>
      <c r="O54" s="1">
        <v>0.37080902499999979</v>
      </c>
      <c r="Q54" s="1">
        <v>-4.9988563537499954E-2</v>
      </c>
      <c r="R54" s="1">
        <v>2.0110000000000001</v>
      </c>
      <c r="S54" s="1">
        <v>2.3875376250000357E-2</v>
      </c>
      <c r="U54" s="1">
        <v>-5.0011479187499944E-2</v>
      </c>
      <c r="V54" s="1">
        <v>2.6779999999999999</v>
      </c>
      <c r="W54" s="1">
        <v>2.1646349387499981</v>
      </c>
    </row>
    <row r="55" spans="5:23" x14ac:dyDescent="0.25">
      <c r="E55" s="1">
        <v>-2.5063012526073951E-2</v>
      </c>
      <c r="F55" s="1">
        <v>1.8460000000000001</v>
      </c>
      <c r="G55" s="1">
        <v>-2.3848238749998529E-2</v>
      </c>
      <c r="M55" s="1">
        <v>-4.9998381893749992E-2</v>
      </c>
      <c r="N55" s="1">
        <v>1.3540000000000001</v>
      </c>
      <c r="O55" s="1">
        <v>0.11587594374999988</v>
      </c>
      <c r="Q55" s="1">
        <v>-4.9988563537499989E-2</v>
      </c>
      <c r="R55" s="1">
        <v>1.974</v>
      </c>
      <c r="S55" s="1">
        <v>2.8979487500002676E-3</v>
      </c>
      <c r="U55" s="1">
        <v>-5.0011479187500013E-2</v>
      </c>
      <c r="V55" s="1">
        <v>2.66</v>
      </c>
      <c r="W55" s="1">
        <v>2.1201270524999991</v>
      </c>
    </row>
    <row r="56" spans="5:23" x14ac:dyDescent="0.25">
      <c r="E56" s="1">
        <v>-2.5065348699642689E-2</v>
      </c>
      <c r="F56" s="1">
        <v>1.8520000000000001</v>
      </c>
      <c r="G56" s="1">
        <v>-1.700462000000158E-2</v>
      </c>
      <c r="M56" s="1">
        <v>-4.999838189375002E-2</v>
      </c>
      <c r="N56" s="1">
        <v>0.873</v>
      </c>
      <c r="O56" s="1">
        <v>0.32368553875000039</v>
      </c>
      <c r="Q56" s="1">
        <v>-4.9988563537499982E-2</v>
      </c>
      <c r="R56" s="1">
        <v>1.8879999999999999</v>
      </c>
      <c r="S56" s="1">
        <v>-2.6497731250000101E-2</v>
      </c>
      <c r="U56" s="1">
        <v>-5.0011479187499965E-2</v>
      </c>
      <c r="V56" s="1">
        <v>2.64</v>
      </c>
      <c r="W56" s="1">
        <v>2.0772756237500012</v>
      </c>
    </row>
    <row r="57" spans="5:23" x14ac:dyDescent="0.25">
      <c r="E57" s="1">
        <v>-2.5065615569261668E-2</v>
      </c>
      <c r="F57" s="1">
        <v>1.8779999999999999</v>
      </c>
      <c r="G57" s="1">
        <v>-3.4616595000002803E-2</v>
      </c>
      <c r="M57" s="1">
        <v>-4.9998381893749964E-2</v>
      </c>
      <c r="N57" s="1">
        <v>1.1739999999999999</v>
      </c>
      <c r="O57" s="1">
        <v>0.17937560374999961</v>
      </c>
      <c r="Q57" s="1">
        <v>-4.9988563537500016E-2</v>
      </c>
      <c r="R57" s="1">
        <v>1.8069999999999999</v>
      </c>
      <c r="S57" s="1">
        <v>-4.3461866250000369E-2</v>
      </c>
      <c r="U57" s="1">
        <v>-5.0011479187500103E-2</v>
      </c>
      <c r="V57" s="1">
        <v>2.5910000000000002</v>
      </c>
      <c r="W57" s="1">
        <v>1.9978712399999985</v>
      </c>
    </row>
    <row r="58" spans="5:23" x14ac:dyDescent="0.25">
      <c r="E58" s="1">
        <v>-2.5058037303854863E-2</v>
      </c>
      <c r="F58" s="1">
        <v>1.7869999999999999</v>
      </c>
      <c r="G58" s="1">
        <v>2.5825414999999907E-2</v>
      </c>
      <c r="M58" s="1">
        <v>-4.9998381893750006E-2</v>
      </c>
      <c r="N58" s="1">
        <v>1.121</v>
      </c>
      <c r="O58" s="1">
        <v>0.19590658375000025</v>
      </c>
      <c r="Q58" s="1">
        <v>-4.9988563537499975E-2</v>
      </c>
      <c r="R58" s="1">
        <v>2.0009999999999999</v>
      </c>
      <c r="S58" s="1">
        <v>3.3491273750000161E-2</v>
      </c>
      <c r="U58" s="1">
        <v>-5.0011479187500006E-2</v>
      </c>
      <c r="V58" s="1">
        <v>2.5430000000000001</v>
      </c>
      <c r="W58" s="1">
        <v>1.9344036775000006</v>
      </c>
    </row>
    <row r="59" spans="5:23" x14ac:dyDescent="0.25">
      <c r="E59" s="1">
        <v>-2.5059127292425008E-2</v>
      </c>
      <c r="F59" s="1">
        <v>1.8660000000000001</v>
      </c>
      <c r="G59" s="1">
        <v>2.2966661250002574E-2</v>
      </c>
      <c r="M59" s="1">
        <v>-4.9998381893750027E-2</v>
      </c>
      <c r="N59" s="1">
        <v>1.0640000000000001</v>
      </c>
      <c r="O59" s="1">
        <v>0.21919147374999959</v>
      </c>
      <c r="Q59" s="1">
        <v>-4.9988563537500072E-2</v>
      </c>
      <c r="R59" s="1">
        <v>1.9670000000000001</v>
      </c>
      <c r="S59" s="1">
        <v>9.8825624999996364E-3</v>
      </c>
      <c r="U59" s="1">
        <v>-5.0011479187500048E-2</v>
      </c>
      <c r="V59" s="1">
        <v>2.6539999999999999</v>
      </c>
      <c r="W59" s="1">
        <v>2.1240895199999983</v>
      </c>
    </row>
    <row r="60" spans="5:23" x14ac:dyDescent="0.25">
      <c r="E60" s="1">
        <v>-2.5064104370929711E-2</v>
      </c>
      <c r="F60" s="1">
        <v>1.8440000000000001</v>
      </c>
      <c r="G60" s="1">
        <v>-3.022417374999975E-2</v>
      </c>
      <c r="M60" s="1">
        <v>-4.9998381893749805E-2</v>
      </c>
      <c r="N60" s="1">
        <v>0.92900000000000005</v>
      </c>
      <c r="O60" s="1">
        <v>0.28939334000000017</v>
      </c>
      <c r="Q60" s="1">
        <v>-4.9988563537499919E-2</v>
      </c>
      <c r="S60" s="1">
        <v>-1.0348522500001067E-2</v>
      </c>
      <c r="U60" s="1">
        <v>-5.0011479187499965E-2</v>
      </c>
      <c r="V60" s="1">
        <v>2.6360000000000001</v>
      </c>
      <c r="W60" s="1">
        <v>2.0802182000000009</v>
      </c>
    </row>
    <row r="61" spans="5:23" x14ac:dyDescent="0.25">
      <c r="E61" s="1">
        <v>-2.5058948278000207E-2</v>
      </c>
      <c r="F61" s="1">
        <v>1.7549999999999999</v>
      </c>
      <c r="G61" s="1">
        <v>1.503003999999919E-2</v>
      </c>
      <c r="M61" s="1">
        <v>-4.9998381893749978E-2</v>
      </c>
      <c r="N61" s="1">
        <v>0.80400000000000005</v>
      </c>
      <c r="O61" s="1">
        <v>0.36453228124999981</v>
      </c>
      <c r="Q61" s="1">
        <v>-4.9988563537500079E-2</v>
      </c>
      <c r="R61" s="1">
        <v>1.8879999999999999</v>
      </c>
      <c r="S61" s="1">
        <v>-2.6497733750000307E-2</v>
      </c>
      <c r="U61" s="1">
        <v>-5.0011479187499944E-2</v>
      </c>
      <c r="V61" s="1">
        <v>2.6150000000000002</v>
      </c>
      <c r="W61" s="1">
        <v>2.038051781250001</v>
      </c>
    </row>
    <row r="62" spans="5:23" x14ac:dyDescent="0.25">
      <c r="E62" s="1">
        <v>-7.5204413025065101E-2</v>
      </c>
      <c r="F62" s="1">
        <v>1.623</v>
      </c>
      <c r="G62" s="1">
        <v>0.22403769499999981</v>
      </c>
      <c r="M62" s="1">
        <v>-4.9998381893750041E-2</v>
      </c>
      <c r="N62" s="1">
        <v>1.1000000000000001</v>
      </c>
      <c r="O62" s="1">
        <v>0.21624402750000016</v>
      </c>
      <c r="Q62" s="1">
        <v>-4.9988563537499975E-2</v>
      </c>
      <c r="R62" s="1">
        <v>1.966</v>
      </c>
      <c r="S62" s="1">
        <v>2.5924096249999806E-2</v>
      </c>
      <c r="U62" s="1">
        <v>-5.0011479187500006E-2</v>
      </c>
      <c r="V62" s="1">
        <v>2.5910000000000002</v>
      </c>
      <c r="W62" s="1">
        <v>1.9978712487499983</v>
      </c>
    </row>
    <row r="63" spans="5:23" x14ac:dyDescent="0.25">
      <c r="E63" s="1">
        <v>-7.5211834291615765E-2</v>
      </c>
      <c r="F63" s="1">
        <v>1.665</v>
      </c>
      <c r="G63" s="1">
        <v>0.16398324749999915</v>
      </c>
      <c r="M63" s="1">
        <v>-2.4998381893750237E-2</v>
      </c>
      <c r="N63" s="1">
        <v>1.0489999999999999</v>
      </c>
      <c r="O63" s="1">
        <v>0.23354244999999985</v>
      </c>
      <c r="Q63" s="1">
        <v>-2.4988563537499772E-2</v>
      </c>
      <c r="R63" s="1">
        <v>1.9319999999999999</v>
      </c>
      <c r="S63" s="1">
        <v>2.8848587499989975E-3</v>
      </c>
      <c r="U63" s="1">
        <v>-2.5011479187499616E-2</v>
      </c>
      <c r="V63" s="1">
        <v>2.6349999999999998</v>
      </c>
      <c r="W63" s="1">
        <v>2.0964195212499988</v>
      </c>
    </row>
    <row r="64" spans="5:23" x14ac:dyDescent="0.25">
      <c r="E64" s="1">
        <v>-7.5205998413763797E-2</v>
      </c>
      <c r="F64" s="1">
        <v>1.698</v>
      </c>
      <c r="G64" s="1">
        <v>0.16618548124999677</v>
      </c>
      <c r="M64" s="1">
        <v>-2.4998381893750192E-2</v>
      </c>
      <c r="N64" s="1">
        <v>0.99199999999999999</v>
      </c>
      <c r="O64" s="1">
        <v>0.25764846124999963</v>
      </c>
      <c r="Q64" s="1">
        <v>-2.498856353749962E-2</v>
      </c>
      <c r="R64" s="1">
        <v>1.8939999999999999</v>
      </c>
      <c r="S64" s="1">
        <v>-1.6785893750000724E-2</v>
      </c>
      <c r="U64" s="1">
        <v>-2.5011479187499817E-2</v>
      </c>
      <c r="V64" s="1">
        <v>2.6160000000000001</v>
      </c>
      <c r="W64" s="1">
        <v>2.0530940612500004</v>
      </c>
    </row>
    <row r="65" spans="5:23" x14ac:dyDescent="0.25">
      <c r="E65" s="1">
        <v>-7.5211675987257115E-2</v>
      </c>
      <c r="F65" s="1">
        <v>1.673</v>
      </c>
      <c r="G65" s="1">
        <v>0.15020065625000001</v>
      </c>
      <c r="M65" s="1">
        <v>-2.4998381893750168E-2</v>
      </c>
      <c r="N65" s="1">
        <v>0.92900000000000005</v>
      </c>
      <c r="O65" s="1">
        <v>0.28939334124999938</v>
      </c>
      <c r="Q65" s="1">
        <v>-2.4988563537499751E-2</v>
      </c>
      <c r="R65" s="1">
        <v>1.8069999999999999</v>
      </c>
      <c r="S65" s="1">
        <v>-4.3461864999999378E-2</v>
      </c>
      <c r="U65" s="1">
        <v>-2.5011479187499658E-2</v>
      </c>
      <c r="V65" s="1">
        <v>2.5950000000000002</v>
      </c>
      <c r="W65" s="1">
        <v>2.011415435</v>
      </c>
    </row>
    <row r="66" spans="5:23" x14ac:dyDescent="0.25">
      <c r="E66" s="1">
        <v>-7.5206344239878611E-2</v>
      </c>
      <c r="F66" s="1">
        <v>1.5469999999999999</v>
      </c>
      <c r="G66" s="1">
        <v>0.20126668374999923</v>
      </c>
      <c r="M66" s="1">
        <v>-2.4998381893750161E-2</v>
      </c>
      <c r="N66" s="1">
        <v>1.042</v>
      </c>
      <c r="O66" s="1">
        <v>0.24868160874999923</v>
      </c>
      <c r="Q66" s="1">
        <v>-2.4988563537499713E-2</v>
      </c>
      <c r="R66" s="1">
        <v>1.853</v>
      </c>
      <c r="S66" s="1">
        <v>-3.238482375000018E-2</v>
      </c>
      <c r="U66" s="1">
        <v>-2.5011479187499741E-2</v>
      </c>
      <c r="V66" s="1">
        <v>2.5430000000000001</v>
      </c>
      <c r="W66" s="1">
        <v>1.9344036725000002</v>
      </c>
    </row>
    <row r="67" spans="5:23" x14ac:dyDescent="0.25">
      <c r="E67" s="1">
        <v>-7.520435195794789E-2</v>
      </c>
      <c r="F67" s="1">
        <v>1.6950000000000001</v>
      </c>
      <c r="G67" s="1">
        <v>0.17114651624999766</v>
      </c>
      <c r="M67" s="1">
        <v>-2.4998381893750244E-2</v>
      </c>
      <c r="N67" s="1">
        <v>0.99099999999999999</v>
      </c>
      <c r="O67" s="1">
        <v>0.2665850325000001</v>
      </c>
      <c r="Q67" s="1">
        <v>-2.4988563537499744E-2</v>
      </c>
      <c r="R67" s="1">
        <v>1.9319999999999999</v>
      </c>
      <c r="S67" s="1">
        <v>2.8848574999997822E-3</v>
      </c>
      <c r="U67" s="1">
        <v>-2.5011479187499703E-2</v>
      </c>
      <c r="V67" s="1">
        <v>2.6160000000000001</v>
      </c>
      <c r="W67" s="1">
        <v>2.0530941487499987</v>
      </c>
    </row>
    <row r="68" spans="5:23" x14ac:dyDescent="0.25">
      <c r="E68" s="1">
        <v>-7.5191028317609737E-2</v>
      </c>
      <c r="F68" s="1">
        <v>1.6259999999999999</v>
      </c>
      <c r="G68" s="1">
        <v>0.26804367500000126</v>
      </c>
      <c r="M68" s="1">
        <v>-2.4998381893750199E-2</v>
      </c>
      <c r="N68" s="1">
        <v>0.93500000000000005</v>
      </c>
      <c r="O68" s="1">
        <v>0.29132086499999943</v>
      </c>
      <c r="Q68" s="1">
        <v>-2.4988563537499724E-2</v>
      </c>
      <c r="S68" s="1">
        <v>9.0481283749999974E-2</v>
      </c>
      <c r="U68" s="1">
        <v>-2.50114791874998E-2</v>
      </c>
      <c r="V68" s="1">
        <v>2.6819999999999999</v>
      </c>
      <c r="W68" s="1">
        <v>2.1624364812500012</v>
      </c>
    </row>
    <row r="69" spans="5:23" x14ac:dyDescent="0.25">
      <c r="E69" s="1">
        <v>-7.5197726083818445E-2</v>
      </c>
      <c r="F69" s="1">
        <v>1.744</v>
      </c>
      <c r="G69" s="1">
        <v>0.19667142750000011</v>
      </c>
      <c r="M69" s="1">
        <v>-2.4998381893750227E-2</v>
      </c>
      <c r="N69" s="1">
        <v>0.80400000000000005</v>
      </c>
      <c r="O69" s="1">
        <v>0.36453227374999919</v>
      </c>
      <c r="Q69" s="1">
        <v>-2.4988563537499613E-2</v>
      </c>
      <c r="R69" s="1">
        <v>2.0510000000000002</v>
      </c>
      <c r="S69" s="1">
        <v>4.235267374999907E-2</v>
      </c>
      <c r="U69" s="1">
        <v>-2.5011479187499793E-2</v>
      </c>
      <c r="V69" s="1">
        <v>2.6360000000000001</v>
      </c>
      <c r="W69" s="1">
        <v>2.0802181024999982</v>
      </c>
    </row>
    <row r="70" spans="5:23" x14ac:dyDescent="0.25">
      <c r="E70" s="1">
        <v>-7.5195244382394041E-2</v>
      </c>
      <c r="F70" s="1">
        <v>1.518</v>
      </c>
      <c r="G70" s="1">
        <v>0.22416960874999603</v>
      </c>
      <c r="M70" s="1">
        <v>-2.4998381893750202E-2</v>
      </c>
      <c r="N70" s="1">
        <v>0.873</v>
      </c>
      <c r="O70" s="1">
        <v>0.32368553249999898</v>
      </c>
      <c r="Q70" s="1">
        <v>-2.4988563537499731E-2</v>
      </c>
      <c r="R70" s="1">
        <v>1.9670000000000001</v>
      </c>
      <c r="S70" s="1">
        <v>9.882563750000628E-3</v>
      </c>
      <c r="U70" s="1">
        <v>-2.5011479187499713E-2</v>
      </c>
      <c r="V70" s="1">
        <v>2.66</v>
      </c>
      <c r="W70" s="1">
        <v>2.120127032500001</v>
      </c>
    </row>
    <row r="71" spans="5:23" x14ac:dyDescent="0.25">
      <c r="E71" s="1">
        <v>-7.520405707834818E-2</v>
      </c>
      <c r="F71" s="1">
        <v>1.7270000000000001</v>
      </c>
      <c r="G71" s="1">
        <v>0.18076442124999659</v>
      </c>
      <c r="M71" s="1">
        <v>-2.4998381893750161E-2</v>
      </c>
      <c r="N71" s="1">
        <v>0.99099999999999999</v>
      </c>
      <c r="O71" s="1">
        <v>0.26658504749999956</v>
      </c>
      <c r="Q71" s="1">
        <v>-2.4988563537499751E-2</v>
      </c>
      <c r="R71" s="1">
        <v>2.0110000000000001</v>
      </c>
      <c r="S71" s="1">
        <v>2.3875374999999366E-2</v>
      </c>
      <c r="U71" s="1">
        <v>-2.5011479187499675E-2</v>
      </c>
      <c r="V71" s="1">
        <v>2.5950000000000002</v>
      </c>
      <c r="W71" s="1">
        <v>2.0114155224999983</v>
      </c>
    </row>
    <row r="72" spans="5:23" x14ac:dyDescent="0.25">
      <c r="E72" s="1">
        <v>0.12537044956639676</v>
      </c>
      <c r="F72" s="1">
        <v>2.069</v>
      </c>
      <c r="G72" s="1">
        <v>0.30810491249999927</v>
      </c>
      <c r="M72" s="1">
        <v>-2.4998381893750168E-2</v>
      </c>
      <c r="N72" s="1">
        <v>1.3</v>
      </c>
      <c r="O72" s="1">
        <v>0.13006832499999987</v>
      </c>
      <c r="Q72" s="1">
        <v>-2.4988563537499668E-2</v>
      </c>
      <c r="R72" s="1">
        <v>1.8939999999999999</v>
      </c>
      <c r="S72" s="1">
        <v>-1.6785891250000518E-2</v>
      </c>
      <c r="U72" s="1">
        <v>-2.5011479187499748E-2</v>
      </c>
      <c r="V72" s="1">
        <v>2.698</v>
      </c>
      <c r="W72" s="1">
        <v>2.2075535674999998</v>
      </c>
    </row>
    <row r="73" spans="5:23" x14ac:dyDescent="0.25">
      <c r="E73" s="1">
        <v>0.1253715651146812</v>
      </c>
      <c r="F73" s="1">
        <v>2.0569999999999999</v>
      </c>
      <c r="G73" s="1">
        <v>0.29157856999999865</v>
      </c>
      <c r="M73" s="1">
        <v>1.6181062500240755E-6</v>
      </c>
      <c r="N73" s="1">
        <v>1.1870000000000001</v>
      </c>
      <c r="O73" s="1">
        <v>0.16669753499999906</v>
      </c>
      <c r="Q73" s="1">
        <v>1.1436462500075866E-5</v>
      </c>
      <c r="R73" s="1">
        <v>2.0840000000000001</v>
      </c>
      <c r="S73" s="1">
        <v>6.7382670000000644E-2</v>
      </c>
      <c r="U73" s="1">
        <v>-1.1479187499933985E-5</v>
      </c>
      <c r="V73" s="1">
        <v>2.6819999999999999</v>
      </c>
      <c r="W73" s="1">
        <v>2.1624364912499985</v>
      </c>
    </row>
    <row r="74" spans="5:23" x14ac:dyDescent="0.25">
      <c r="E74" s="1">
        <v>0.12537016045622648</v>
      </c>
      <c r="F74" s="1">
        <v>2.1139999999999999</v>
      </c>
      <c r="G74" s="1">
        <v>0.30389259999999751</v>
      </c>
      <c r="M74" s="1">
        <v>1.6181062500427237E-6</v>
      </c>
      <c r="N74" s="1">
        <v>1.0489999999999999</v>
      </c>
      <c r="O74" s="1">
        <v>0.23354245624999947</v>
      </c>
      <c r="Q74" s="1">
        <v>1.1436462500136147E-5</v>
      </c>
      <c r="R74" s="1">
        <v>2.0510000000000002</v>
      </c>
      <c r="S74" s="1">
        <v>4.235267374999907E-2</v>
      </c>
      <c r="U74" s="1">
        <v>-1.1479187499911434E-5</v>
      </c>
      <c r="V74" s="1">
        <v>2.6150000000000002</v>
      </c>
      <c r="W74" s="1">
        <v>2.0380518812499986</v>
      </c>
    </row>
    <row r="75" spans="5:23" x14ac:dyDescent="0.25">
      <c r="E75" s="1">
        <v>0.12537318119447577</v>
      </c>
      <c r="F75" s="1">
        <v>2.0179999999999998</v>
      </c>
      <c r="G75" s="1">
        <v>0.31868238999999932</v>
      </c>
      <c r="M75" s="1">
        <v>1.6181062500941149E-6</v>
      </c>
      <c r="N75" s="1">
        <v>1.121</v>
      </c>
      <c r="O75" s="1">
        <v>0.19590661874999959</v>
      </c>
      <c r="Q75" s="1">
        <v>1.1436462500172143E-5</v>
      </c>
      <c r="R75" s="1">
        <v>1.974</v>
      </c>
      <c r="S75" s="1">
        <v>2.8979499999994829E-3</v>
      </c>
      <c r="U75" s="1">
        <v>-1.1479187499865463E-5</v>
      </c>
      <c r="V75" s="1">
        <v>2.64</v>
      </c>
      <c r="W75" s="1">
        <v>2.0772757449999979</v>
      </c>
    </row>
    <row r="76" spans="5:23" x14ac:dyDescent="0.25">
      <c r="E76" s="1">
        <v>0.12536269038132142</v>
      </c>
      <c r="F76" s="1">
        <v>2.149</v>
      </c>
      <c r="G76" s="1">
        <v>0.29172587624999835</v>
      </c>
      <c r="M76" s="1">
        <v>1.6181062501357483E-6</v>
      </c>
      <c r="N76" s="1">
        <v>0.93500000000000005</v>
      </c>
      <c r="O76" s="1">
        <v>0.29132086125000001</v>
      </c>
      <c r="Q76" s="1">
        <v>1.1436462500142869E-5</v>
      </c>
      <c r="R76" s="1">
        <v>1.8069999999999999</v>
      </c>
      <c r="S76" s="1">
        <v>-4.3461864999999378E-2</v>
      </c>
      <c r="U76" s="1">
        <v>-1.1479187499808217E-5</v>
      </c>
      <c r="V76" s="1">
        <v>2.6360000000000001</v>
      </c>
      <c r="W76" s="1">
        <v>2.0802180937499983</v>
      </c>
    </row>
    <row r="77" spans="5:23" x14ac:dyDescent="0.25">
      <c r="E77" s="1">
        <v>0.12537088111522132</v>
      </c>
      <c r="F77" s="1">
        <v>2.19</v>
      </c>
      <c r="G77" s="1">
        <v>0.29172996124999884</v>
      </c>
      <c r="M77" s="1">
        <v>1.6181062501043064E-6</v>
      </c>
      <c r="N77" s="1">
        <v>1.24</v>
      </c>
      <c r="O77" s="1">
        <v>0.15097831375000048</v>
      </c>
      <c r="Q77" s="1">
        <v>1.1436462500145038E-5</v>
      </c>
      <c r="R77" s="1">
        <v>1.9670000000000001</v>
      </c>
      <c r="S77" s="1">
        <v>9.8825587500002143E-3</v>
      </c>
      <c r="U77" s="1">
        <v>-1.1479187499825565E-5</v>
      </c>
      <c r="V77" s="1">
        <v>2.6150000000000002</v>
      </c>
      <c r="W77" s="1">
        <v>2.038051781250001</v>
      </c>
    </row>
    <row r="78" spans="5:23" x14ac:dyDescent="0.25">
      <c r="E78" s="1">
        <v>0.12535924899227044</v>
      </c>
      <c r="F78" s="1">
        <v>2.1389999999999998</v>
      </c>
      <c r="G78" s="1">
        <v>0.28274804624999916</v>
      </c>
      <c r="M78" s="1">
        <v>1.6181062501513608E-6</v>
      </c>
      <c r="N78" s="1">
        <v>1.1870000000000001</v>
      </c>
      <c r="O78" s="1">
        <v>0.16669755749999915</v>
      </c>
      <c r="Q78" s="1">
        <v>1.1436462500098309E-5</v>
      </c>
      <c r="S78" s="1">
        <v>-1.034852000000086E-2</v>
      </c>
      <c r="U78" s="1">
        <v>-1.1479187499875004E-5</v>
      </c>
      <c r="V78" s="1">
        <v>2.5640000000000001</v>
      </c>
      <c r="W78" s="1">
        <v>1.9600699362500009</v>
      </c>
    </row>
    <row r="79" spans="5:23" x14ac:dyDescent="0.25">
      <c r="E79" s="1">
        <v>0.12535915673249953</v>
      </c>
      <c r="F79" s="1">
        <v>2.173</v>
      </c>
      <c r="G79" s="1">
        <v>0.27530978125000161</v>
      </c>
      <c r="M79" s="1">
        <v>1.6181062501099443E-6</v>
      </c>
      <c r="N79" s="1">
        <v>0.99199999999999999</v>
      </c>
      <c r="O79" s="1">
        <v>0.25764846374999983</v>
      </c>
      <c r="Q79" s="1">
        <v>1.1436462500047026E-5</v>
      </c>
      <c r="R79" s="1">
        <v>1.843</v>
      </c>
      <c r="S79" s="1">
        <v>-3.8152970000000508E-2</v>
      </c>
      <c r="U79" s="1">
        <v>-1.1479187499840093E-5</v>
      </c>
      <c r="V79" s="1">
        <v>2.5910000000000002</v>
      </c>
      <c r="W79" s="1">
        <v>1.9978712574999982</v>
      </c>
    </row>
    <row r="80" spans="5:23" x14ac:dyDescent="0.25">
      <c r="E80" s="1">
        <v>0.12535812798434473</v>
      </c>
      <c r="F80" s="1">
        <v>2.105</v>
      </c>
      <c r="G80" s="1">
        <v>0.27336959249999637</v>
      </c>
      <c r="M80" s="1">
        <v>1.618106250061372E-6</v>
      </c>
      <c r="N80" s="1">
        <v>1.0640000000000001</v>
      </c>
      <c r="O80" s="1">
        <v>0.21919147875</v>
      </c>
      <c r="Q80" s="1">
        <v>1.1436462500090394E-5</v>
      </c>
      <c r="R80" s="1">
        <v>1.8879999999999999</v>
      </c>
      <c r="S80" s="1">
        <v>-2.6497728749999894E-2</v>
      </c>
      <c r="U80" s="1">
        <v>-1.147918749996933E-5</v>
      </c>
      <c r="V80" s="1">
        <v>2.5920000000000001</v>
      </c>
      <c r="W80" s="1">
        <v>1.8185358112500012</v>
      </c>
    </row>
    <row r="81" spans="5:23" x14ac:dyDescent="0.25">
      <c r="E81" s="1">
        <v>0.12536690548259907</v>
      </c>
      <c r="F81" s="1">
        <v>2.1920000000000002</v>
      </c>
      <c r="G81" s="1">
        <v>0.28856971375000029</v>
      </c>
      <c r="M81" s="1">
        <v>1.6181062501849711E-6</v>
      </c>
      <c r="N81" s="1">
        <v>0.80400000000000005</v>
      </c>
      <c r="O81" s="1">
        <v>0.36453227374999919</v>
      </c>
      <c r="Q81" s="1">
        <v>1.143646250003098E-5</v>
      </c>
      <c r="R81" s="1">
        <v>1.8320000000000001</v>
      </c>
      <c r="S81" s="1">
        <v>-9.2449462499999413E-2</v>
      </c>
      <c r="U81" s="1">
        <v>-1.1479187499886714E-5</v>
      </c>
      <c r="V81" s="1">
        <v>2.5910000000000002</v>
      </c>
      <c r="W81" s="1">
        <v>1.9978713349999992</v>
      </c>
    </row>
    <row r="82" spans="5:23" x14ac:dyDescent="0.25">
      <c r="E82" s="1">
        <v>2.5077298025093092E-2</v>
      </c>
      <c r="F82" s="1">
        <v>1.9790000000000001</v>
      </c>
      <c r="G82" s="1">
        <v>-7.0086990000000071E-2</v>
      </c>
      <c r="M82" s="1">
        <v>1.6181062501316283E-6</v>
      </c>
      <c r="N82" s="1">
        <v>1.0489999999999999</v>
      </c>
      <c r="O82" s="1">
        <v>0.2335424387499998</v>
      </c>
      <c r="Q82" s="1">
        <v>1.1436462500084363E-5</v>
      </c>
      <c r="R82" s="1">
        <v>1.8879999999999999</v>
      </c>
      <c r="S82" s="1">
        <v>-2.6497730000000885E-2</v>
      </c>
      <c r="U82" s="1">
        <v>-1.1479187499820035E-5</v>
      </c>
      <c r="V82" s="1">
        <v>2.6080000000000001</v>
      </c>
      <c r="W82" s="1">
        <v>1.9561444874999978</v>
      </c>
    </row>
    <row r="83" spans="5:23" x14ac:dyDescent="0.25">
      <c r="E83" s="1">
        <v>2.5077229703897162E-2</v>
      </c>
      <c r="F83" s="1">
        <v>1.901</v>
      </c>
      <c r="G83" s="1">
        <v>-4.0308986250003898E-2</v>
      </c>
      <c r="M83" s="1">
        <v>2.500161810625005E-2</v>
      </c>
      <c r="N83" s="1">
        <v>0.99199999999999999</v>
      </c>
      <c r="O83" s="1">
        <v>0.25764846749999926</v>
      </c>
      <c r="Q83" s="1">
        <v>2.5011436462500005E-2</v>
      </c>
      <c r="R83" s="1">
        <v>1.897</v>
      </c>
      <c r="S83" s="1">
        <v>-4.7850695000001053E-2</v>
      </c>
      <c r="U83" s="1">
        <v>2.4988520812499977E-2</v>
      </c>
      <c r="V83" s="1">
        <v>2.633</v>
      </c>
      <c r="W83" s="1">
        <v>1.8076537749999986</v>
      </c>
    </row>
    <row r="84" spans="5:23" x14ac:dyDescent="0.25">
      <c r="E84" s="1">
        <v>2.5074562867896437E-2</v>
      </c>
      <c r="F84" s="1">
        <v>2.0249999999999999</v>
      </c>
      <c r="G84" s="1">
        <v>-6.5237296250003851E-2</v>
      </c>
      <c r="M84" s="1">
        <v>2.5001618106250029E-2</v>
      </c>
      <c r="N84" s="1">
        <v>0.85899999999999999</v>
      </c>
      <c r="O84" s="1">
        <v>0.32959707124999937</v>
      </c>
      <c r="Q84" s="1">
        <v>2.5011436462499963E-2</v>
      </c>
      <c r="R84" s="1">
        <v>1.9059999999999999</v>
      </c>
      <c r="S84" s="1">
        <v>-6.5719083750000351E-2</v>
      </c>
      <c r="U84" s="1">
        <v>2.4988520812499932E-2</v>
      </c>
      <c r="V84" s="1">
        <v>2.5430000000000001</v>
      </c>
      <c r="W84" s="1">
        <v>1.9344036737500012</v>
      </c>
    </row>
    <row r="85" spans="5:23" x14ac:dyDescent="0.25">
      <c r="E85" s="1">
        <v>2.5085507215263196E-2</v>
      </c>
      <c r="F85" s="1">
        <v>1.988</v>
      </c>
      <c r="G85" s="1">
        <v>-5.0446756250003943E-2</v>
      </c>
      <c r="M85" s="1">
        <v>2.5001618106249915E-2</v>
      </c>
      <c r="N85" s="1">
        <v>0.92900000000000005</v>
      </c>
      <c r="O85" s="1">
        <v>0.28939332624999992</v>
      </c>
      <c r="Q85" s="1">
        <v>2.5011436462499939E-2</v>
      </c>
      <c r="R85" s="1">
        <v>1.869</v>
      </c>
      <c r="S85" s="1">
        <v>-8.8873828749999717E-2</v>
      </c>
      <c r="U85" s="1">
        <v>2.4988520812500033E-2</v>
      </c>
      <c r="V85" s="1">
        <v>2.5590000000000002</v>
      </c>
      <c r="W85" s="1">
        <v>1.8939419700000002</v>
      </c>
    </row>
    <row r="86" spans="5:23" x14ac:dyDescent="0.25">
      <c r="E86" s="1">
        <v>2.5076730887482201E-2</v>
      </c>
      <c r="F86" s="1">
        <v>1.89</v>
      </c>
      <c r="G86" s="1">
        <v>-3.2933773750002615E-2</v>
      </c>
      <c r="M86" s="1">
        <v>2.5001618106250043E-2</v>
      </c>
      <c r="N86" s="1">
        <v>0.85199999999999998</v>
      </c>
      <c r="O86" s="1">
        <v>0.44872900874999999</v>
      </c>
      <c r="Q86" s="1">
        <v>2.5011436462500165E-2</v>
      </c>
      <c r="R86" s="1">
        <v>1.877</v>
      </c>
      <c r="S86" s="1">
        <v>-9.7386511250000751E-2</v>
      </c>
      <c r="U86" s="1">
        <v>2.498852081250005E-2</v>
      </c>
      <c r="V86" s="1">
        <v>2.5760000000000001</v>
      </c>
      <c r="W86" s="1">
        <v>1.8552206699999978</v>
      </c>
    </row>
    <row r="87" spans="5:23" x14ac:dyDescent="0.25">
      <c r="E87" s="1">
        <v>2.5078763898841918E-2</v>
      </c>
      <c r="F87" s="1">
        <v>1.9810000000000001</v>
      </c>
      <c r="G87" s="1">
        <v>-3.7987344999997674E-2</v>
      </c>
      <c r="M87" s="1">
        <v>2.5001618106250005E-2</v>
      </c>
      <c r="N87" s="1">
        <v>0.92900000000000005</v>
      </c>
      <c r="O87" s="1">
        <v>0.28939335125000021</v>
      </c>
      <c r="Q87" s="1">
        <v>2.5011436462499956E-2</v>
      </c>
      <c r="R87" s="1">
        <v>1.8069999999999999</v>
      </c>
      <c r="S87" s="1">
        <v>-4.3461867499999585E-2</v>
      </c>
      <c r="U87" s="1">
        <v>2.4988520812500022E-2</v>
      </c>
      <c r="V87" s="1">
        <v>2.609</v>
      </c>
      <c r="W87" s="1">
        <v>1.7842441524999977</v>
      </c>
    </row>
    <row r="88" spans="5:23" x14ac:dyDescent="0.25">
      <c r="E88" s="1">
        <v>2.507554231541818E-2</v>
      </c>
      <c r="F88" s="1">
        <v>1.9510000000000001</v>
      </c>
      <c r="G88" s="1">
        <v>-5.8734743750001428E-2</v>
      </c>
      <c r="M88" s="1">
        <v>2.5001618106250015E-2</v>
      </c>
      <c r="N88" s="1">
        <v>0.94399999999999995</v>
      </c>
      <c r="O88" s="1">
        <v>0.30894205875000047</v>
      </c>
      <c r="Q88" s="1">
        <v>2.501143646249996E-2</v>
      </c>
      <c r="R88" s="1">
        <v>1.8149999999999999</v>
      </c>
      <c r="S88" s="1">
        <v>-6.3467989999999475E-2</v>
      </c>
      <c r="U88" s="1">
        <v>2.4988520812500008E-2</v>
      </c>
      <c r="V88" s="1">
        <v>2.5920000000000001</v>
      </c>
      <c r="W88" s="1">
        <v>1.8185358024999978</v>
      </c>
    </row>
    <row r="89" spans="5:23" x14ac:dyDescent="0.25">
      <c r="E89" s="1">
        <v>2.5085289721002334E-2</v>
      </c>
      <c r="F89" s="1">
        <v>1.776</v>
      </c>
      <c r="G89" s="1">
        <v>-1.1286622500001897E-2</v>
      </c>
      <c r="M89" s="1">
        <v>2.500161810624997E-2</v>
      </c>
      <c r="N89" s="1">
        <v>0.95799999999999996</v>
      </c>
      <c r="O89" s="1">
        <v>0.33536476499999957</v>
      </c>
      <c r="Q89" s="1">
        <v>2.501143646249996E-2</v>
      </c>
      <c r="R89" s="1">
        <v>1.8240000000000001</v>
      </c>
      <c r="S89" s="1">
        <v>-8.0007639999999824E-2</v>
      </c>
      <c r="U89" s="1">
        <v>2.4988520812499956E-2</v>
      </c>
      <c r="V89" s="1">
        <v>2.5590000000000002</v>
      </c>
      <c r="W89" s="1">
        <v>1.8939419724999986</v>
      </c>
    </row>
    <row r="90" spans="5:23" x14ac:dyDescent="0.25">
      <c r="E90" s="1">
        <v>2.5082256793706171E-2</v>
      </c>
      <c r="F90" s="1">
        <v>1.972</v>
      </c>
      <c r="G90" s="1">
        <v>-4.6948325000002455E-2</v>
      </c>
      <c r="M90" s="1">
        <v>2.5001618106249915E-2</v>
      </c>
      <c r="N90" s="1">
        <v>0.90500000000000003</v>
      </c>
      <c r="O90" s="1">
        <v>0.41203061499999905</v>
      </c>
      <c r="Q90" s="1">
        <v>2.5011436462499884E-2</v>
      </c>
      <c r="R90" s="1">
        <v>1.84</v>
      </c>
      <c r="S90" s="1">
        <v>-0.10032522750000084</v>
      </c>
      <c r="U90" s="1">
        <v>2.4988520812499831E-2</v>
      </c>
      <c r="V90" s="1">
        <v>2.6360000000000001</v>
      </c>
      <c r="W90" s="1">
        <v>2.0802181100000006</v>
      </c>
    </row>
    <row r="91" spans="5:23" x14ac:dyDescent="0.25">
      <c r="E91" s="1">
        <v>2.5083608694315883E-2</v>
      </c>
      <c r="F91" s="1">
        <v>1.9039999999999999</v>
      </c>
      <c r="G91" s="1">
        <v>-4.0403637499998979E-2</v>
      </c>
      <c r="M91" s="1">
        <v>2.5001618106249797E-2</v>
      </c>
      <c r="N91" s="1">
        <v>0.91900000000000004</v>
      </c>
      <c r="O91" s="1">
        <v>0.45547372374999995</v>
      </c>
      <c r="Q91" s="1">
        <v>2.5011436462500019E-2</v>
      </c>
      <c r="R91" s="1">
        <v>1.8320000000000001</v>
      </c>
      <c r="S91" s="1">
        <v>-9.2449458749999991E-2</v>
      </c>
      <c r="U91" s="1">
        <v>2.4988520812499981E-2</v>
      </c>
      <c r="V91" s="1">
        <v>2.633</v>
      </c>
      <c r="W91" s="1">
        <v>1.995661966250001</v>
      </c>
    </row>
    <row r="92" spans="5:23" x14ac:dyDescent="0.25">
      <c r="E92" s="1">
        <v>5.0160992932745549E-2</v>
      </c>
      <c r="F92" s="1">
        <v>1.875</v>
      </c>
      <c r="G92" s="1">
        <v>3.3690582500000232E-2</v>
      </c>
      <c r="M92" s="1">
        <v>2.5001618106249981E-2</v>
      </c>
      <c r="N92" s="1">
        <v>0.80400000000000005</v>
      </c>
      <c r="O92" s="1">
        <v>0.36453228124999981</v>
      </c>
      <c r="Q92" s="1">
        <v>2.5011436462499814E-2</v>
      </c>
      <c r="R92" s="1">
        <v>1.8149999999999999</v>
      </c>
      <c r="S92" s="1">
        <v>-6.3467978749999432E-2</v>
      </c>
      <c r="U92" s="1">
        <v>2.4988520812500019E-2</v>
      </c>
      <c r="V92" s="1">
        <v>2.581</v>
      </c>
      <c r="W92" s="1">
        <v>1.9190610849999992</v>
      </c>
    </row>
    <row r="93" spans="5:23" x14ac:dyDescent="0.25">
      <c r="E93" s="1">
        <v>5.0150659905161557E-2</v>
      </c>
      <c r="F93" s="1">
        <v>1.907</v>
      </c>
      <c r="G93" s="1">
        <v>9.4953962499957356E-3</v>
      </c>
      <c r="M93" s="1">
        <v>5.0001618106249632E-2</v>
      </c>
      <c r="N93" s="1">
        <v>0.82</v>
      </c>
      <c r="O93" s="1">
        <v>0.3854348949999995</v>
      </c>
      <c r="Q93" s="1">
        <v>5.0011436462499885E-2</v>
      </c>
      <c r="R93" s="1">
        <v>1.9670000000000001</v>
      </c>
      <c r="S93" s="1">
        <v>9.8825599999994296E-3</v>
      </c>
      <c r="U93" s="1">
        <v>4.9988520812499791E-2</v>
      </c>
      <c r="V93" s="1">
        <v>2.6080000000000001</v>
      </c>
      <c r="W93" s="1">
        <v>1.9561444762499995</v>
      </c>
    </row>
    <row r="94" spans="5:23" x14ac:dyDescent="0.25">
      <c r="E94" s="1">
        <v>5.0149223984968558E-2</v>
      </c>
      <c r="F94" s="1">
        <v>1.8939999999999999</v>
      </c>
      <c r="G94" s="1">
        <v>5.466333750000274E-3</v>
      </c>
      <c r="M94" s="1">
        <v>5.0001618106249875E-2</v>
      </c>
      <c r="N94" s="1">
        <v>0.83599999999999997</v>
      </c>
      <c r="O94" s="1">
        <v>0.41323441249999959</v>
      </c>
      <c r="Q94" s="1">
        <v>5.0011436462499767E-2</v>
      </c>
      <c r="R94" s="1">
        <v>1.9390000000000001</v>
      </c>
      <c r="S94" s="1">
        <v>-3.2432691249999479E-2</v>
      </c>
      <c r="U94" s="1">
        <v>4.9988520812499736E-2</v>
      </c>
      <c r="V94" s="1">
        <v>2.5760000000000001</v>
      </c>
      <c r="W94" s="1">
        <v>1.855220576249998</v>
      </c>
    </row>
    <row r="95" spans="5:23" x14ac:dyDescent="0.25">
      <c r="E95" s="1">
        <v>5.0147726731767303E-2</v>
      </c>
      <c r="F95" s="1">
        <v>2.0179999999999998</v>
      </c>
      <c r="G95" s="1">
        <v>-3.0611802499997509E-2</v>
      </c>
      <c r="M95" s="1">
        <v>5.0001618106249777E-2</v>
      </c>
      <c r="N95" s="1">
        <v>0.86699999999999999</v>
      </c>
      <c r="O95" s="1">
        <v>0.49281048499999969</v>
      </c>
      <c r="Q95" s="1">
        <v>5.0011436462499836E-2</v>
      </c>
      <c r="R95" s="1">
        <v>1.8520000000000001</v>
      </c>
      <c r="S95" s="1">
        <v>-5.8728934999999538E-2</v>
      </c>
      <c r="U95" s="1">
        <v>4.9988520812499722E-2</v>
      </c>
      <c r="V95" s="1">
        <v>2.6150000000000002</v>
      </c>
      <c r="W95" s="1">
        <v>2.0380518812499986</v>
      </c>
    </row>
    <row r="96" spans="5:23" x14ac:dyDescent="0.25">
      <c r="E96" s="1">
        <v>5.014582344257465E-2</v>
      </c>
      <c r="F96" s="1">
        <v>2.0529999999999999</v>
      </c>
      <c r="G96" s="1">
        <v>-3.6968886250001276E-2</v>
      </c>
      <c r="M96" s="1">
        <v>5.0001618106249729E-2</v>
      </c>
      <c r="N96" s="1">
        <v>0.85199999999999998</v>
      </c>
      <c r="O96" s="1">
        <v>0.44872901249999941</v>
      </c>
      <c r="Q96" s="1">
        <v>5.0011436462499878E-2</v>
      </c>
      <c r="R96" s="1">
        <v>1.897</v>
      </c>
      <c r="S96" s="1">
        <v>-4.7850695000001053E-2</v>
      </c>
      <c r="U96" s="1">
        <v>4.9988520812499826E-2</v>
      </c>
      <c r="V96" s="1">
        <v>2.633</v>
      </c>
      <c r="W96" s="1">
        <v>1.9956618437499998</v>
      </c>
    </row>
    <row r="97" spans="5:23" x14ac:dyDescent="0.25">
      <c r="E97" s="1">
        <v>5.0143215682817655E-2</v>
      </c>
      <c r="F97" s="1">
        <v>2.052</v>
      </c>
      <c r="G97" s="1">
        <v>-2.5156473750001851E-2</v>
      </c>
      <c r="M97" s="1">
        <v>5.0001618106249875E-2</v>
      </c>
      <c r="N97" s="1">
        <v>0.82</v>
      </c>
      <c r="O97" s="1">
        <v>0.38543488999999909</v>
      </c>
      <c r="Q97" s="1">
        <v>5.001143646249985E-2</v>
      </c>
      <c r="R97" s="1">
        <v>1.8240000000000001</v>
      </c>
      <c r="S97" s="1">
        <v>-8.0007645000000238E-2</v>
      </c>
      <c r="U97" s="1">
        <v>4.9988520812499777E-2</v>
      </c>
      <c r="V97" s="1">
        <v>2.6259999999999999</v>
      </c>
      <c r="W97" s="1">
        <v>1.9161597549999989</v>
      </c>
    </row>
    <row r="98" spans="5:23" x14ac:dyDescent="0.25">
      <c r="E98" s="1">
        <v>5.0154862153131023E-2</v>
      </c>
      <c r="F98" s="1">
        <v>1.9810000000000001</v>
      </c>
      <c r="G98" s="1">
        <v>6.5048762499984036E-3</v>
      </c>
      <c r="M98" s="1">
        <v>5.0001618106249736E-2</v>
      </c>
      <c r="N98" s="1">
        <v>1.0489999999999999</v>
      </c>
      <c r="O98" s="1">
        <v>0.23354245374999927</v>
      </c>
      <c r="Q98" s="1">
        <v>5.0011436462499739E-2</v>
      </c>
      <c r="S98" s="1">
        <v>-1.0348518749999869E-2</v>
      </c>
      <c r="U98" s="1">
        <v>4.9988520812499854E-2</v>
      </c>
      <c r="V98" s="1">
        <v>2.5950000000000002</v>
      </c>
      <c r="W98" s="1">
        <v>2.0114154287499986</v>
      </c>
    </row>
    <row r="99" spans="5:23" x14ac:dyDescent="0.25">
      <c r="E99" s="1">
        <v>5.0161160464215274E-2</v>
      </c>
      <c r="F99" s="1">
        <v>1.7989999999999999</v>
      </c>
      <c r="G99" s="1">
        <v>3.520995750000111E-2</v>
      </c>
      <c r="M99" s="1">
        <v>5.0001618106249812E-2</v>
      </c>
      <c r="N99" s="1">
        <v>1.006</v>
      </c>
      <c r="O99" s="1">
        <v>0.27645473249999952</v>
      </c>
      <c r="Q99" s="1">
        <v>5.0011436462499823E-2</v>
      </c>
      <c r="R99" s="1">
        <v>1.9390000000000001</v>
      </c>
      <c r="S99" s="1">
        <v>-3.2432690000000264E-2</v>
      </c>
      <c r="U99" s="1">
        <v>4.9988520812499798E-2</v>
      </c>
      <c r="V99" s="1">
        <v>2.6819999999999999</v>
      </c>
      <c r="W99" s="1">
        <v>2.1624364874999991</v>
      </c>
    </row>
    <row r="100" spans="5:23" x14ac:dyDescent="0.25">
      <c r="E100" s="1">
        <v>5.015654427338468E-2</v>
      </c>
      <c r="F100" s="1">
        <v>2.0270000000000001</v>
      </c>
      <c r="G100" s="1">
        <v>4.8695912499994165E-3</v>
      </c>
      <c r="M100" s="1">
        <v>5.0001618106249757E-2</v>
      </c>
      <c r="N100" s="1">
        <v>0.875</v>
      </c>
      <c r="O100" s="1">
        <v>0.34993326875000008</v>
      </c>
      <c r="Q100" s="1">
        <v>5.0011436462499892E-2</v>
      </c>
      <c r="R100" s="1">
        <v>1.86</v>
      </c>
      <c r="S100" s="1">
        <v>-7.5819296249999724E-2</v>
      </c>
      <c r="U100" s="1">
        <v>4.998852081249977E-2</v>
      </c>
      <c r="V100" s="1">
        <v>2.6619999999999999</v>
      </c>
      <c r="W100" s="1">
        <v>2.1188918950000009</v>
      </c>
    </row>
    <row r="101" spans="5:23" x14ac:dyDescent="0.25">
      <c r="E101" s="1">
        <v>5.0159588316477932E-2</v>
      </c>
      <c r="F101" s="1">
        <v>2.077</v>
      </c>
      <c r="G101" s="1">
        <v>1.3033889999995552E-2</v>
      </c>
      <c r="M101" s="1">
        <v>5.0001618106249666E-2</v>
      </c>
      <c r="N101" s="1">
        <v>0.94399999999999995</v>
      </c>
      <c r="O101" s="1">
        <v>0.30894205625000026</v>
      </c>
      <c r="Q101" s="1">
        <v>5.0011436462499739E-2</v>
      </c>
      <c r="R101" s="1">
        <v>1.9059999999999999</v>
      </c>
      <c r="S101" s="1">
        <v>-6.5719088750000765E-2</v>
      </c>
      <c r="U101" s="1">
        <v>4.9988520812499812E-2</v>
      </c>
      <c r="V101" s="1">
        <v>2.6150000000000002</v>
      </c>
      <c r="W101" s="1">
        <v>2.0380518012499991</v>
      </c>
    </row>
    <row r="102" spans="5:23" x14ac:dyDescent="0.25">
      <c r="E102" s="1">
        <v>-0.12533808174679478</v>
      </c>
      <c r="F102" s="1">
        <v>1.4850000000000001</v>
      </c>
      <c r="G102" s="1">
        <v>0.61142192874999779</v>
      </c>
      <c r="M102" s="1">
        <v>5.0001618106249847E-2</v>
      </c>
      <c r="N102" s="1">
        <v>0.83599999999999997</v>
      </c>
      <c r="O102" s="1">
        <v>0.41323441374999881</v>
      </c>
      <c r="Q102" s="1">
        <v>5.0011436462499899E-2</v>
      </c>
      <c r="R102" s="1">
        <v>1.8939999999999999</v>
      </c>
      <c r="S102" s="1">
        <v>-1.6785889999999526E-2</v>
      </c>
      <c r="U102" s="1">
        <v>4.9988520812499791E-2</v>
      </c>
      <c r="V102" s="1">
        <v>2.64</v>
      </c>
      <c r="W102" s="1">
        <v>2.0772757362499981</v>
      </c>
    </row>
    <row r="103" spans="5:23" x14ac:dyDescent="0.25">
      <c r="E103" s="1">
        <v>-0.12533919637351351</v>
      </c>
      <c r="F103" s="1">
        <v>1.52</v>
      </c>
      <c r="G103" s="1">
        <v>0.55697647499999903</v>
      </c>
      <c r="M103" s="1">
        <v>7.5001618106249612E-2</v>
      </c>
      <c r="N103" s="1">
        <v>0.99199999999999999</v>
      </c>
      <c r="O103" s="1">
        <v>0.25764847750000008</v>
      </c>
      <c r="Q103" s="1">
        <v>7.5011436462499637E-2</v>
      </c>
      <c r="R103" s="1">
        <v>2.0510000000000002</v>
      </c>
      <c r="S103" s="1">
        <v>4.2352672499999855E-2</v>
      </c>
      <c r="U103" s="1">
        <v>7.4988520812499654E-2</v>
      </c>
      <c r="V103" s="1">
        <v>2.6040000000000001</v>
      </c>
      <c r="W103" s="1">
        <v>1.8910334887500007</v>
      </c>
    </row>
    <row r="104" spans="5:23" x14ac:dyDescent="0.25">
      <c r="E104" s="1">
        <v>-0.12535311875796992</v>
      </c>
      <c r="F104" s="1">
        <v>1.4490000000000001</v>
      </c>
      <c r="G104" s="1">
        <v>0.58826973250000236</v>
      </c>
      <c r="M104" s="1">
        <v>7.5001618106249598E-2</v>
      </c>
      <c r="N104" s="1">
        <v>1.006</v>
      </c>
      <c r="O104" s="1">
        <v>0.27645471624999907</v>
      </c>
      <c r="Q104" s="1">
        <v>7.5011436462499637E-2</v>
      </c>
      <c r="R104" s="1">
        <v>2.0150000000000001</v>
      </c>
      <c r="S104" s="1">
        <v>2.063556499999919E-2</v>
      </c>
      <c r="U104" s="1">
        <v>7.4988520812499682E-2</v>
      </c>
      <c r="V104" s="1">
        <v>2.64</v>
      </c>
      <c r="W104" s="1">
        <v>2.0772756187500008</v>
      </c>
    </row>
    <row r="105" spans="5:23" x14ac:dyDescent="0.25">
      <c r="E105" s="1">
        <v>-0.12535127221277928</v>
      </c>
      <c r="F105" s="1">
        <v>1.554</v>
      </c>
      <c r="G105" s="1">
        <v>0.54182036499999953</v>
      </c>
      <c r="M105" s="1">
        <v>7.5001618106249696E-2</v>
      </c>
      <c r="N105" s="1">
        <v>0.89</v>
      </c>
      <c r="O105" s="1">
        <v>0.37715574249999939</v>
      </c>
      <c r="Q105" s="1">
        <v>7.5011436462499609E-2</v>
      </c>
      <c r="S105" s="1">
        <v>-1.0348521250000076E-2</v>
      </c>
      <c r="U105" s="1">
        <v>7.4988520812499557E-2</v>
      </c>
      <c r="V105" s="1">
        <v>2.6589999999999998</v>
      </c>
      <c r="W105" s="1">
        <v>2.034195669999999</v>
      </c>
    </row>
    <row r="106" spans="5:23" x14ac:dyDescent="0.25">
      <c r="E106" s="1">
        <v>-0.12534330895335927</v>
      </c>
      <c r="F106" s="1">
        <v>1.468</v>
      </c>
      <c r="G106" s="1">
        <v>0.58989653874999703</v>
      </c>
      <c r="M106" s="1">
        <v>7.5001618106249529E-2</v>
      </c>
      <c r="N106" s="1">
        <v>0.95799999999999996</v>
      </c>
      <c r="O106" s="1">
        <v>0.33536475374999952</v>
      </c>
      <c r="Q106" s="1">
        <v>7.5011436462499706E-2</v>
      </c>
      <c r="R106" s="1">
        <v>1.974</v>
      </c>
      <c r="S106" s="1">
        <v>2.897947499999276E-3</v>
      </c>
      <c r="U106" s="1">
        <v>7.4988520812499668E-2</v>
      </c>
      <c r="V106" s="1">
        <v>2.6259999999999999</v>
      </c>
      <c r="W106" s="1">
        <v>1.9161597475000001</v>
      </c>
    </row>
    <row r="107" spans="5:23" x14ac:dyDescent="0.25">
      <c r="E107" s="1">
        <v>-0.12533820248580432</v>
      </c>
      <c r="F107" s="1">
        <v>1.2490000000000001</v>
      </c>
      <c r="G107" s="1">
        <v>0.72430599874999757</v>
      </c>
      <c r="M107" s="1">
        <v>7.5001618106249543E-2</v>
      </c>
      <c r="N107" s="1">
        <v>0.93500000000000005</v>
      </c>
      <c r="O107" s="1">
        <v>0.29132083999999914</v>
      </c>
      <c r="Q107" s="1">
        <v>7.501143646249965E-2</v>
      </c>
      <c r="R107" s="1">
        <v>1.87</v>
      </c>
      <c r="S107" s="1">
        <v>-7.049556875000107E-2</v>
      </c>
      <c r="U107" s="1">
        <v>7.498852081249964E-2</v>
      </c>
      <c r="V107" s="1">
        <v>2.5760000000000001</v>
      </c>
      <c r="W107" s="1">
        <v>1.855220577499999</v>
      </c>
    </row>
    <row r="108" spans="5:23" x14ac:dyDescent="0.25">
      <c r="E108" s="1">
        <v>-0.12535296770412727</v>
      </c>
      <c r="F108" s="1">
        <v>1.4790000000000001</v>
      </c>
      <c r="G108" s="1">
        <v>0.56222391250000214</v>
      </c>
      <c r="M108" s="1">
        <v>7.5001618106249571E-2</v>
      </c>
      <c r="N108" s="1">
        <v>1.1870000000000001</v>
      </c>
      <c r="O108" s="1">
        <v>0.16669755624999993</v>
      </c>
      <c r="Q108" s="1">
        <v>7.5011436462499581E-2</v>
      </c>
      <c r="R108" s="1">
        <v>1.974</v>
      </c>
      <c r="S108" s="1">
        <v>2.8979487500002676E-3</v>
      </c>
      <c r="U108" s="1">
        <v>7.4988520812499598E-2</v>
      </c>
      <c r="V108" s="1">
        <v>2.633</v>
      </c>
      <c r="W108" s="1">
        <v>1.9956618675000009</v>
      </c>
    </row>
    <row r="109" spans="5:23" x14ac:dyDescent="0.25">
      <c r="E109" s="1">
        <v>-0.1253442827425458</v>
      </c>
      <c r="F109" s="1">
        <v>1.5009999999999999</v>
      </c>
      <c r="G109" s="1">
        <v>0.53768533875000202</v>
      </c>
      <c r="M109" s="1">
        <v>7.5001618106249682E-2</v>
      </c>
      <c r="N109" s="1">
        <v>1.1279999999999999</v>
      </c>
      <c r="O109" s="1">
        <v>0.18917155499999971</v>
      </c>
      <c r="Q109" s="1">
        <v>7.5011436462499609E-2</v>
      </c>
      <c r="R109" s="1">
        <v>1.984</v>
      </c>
      <c r="S109" s="1">
        <v>-1.9940721250000237E-2</v>
      </c>
      <c r="U109" s="1">
        <v>7.4988520812499682E-2</v>
      </c>
      <c r="V109" s="1">
        <v>2.6509999999999998</v>
      </c>
      <c r="W109" s="1">
        <v>1.9549349274999983</v>
      </c>
    </row>
    <row r="110" spans="5:23" x14ac:dyDescent="0.25">
      <c r="E110" s="1">
        <v>-0.12535207846345245</v>
      </c>
      <c r="F110" s="1">
        <v>1.5589999999999999</v>
      </c>
      <c r="G110" s="1">
        <v>0.53156145749999695</v>
      </c>
      <c r="M110" s="1">
        <v>7.500161810624964E-2</v>
      </c>
      <c r="N110" s="1">
        <v>0.99199999999999999</v>
      </c>
      <c r="O110" s="1">
        <v>0.25764846875000025</v>
      </c>
      <c r="Q110" s="1">
        <v>7.5011436462499734E-2</v>
      </c>
      <c r="R110" s="1">
        <v>1.994</v>
      </c>
      <c r="S110" s="1">
        <v>-3.9388721250000813E-2</v>
      </c>
      <c r="U110" s="1">
        <v>7.4988520812499737E-2</v>
      </c>
      <c r="V110" s="1">
        <v>2.5950000000000002</v>
      </c>
      <c r="W110" s="1">
        <v>2.0114155237499993</v>
      </c>
    </row>
    <row r="111" spans="5:23" x14ac:dyDescent="0.25">
      <c r="E111" s="1">
        <v>-0.12534343883182567</v>
      </c>
      <c r="F111" s="1">
        <v>1.4430000000000001</v>
      </c>
      <c r="G111" s="1">
        <v>0.60149130624999714</v>
      </c>
      <c r="M111" s="1">
        <v>7.500161810624964E-2</v>
      </c>
      <c r="N111" s="1">
        <v>1.0640000000000001</v>
      </c>
      <c r="O111" s="1">
        <v>0.21919146749999996</v>
      </c>
      <c r="Q111" s="1">
        <v>7.5011436462499609E-2</v>
      </c>
      <c r="R111" s="1">
        <v>1.9059999999999999</v>
      </c>
      <c r="S111" s="1">
        <v>-6.571908999999998E-2</v>
      </c>
      <c r="U111" s="1">
        <v>7.4988520812499598E-2</v>
      </c>
      <c r="V111" s="1">
        <v>2.6120000000000001</v>
      </c>
      <c r="W111" s="1">
        <v>1.9694909437499994</v>
      </c>
    </row>
    <row r="112" spans="5:23" x14ac:dyDescent="0.25">
      <c r="E112" s="1">
        <v>-5.0134237464356649E-2</v>
      </c>
      <c r="F112" s="1">
        <v>1.7609999999999999</v>
      </c>
      <c r="G112" s="1">
        <v>8.9249734999995667E-2</v>
      </c>
      <c r="M112" s="1">
        <v>7.5001618106249654E-2</v>
      </c>
      <c r="N112" s="1">
        <v>0.90400000000000003</v>
      </c>
      <c r="O112" s="1">
        <v>0.37080901875000016</v>
      </c>
      <c r="Q112" s="1">
        <v>7.5011436462499637E-2</v>
      </c>
      <c r="R112" s="1">
        <v>1.8240000000000001</v>
      </c>
      <c r="S112" s="1">
        <v>-8.0007647500000445E-2</v>
      </c>
      <c r="U112" s="1">
        <v>7.498852081249964E-2</v>
      </c>
      <c r="V112" s="1">
        <v>2.63</v>
      </c>
      <c r="W112" s="1">
        <v>1.9292462149999992</v>
      </c>
    </row>
    <row r="113" spans="5:23" x14ac:dyDescent="0.25">
      <c r="E113" s="1">
        <v>-5.0139239601843369E-2</v>
      </c>
      <c r="F113" s="1">
        <v>1.77</v>
      </c>
      <c r="G113" s="1">
        <v>7.1567911249999838E-2</v>
      </c>
      <c r="M113" s="1">
        <v>0.10000161810624947</v>
      </c>
      <c r="N113" s="1">
        <v>1.0640000000000001</v>
      </c>
      <c r="O113" s="1">
        <v>0.21919147749999901</v>
      </c>
      <c r="Q113" s="1">
        <v>0.10001143646249998</v>
      </c>
      <c r="S113" s="1">
        <v>-1.034852000000086E-2</v>
      </c>
      <c r="U113" s="1">
        <v>9.9988520812499912E-2</v>
      </c>
      <c r="V113" s="1">
        <v>2.5760000000000001</v>
      </c>
      <c r="W113" s="1">
        <v>1.8552205750000006</v>
      </c>
    </row>
    <row r="114" spans="5:23" x14ac:dyDescent="0.25">
      <c r="E114" s="1">
        <v>-5.0122302172454988E-2</v>
      </c>
      <c r="F114" s="1">
        <v>1.59</v>
      </c>
      <c r="G114" s="1">
        <v>8.1292996249999305E-2</v>
      </c>
      <c r="M114" s="1">
        <v>0.10000161810624945</v>
      </c>
      <c r="N114" s="1">
        <v>1.077</v>
      </c>
      <c r="O114" s="1">
        <v>0.23720553124999988</v>
      </c>
      <c r="Q114" s="1">
        <v>0.10001143646250009</v>
      </c>
      <c r="R114" s="1">
        <v>1.9390000000000001</v>
      </c>
      <c r="S114" s="1">
        <v>-3.2432691249999479E-2</v>
      </c>
      <c r="U114" s="1">
        <v>9.9988520812500051E-2</v>
      </c>
      <c r="V114" s="1">
        <v>2.6040000000000001</v>
      </c>
      <c r="W114" s="1">
        <v>1.8910334862499987</v>
      </c>
    </row>
    <row r="115" spans="5:23" x14ac:dyDescent="0.25">
      <c r="E115" s="1">
        <v>-5.012995803375956E-2</v>
      </c>
      <c r="F115" s="1">
        <v>1.704</v>
      </c>
      <c r="G115" s="1">
        <v>6.4641747499997848E-2</v>
      </c>
      <c r="M115" s="1">
        <v>0.10000161810624951</v>
      </c>
      <c r="N115" s="1">
        <v>1.0900000000000001</v>
      </c>
      <c r="O115" s="1">
        <v>0.26200504999999907</v>
      </c>
      <c r="Q115" s="1">
        <v>0.10001143646249994</v>
      </c>
      <c r="R115" s="1">
        <v>1.948</v>
      </c>
      <c r="S115" s="1">
        <v>-5.1074149999999818E-2</v>
      </c>
      <c r="U115" s="1">
        <v>9.9988520812499926E-2</v>
      </c>
      <c r="V115" s="1">
        <v>2.6120000000000001</v>
      </c>
      <c r="W115" s="1">
        <v>1.9694909362500006</v>
      </c>
    </row>
    <row r="116" spans="5:23" x14ac:dyDescent="0.25">
      <c r="E116" s="1">
        <v>-5.0128930480217868E-2</v>
      </c>
      <c r="F116" s="1">
        <v>1.6890000000000001</v>
      </c>
      <c r="G116" s="1">
        <v>6.2251438749996169E-2</v>
      </c>
      <c r="M116" s="1">
        <v>0.10000161810624948</v>
      </c>
      <c r="N116" s="1">
        <v>0.95799999999999996</v>
      </c>
      <c r="O116" s="1">
        <v>0.33536475624999973</v>
      </c>
      <c r="Q116" s="1">
        <v>0.10001143646249999</v>
      </c>
      <c r="R116" s="1">
        <v>1.9059999999999999</v>
      </c>
      <c r="S116" s="1">
        <v>-6.5719083750000351E-2</v>
      </c>
      <c r="U116" s="1">
        <v>9.9988520812500023E-2</v>
      </c>
      <c r="V116" s="1">
        <v>2.6819999999999999</v>
      </c>
      <c r="W116" s="1">
        <v>2.1624364800000002</v>
      </c>
    </row>
    <row r="117" spans="5:23" x14ac:dyDescent="0.25">
      <c r="E117" s="1">
        <v>-5.013615261085741E-2</v>
      </c>
      <c r="F117" s="1">
        <v>1.6830000000000001</v>
      </c>
      <c r="G117" s="1">
        <v>8.435273499999596E-2</v>
      </c>
      <c r="M117" s="1">
        <v>0.10000161810624952</v>
      </c>
      <c r="N117" s="1">
        <v>0.83599999999999997</v>
      </c>
      <c r="O117" s="1">
        <v>0.41323441249999959</v>
      </c>
      <c r="Q117" s="1">
        <v>0.10001143646249998</v>
      </c>
      <c r="R117" s="1">
        <v>1.8939999999999999</v>
      </c>
      <c r="S117" s="1">
        <v>-1.6785891250000518E-2</v>
      </c>
      <c r="U117" s="1">
        <v>9.998852081249987E-2</v>
      </c>
      <c r="V117" s="1">
        <v>2.6819999999999999</v>
      </c>
      <c r="W117" s="1">
        <v>2.0750938262500007</v>
      </c>
    </row>
    <row r="118" spans="5:23" x14ac:dyDescent="0.25">
      <c r="E118" s="1">
        <v>-5.0137736632963087E-2</v>
      </c>
      <c r="F118" s="1">
        <v>1.8049999999999999</v>
      </c>
      <c r="G118" s="1">
        <v>2.1291054999998948E-2</v>
      </c>
      <c r="M118" s="1">
        <v>0.10000161810624955</v>
      </c>
      <c r="N118" s="1">
        <v>0.99199999999999999</v>
      </c>
      <c r="O118" s="1">
        <v>0.25764848000000029</v>
      </c>
      <c r="Q118" s="1">
        <v>0.10001143646249999</v>
      </c>
      <c r="R118" s="1">
        <v>1.903</v>
      </c>
      <c r="S118" s="1">
        <v>-3.8347135000000421E-2</v>
      </c>
      <c r="U118" s="1">
        <v>9.9988520812499926E-2</v>
      </c>
      <c r="V118" s="1">
        <v>2.633</v>
      </c>
      <c r="W118" s="1">
        <v>1.9956618400000004</v>
      </c>
    </row>
    <row r="119" spans="5:23" x14ac:dyDescent="0.25">
      <c r="E119" s="1">
        <v>-5.0137278872378156E-2</v>
      </c>
      <c r="F119" s="1">
        <v>1.7050000000000001</v>
      </c>
      <c r="G119" s="1">
        <v>8.0794923749998304E-2</v>
      </c>
      <c r="M119" s="1">
        <v>0.10000161810624957</v>
      </c>
      <c r="N119" s="1">
        <v>1.006</v>
      </c>
      <c r="O119" s="1">
        <v>0.27645472999999932</v>
      </c>
      <c r="Q119" s="1">
        <v>0.10001143646249996</v>
      </c>
      <c r="R119" s="1">
        <v>1.9119999999999999</v>
      </c>
      <c r="S119" s="1">
        <v>-5.6452755000000465E-2</v>
      </c>
      <c r="U119" s="1">
        <v>9.998852081249994E-2</v>
      </c>
      <c r="V119" s="1">
        <v>2.6589999999999998</v>
      </c>
      <c r="W119" s="1">
        <v>2.0341956612499992</v>
      </c>
    </row>
    <row r="120" spans="5:23" x14ac:dyDescent="0.25">
      <c r="E120" s="1">
        <v>-5.0128720200888287E-2</v>
      </c>
      <c r="F120" s="1">
        <v>1.6870000000000001</v>
      </c>
      <c r="G120" s="1">
        <v>8.4579214999997987E-2</v>
      </c>
      <c r="M120" s="1">
        <v>0.10000161810624947</v>
      </c>
      <c r="N120" s="1">
        <v>1.02</v>
      </c>
      <c r="O120" s="1">
        <v>0.30209210499999983</v>
      </c>
      <c r="Q120" s="1">
        <v>0.10001143646250001</v>
      </c>
      <c r="R120" s="1">
        <v>1.8240000000000001</v>
      </c>
      <c r="S120" s="1">
        <v>-8.0007641250000816E-2</v>
      </c>
      <c r="U120" s="1">
        <v>9.9988520812500009E-2</v>
      </c>
      <c r="V120" s="1">
        <v>2.7010000000000001</v>
      </c>
      <c r="W120" s="1">
        <v>2.0329400487499996</v>
      </c>
    </row>
    <row r="121" spans="5:23" x14ac:dyDescent="0.25">
      <c r="E121" s="1">
        <v>-5.0132834771005282E-2</v>
      </c>
      <c r="F121" s="1">
        <v>1.794</v>
      </c>
      <c r="G121" s="1">
        <v>7.9631049999996151E-2</v>
      </c>
      <c r="M121" s="1">
        <v>0.10000161810624954</v>
      </c>
      <c r="N121" s="1">
        <v>0.95799999999999996</v>
      </c>
      <c r="O121" s="1">
        <v>0.33536476499999957</v>
      </c>
      <c r="Q121" s="1">
        <v>0.10001143646250002</v>
      </c>
      <c r="R121" s="1">
        <v>1.87</v>
      </c>
      <c r="S121" s="1">
        <v>-7.0495566250000863E-2</v>
      </c>
      <c r="U121" s="1">
        <v>9.9988520812499954E-2</v>
      </c>
      <c r="V121" s="1">
        <v>2.57</v>
      </c>
      <c r="W121" s="1">
        <v>1.971703944999998</v>
      </c>
    </row>
    <row r="122" spans="5:23" x14ac:dyDescent="0.25">
      <c r="E122" s="1">
        <v>7.5226001043893195E-2</v>
      </c>
      <c r="F122" s="1">
        <v>2.081</v>
      </c>
      <c r="G122" s="1">
        <v>7.2455811250002E-2</v>
      </c>
      <c r="M122" s="1">
        <v>0.10000161810624954</v>
      </c>
      <c r="N122" s="1">
        <v>0.93500000000000005</v>
      </c>
      <c r="O122" s="1">
        <v>0.29132085999999902</v>
      </c>
      <c r="Q122" s="1">
        <v>0.10001143646250003</v>
      </c>
      <c r="R122" s="1">
        <v>1.903</v>
      </c>
      <c r="S122" s="1">
        <v>-3.8347136249999636E-2</v>
      </c>
      <c r="U122" s="1">
        <v>9.9988520812499995E-2</v>
      </c>
      <c r="V122" s="1">
        <v>2.64</v>
      </c>
      <c r="W122" s="1">
        <v>2.0772757362499981</v>
      </c>
    </row>
    <row r="123" spans="5:23" x14ac:dyDescent="0.25">
      <c r="E123" s="1">
        <v>7.5216961949592931E-2</v>
      </c>
      <c r="F123" s="1">
        <v>2.0670000000000002</v>
      </c>
      <c r="G123" s="1">
        <v>4.5812387499999829E-2</v>
      </c>
      <c r="M123" s="1">
        <v>0.12500161810624982</v>
      </c>
      <c r="N123" s="1">
        <v>0.95</v>
      </c>
      <c r="O123" s="1">
        <v>0.31068124874999903</v>
      </c>
      <c r="Q123" s="1">
        <v>0.12501143646249979</v>
      </c>
      <c r="R123" s="1">
        <v>2.0510000000000002</v>
      </c>
      <c r="S123" s="1">
        <v>4.2352676249999277E-2</v>
      </c>
      <c r="U123" s="1">
        <v>0.12498852081249981</v>
      </c>
      <c r="V123" s="1">
        <v>2.617</v>
      </c>
      <c r="W123" s="1">
        <v>2.0364186187499982</v>
      </c>
    </row>
    <row r="124" spans="5:23" x14ac:dyDescent="0.25">
      <c r="E124" s="1">
        <v>7.522469387568731E-2</v>
      </c>
      <c r="F124" s="1">
        <v>1.956</v>
      </c>
      <c r="G124" s="1">
        <v>6.9161805000000243E-2</v>
      </c>
      <c r="M124" s="1">
        <v>0.1250016181062498</v>
      </c>
      <c r="N124" s="1">
        <v>0.96499999999999997</v>
      </c>
      <c r="O124" s="1">
        <v>0.33691086500000011</v>
      </c>
      <c r="Q124" s="1">
        <v>0.12501143646249985</v>
      </c>
      <c r="R124" s="1">
        <v>2.0249999999999999</v>
      </c>
      <c r="S124" s="1">
        <v>-2.9767075000002308E-3</v>
      </c>
      <c r="U124" s="1">
        <v>0.12498852081249988</v>
      </c>
      <c r="V124" s="1">
        <v>2.6720000000000002</v>
      </c>
      <c r="W124" s="1">
        <v>1.9145426625000006</v>
      </c>
    </row>
    <row r="125" spans="5:23" x14ac:dyDescent="0.25">
      <c r="E125" s="1">
        <v>7.5219286255022888E-2</v>
      </c>
      <c r="F125" s="1">
        <v>2.0150000000000001</v>
      </c>
      <c r="G125" s="1">
        <v>6.0964027499998963E-2</v>
      </c>
      <c r="M125" s="1">
        <v>0.12500161810624977</v>
      </c>
      <c r="N125" s="1">
        <v>0.83599999999999997</v>
      </c>
      <c r="O125" s="1">
        <v>0.41323440749999918</v>
      </c>
      <c r="Q125" s="1">
        <v>0.12501143646249976</v>
      </c>
      <c r="R125" s="1">
        <v>1.9390000000000001</v>
      </c>
      <c r="S125" s="1">
        <v>-3.2432693749999686E-2</v>
      </c>
      <c r="U125" s="1">
        <v>0.12498852081249985</v>
      </c>
      <c r="V125" s="1">
        <v>2.5920000000000001</v>
      </c>
      <c r="W125" s="1">
        <v>1.8185358074999982</v>
      </c>
    </row>
    <row r="126" spans="5:23" x14ac:dyDescent="0.25">
      <c r="E126" s="1">
        <v>7.5221744484597092E-2</v>
      </c>
      <c r="F126" s="1">
        <v>2.0350000000000001</v>
      </c>
      <c r="G126" s="1">
        <v>5.1941751249998447E-2</v>
      </c>
      <c r="M126" s="1">
        <v>0.12500161810624977</v>
      </c>
      <c r="N126" s="1">
        <v>0.90400000000000003</v>
      </c>
      <c r="O126" s="1">
        <v>0.3708090275</v>
      </c>
      <c r="Q126" s="1">
        <v>0.12501143646249971</v>
      </c>
      <c r="R126" s="1">
        <v>1.984</v>
      </c>
      <c r="S126" s="1">
        <v>-1.994071875000003E-2</v>
      </c>
      <c r="U126" s="1">
        <v>0.1249885208124998</v>
      </c>
      <c r="V126" s="1">
        <v>2.5910000000000002</v>
      </c>
      <c r="W126" s="1">
        <v>1.9978712524999978</v>
      </c>
    </row>
    <row r="127" spans="5:23" x14ac:dyDescent="0.25">
      <c r="E127" s="1">
        <v>7.5218888802726203E-2</v>
      </c>
      <c r="F127" s="1">
        <v>1.9970000000000001</v>
      </c>
      <c r="G127" s="1">
        <v>5.4253084999999146E-2</v>
      </c>
      <c r="M127" s="1">
        <v>0.12500161810624988</v>
      </c>
      <c r="N127" s="1">
        <v>0.95</v>
      </c>
      <c r="O127" s="1">
        <v>0.31068123124999936</v>
      </c>
      <c r="Q127" s="1">
        <v>0.12501143646249979</v>
      </c>
      <c r="R127" s="1">
        <v>2.0350000000000001</v>
      </c>
      <c r="S127" s="1">
        <v>-2.3170352499999325E-2</v>
      </c>
      <c r="U127" s="1">
        <v>0.12498852081249984</v>
      </c>
      <c r="V127" s="1">
        <v>2.6080000000000001</v>
      </c>
      <c r="W127" s="1">
        <v>1.9561444837499984</v>
      </c>
    </row>
    <row r="128" spans="5:23" x14ac:dyDescent="0.25">
      <c r="E128" s="1">
        <v>7.521956480439565E-2</v>
      </c>
      <c r="F128" s="1">
        <v>2.0110000000000001</v>
      </c>
      <c r="G128" s="1">
        <v>7.5639362499998697E-2</v>
      </c>
      <c r="M128" s="1">
        <v>0.12500161810624991</v>
      </c>
      <c r="N128" s="1">
        <v>1.1870000000000001</v>
      </c>
      <c r="O128" s="1">
        <v>0.16669753000000043</v>
      </c>
      <c r="Q128" s="1">
        <v>0.1250114364624999</v>
      </c>
      <c r="R128" s="1">
        <v>1.853</v>
      </c>
      <c r="S128" s="1">
        <v>-3.2384822500000965E-2</v>
      </c>
      <c r="U128" s="1">
        <v>0.12498852081249988</v>
      </c>
      <c r="V128" s="1">
        <v>2.6259999999999999</v>
      </c>
      <c r="W128" s="1">
        <v>1.9161597350000008</v>
      </c>
    </row>
    <row r="129" spans="5:23" x14ac:dyDescent="0.25">
      <c r="E129" s="1">
        <v>7.5218087611724396E-2</v>
      </c>
      <c r="F129" s="1">
        <v>2.0289999999999999</v>
      </c>
      <c r="G129" s="1">
        <v>4.5224453750002169E-2</v>
      </c>
      <c r="M129" s="1">
        <v>0.12500161810624977</v>
      </c>
      <c r="N129" s="1">
        <v>1.141</v>
      </c>
      <c r="O129" s="1">
        <v>0.20638786374999896</v>
      </c>
      <c r="Q129" s="1">
        <v>0.12501143646249979</v>
      </c>
      <c r="R129" s="1">
        <v>2.0110000000000001</v>
      </c>
      <c r="S129" s="1">
        <v>2.3875372499999159E-2</v>
      </c>
      <c r="U129" s="1">
        <v>0.12498852081249974</v>
      </c>
      <c r="V129" s="1">
        <v>2.6440000000000001</v>
      </c>
      <c r="W129" s="1">
        <v>1.8781681100000007</v>
      </c>
    </row>
    <row r="130" spans="5:23" x14ac:dyDescent="0.25">
      <c r="E130" s="1">
        <v>7.522836204496848E-2</v>
      </c>
      <c r="F130" s="1">
        <v>1.954</v>
      </c>
      <c r="G130" s="1">
        <v>8.3541779999997345E-2</v>
      </c>
      <c r="M130" s="1">
        <v>0.12500161810624996</v>
      </c>
      <c r="N130" s="1">
        <v>1.006</v>
      </c>
      <c r="O130" s="1">
        <v>0.27645472624999989</v>
      </c>
      <c r="Q130" s="1">
        <v>0.12501143646250001</v>
      </c>
      <c r="R130" s="1">
        <v>1.974</v>
      </c>
      <c r="S130" s="1">
        <v>2.8979499999994829E-3</v>
      </c>
      <c r="U130" s="1">
        <v>0.1249885208124996</v>
      </c>
      <c r="V130" s="1">
        <v>2.57</v>
      </c>
      <c r="W130" s="1">
        <v>1.9717039287499993</v>
      </c>
    </row>
    <row r="131" spans="5:23" x14ac:dyDescent="0.25">
      <c r="E131" s="1">
        <v>7.522000008212297E-2</v>
      </c>
      <c r="F131" s="1">
        <v>2.0270000000000001</v>
      </c>
      <c r="G131" s="1">
        <v>5.8194277500000169E-2</v>
      </c>
      <c r="M131" s="1">
        <v>0.12500161810624985</v>
      </c>
      <c r="N131" s="1">
        <v>1.077</v>
      </c>
      <c r="O131" s="1">
        <v>0.2372055349999993</v>
      </c>
      <c r="Q131" s="1">
        <v>0.12501143646249985</v>
      </c>
      <c r="R131" s="1">
        <v>1.8879999999999999</v>
      </c>
      <c r="S131" s="1">
        <v>-2.6497731250000101E-2</v>
      </c>
      <c r="U131" s="1">
        <v>0.12498852081249985</v>
      </c>
      <c r="V131" s="1">
        <v>2.5870000000000002</v>
      </c>
      <c r="W131" s="1">
        <v>1.9305018849999982</v>
      </c>
    </row>
    <row r="132" spans="5:23" x14ac:dyDescent="0.25">
      <c r="M132" s="1">
        <v>0.12500161810624963</v>
      </c>
      <c r="N132" s="1">
        <v>1.1539999999999999</v>
      </c>
      <c r="O132" s="1">
        <v>0.23039116124999914</v>
      </c>
      <c r="Q132" s="1">
        <v>0.12501143646249974</v>
      </c>
      <c r="R132" s="1">
        <v>1.9339999999999999</v>
      </c>
      <c r="S132" s="1">
        <v>-1.4028021250000577E-2</v>
      </c>
      <c r="U132" s="1">
        <v>0.12498852081249966</v>
      </c>
      <c r="V132" s="1">
        <v>2.6040000000000001</v>
      </c>
      <c r="W132" s="1">
        <v>1.8910334762499978</v>
      </c>
    </row>
    <row r="133" spans="5:23" x14ac:dyDescent="0.25">
      <c r="M133" s="1">
        <v>0.15000161810624976</v>
      </c>
      <c r="N133" s="1">
        <v>0.873</v>
      </c>
      <c r="O133" s="1">
        <v>0.32368554624999923</v>
      </c>
      <c r="Q133" s="1">
        <v>0.15001143646249962</v>
      </c>
      <c r="R133" s="1">
        <v>1.9610000000000001</v>
      </c>
      <c r="S133" s="1">
        <v>-6.9421124999999861E-2</v>
      </c>
      <c r="U133" s="1">
        <v>0.14998852081249964</v>
      </c>
      <c r="V133" s="1">
        <v>2.5920000000000001</v>
      </c>
      <c r="W133" s="1">
        <v>1.8185358074999982</v>
      </c>
    </row>
    <row r="134" spans="5:23" x14ac:dyDescent="0.25">
      <c r="M134" s="1">
        <v>0.15000161810624971</v>
      </c>
      <c r="N134" s="1">
        <v>1.121</v>
      </c>
      <c r="O134" s="1">
        <v>0.19590659749999872</v>
      </c>
      <c r="Q134" s="1">
        <v>0.15001143646249951</v>
      </c>
      <c r="R134" s="1">
        <v>1.8320000000000001</v>
      </c>
      <c r="S134" s="1">
        <v>-9.2449458749999991E-2</v>
      </c>
      <c r="U134" s="1">
        <v>0.14998852081249975</v>
      </c>
      <c r="V134" s="1">
        <v>2.5870000000000002</v>
      </c>
      <c r="W134" s="1">
        <v>1.9305019062500008</v>
      </c>
    </row>
    <row r="135" spans="5:23" x14ac:dyDescent="0.25">
      <c r="M135" s="1">
        <v>0.15000161810624957</v>
      </c>
      <c r="N135" s="1">
        <v>1.0640000000000001</v>
      </c>
      <c r="O135" s="1">
        <v>0.21919147124999938</v>
      </c>
      <c r="Q135" s="1">
        <v>0.15001143646249979</v>
      </c>
      <c r="R135" s="1">
        <v>1.8879999999999999</v>
      </c>
      <c r="S135" s="1">
        <v>-2.6497731250000101E-2</v>
      </c>
      <c r="U135" s="1">
        <v>0.14998852081249961</v>
      </c>
      <c r="V135" s="1">
        <v>2.66</v>
      </c>
      <c r="W135" s="1">
        <v>2.1201270524999991</v>
      </c>
    </row>
    <row r="136" spans="5:23" x14ac:dyDescent="0.25">
      <c r="M136" s="1">
        <v>0.15000161810624962</v>
      </c>
      <c r="N136" s="1">
        <v>0.92900000000000005</v>
      </c>
      <c r="O136" s="1">
        <v>0.28939334374999959</v>
      </c>
      <c r="Q136" s="1">
        <v>0.1500114364624997</v>
      </c>
      <c r="R136" s="1">
        <v>1.897</v>
      </c>
      <c r="S136" s="1">
        <v>-4.7850696250000269E-2</v>
      </c>
      <c r="U136" s="1">
        <v>0.14998852081249961</v>
      </c>
      <c r="V136" s="1">
        <v>2.6589999999999998</v>
      </c>
      <c r="W136" s="1">
        <v>2.034195668749998</v>
      </c>
    </row>
    <row r="137" spans="5:23" x14ac:dyDescent="0.25">
      <c r="M137" s="1">
        <v>0.15000161810624962</v>
      </c>
      <c r="N137" s="1">
        <v>0.999</v>
      </c>
      <c r="O137" s="1">
        <v>0.25007326124999985</v>
      </c>
      <c r="Q137" s="1">
        <v>0.15001143646249962</v>
      </c>
      <c r="R137" s="1">
        <v>1.9059999999999999</v>
      </c>
      <c r="S137" s="1">
        <v>-6.5719081250000144E-2</v>
      </c>
      <c r="U137" s="1">
        <v>0.14998852081249989</v>
      </c>
      <c r="V137" s="1">
        <v>2.6080000000000001</v>
      </c>
      <c r="W137" s="1">
        <v>1.956144478749998</v>
      </c>
    </row>
    <row r="138" spans="5:23" x14ac:dyDescent="0.25">
      <c r="M138" s="1">
        <v>0.15000161810624968</v>
      </c>
      <c r="N138" s="1">
        <v>1.0409999999999999</v>
      </c>
      <c r="O138" s="1">
        <v>0.32769070124999899</v>
      </c>
      <c r="Q138" s="1">
        <v>0.15001143646249962</v>
      </c>
      <c r="R138" s="1">
        <v>1.915</v>
      </c>
      <c r="S138" s="1">
        <v>-7.9557631250001037E-2</v>
      </c>
      <c r="U138" s="1">
        <v>0.14998852081249964</v>
      </c>
      <c r="V138" s="1">
        <v>2.6349999999999998</v>
      </c>
      <c r="W138" s="1">
        <v>1.9940286624999999</v>
      </c>
    </row>
    <row r="139" spans="5:23" x14ac:dyDescent="0.25">
      <c r="M139" s="1">
        <v>0.15000161810624957</v>
      </c>
      <c r="N139" s="1">
        <v>0.85199999999999998</v>
      </c>
      <c r="O139" s="1">
        <v>0.44872900999999921</v>
      </c>
      <c r="Q139" s="1">
        <v>0.15001143646249962</v>
      </c>
      <c r="R139" s="1">
        <v>1.853</v>
      </c>
      <c r="S139" s="1">
        <v>-3.2384818749999766E-2</v>
      </c>
      <c r="U139" s="1">
        <v>0.14998852081249966</v>
      </c>
      <c r="V139" s="1">
        <v>2.6040000000000001</v>
      </c>
      <c r="W139" s="1">
        <v>1.8910334724999984</v>
      </c>
    </row>
    <row r="140" spans="5:23" x14ac:dyDescent="0.25">
      <c r="M140" s="1">
        <v>0.15000161810624965</v>
      </c>
      <c r="N140" s="1">
        <v>0.92900000000000005</v>
      </c>
      <c r="O140" s="1">
        <v>0.28939333374999876</v>
      </c>
      <c r="Q140" s="1">
        <v>0.15001143646249976</v>
      </c>
      <c r="R140" s="1">
        <v>1.861</v>
      </c>
      <c r="S140" s="1">
        <v>-5.3183177499999346E-2</v>
      </c>
      <c r="U140" s="1">
        <v>0.1499885208124998</v>
      </c>
      <c r="V140" s="1">
        <v>2.64</v>
      </c>
      <c r="W140" s="1">
        <v>2.0772757350000006</v>
      </c>
    </row>
    <row r="141" spans="5:23" x14ac:dyDescent="0.25">
      <c r="M141" s="1">
        <v>0.15000161810624965</v>
      </c>
      <c r="N141" s="1">
        <v>0.94399999999999995</v>
      </c>
      <c r="O141" s="1">
        <v>0.30894204124999902</v>
      </c>
      <c r="Q141" s="1">
        <v>0.15001143646249968</v>
      </c>
      <c r="R141" s="1">
        <v>1.87</v>
      </c>
      <c r="S141" s="1">
        <v>-7.04955712499995E-2</v>
      </c>
      <c r="U141" s="1">
        <v>0.14998852081249969</v>
      </c>
      <c r="V141" s="1">
        <v>2.6589999999999998</v>
      </c>
      <c r="W141" s="1">
        <v>2.0341956774999979</v>
      </c>
    </row>
    <row r="142" spans="5:23" x14ac:dyDescent="0.25">
      <c r="M142" s="1">
        <v>0.15000161810624976</v>
      </c>
      <c r="N142" s="1">
        <v>0.95799999999999996</v>
      </c>
      <c r="O142" s="1">
        <v>0.33536476375000035</v>
      </c>
      <c r="Q142" s="1">
        <v>0.15001143646249968</v>
      </c>
      <c r="R142" s="1">
        <v>1.8320000000000001</v>
      </c>
      <c r="S142" s="1">
        <v>-9.2449461250000198E-2</v>
      </c>
      <c r="U142" s="1">
        <v>0.14998852081249975</v>
      </c>
      <c r="V142" s="1">
        <v>2.6259999999999999</v>
      </c>
      <c r="W142" s="1">
        <v>1.9161597350000008</v>
      </c>
    </row>
    <row r="143" spans="5:23" x14ac:dyDescent="0.25">
      <c r="M143" s="1">
        <v>0.17500161810624948</v>
      </c>
      <c r="N143" s="1">
        <v>0.97299999999999998</v>
      </c>
      <c r="O143" s="1">
        <v>0.3694330762499991</v>
      </c>
      <c r="Q143" s="1">
        <v>0.17501143646249956</v>
      </c>
      <c r="R143" s="1">
        <v>1.879</v>
      </c>
      <c r="S143" s="1">
        <v>-8.3728143750001038E-2</v>
      </c>
      <c r="U143" s="1">
        <v>0.17498852081249947</v>
      </c>
      <c r="V143" s="1">
        <v>2.653</v>
      </c>
      <c r="W143" s="1">
        <v>1.9532396574999993</v>
      </c>
    </row>
    <row r="144" spans="5:23" x14ac:dyDescent="0.25">
      <c r="M144" s="1">
        <v>0.17500161810624962</v>
      </c>
      <c r="N144" s="1">
        <v>0.873</v>
      </c>
      <c r="O144" s="1">
        <v>0.32368553875000039</v>
      </c>
      <c r="Q144" s="1">
        <v>0.17501143646249964</v>
      </c>
      <c r="R144" s="1">
        <v>1.861</v>
      </c>
      <c r="S144" s="1">
        <v>-5.318317625000013E-2</v>
      </c>
      <c r="U144" s="1">
        <v>0.17498852081249969</v>
      </c>
      <c r="V144" s="1">
        <v>2.653</v>
      </c>
      <c r="W144" s="1">
        <v>1.9532396574999993</v>
      </c>
    </row>
    <row r="145" spans="13:23" x14ac:dyDescent="0.25">
      <c r="M145" s="1">
        <v>0.17500161810624942</v>
      </c>
      <c r="N145" s="1">
        <v>0.88800000000000001</v>
      </c>
      <c r="O145" s="1">
        <v>0.34379547999999893</v>
      </c>
      <c r="Q145" s="1">
        <v>0.17501143646249959</v>
      </c>
      <c r="R145" s="1">
        <v>2.0110000000000001</v>
      </c>
      <c r="S145" s="1">
        <v>2.3875374999999366E-2</v>
      </c>
      <c r="U145" s="1">
        <v>0.17498852081249966</v>
      </c>
      <c r="V145" s="1">
        <v>2.653</v>
      </c>
      <c r="W145" s="1">
        <v>1.9532396574999993</v>
      </c>
    </row>
    <row r="146" spans="13:23" x14ac:dyDescent="0.25">
      <c r="M146" s="1">
        <v>0.17500161810624953</v>
      </c>
      <c r="N146" s="1">
        <v>0.90400000000000003</v>
      </c>
      <c r="O146" s="1">
        <v>0.37080902874999921</v>
      </c>
      <c r="Q146" s="1">
        <v>0.17501143646249956</v>
      </c>
      <c r="R146" s="1">
        <v>1.984</v>
      </c>
      <c r="S146" s="1">
        <v>-1.9940720000001022E-2</v>
      </c>
      <c r="U146" s="1">
        <v>0.17498852081249949</v>
      </c>
      <c r="V146" s="1">
        <v>2.653</v>
      </c>
      <c r="W146" s="1">
        <v>1.9532396574999993</v>
      </c>
    </row>
    <row r="147" spans="13:23" x14ac:dyDescent="0.25">
      <c r="M147" s="1">
        <v>0.17500161810624953</v>
      </c>
      <c r="N147" s="1">
        <v>0.85199999999999998</v>
      </c>
      <c r="O147" s="1">
        <v>0.44872899749999995</v>
      </c>
      <c r="Q147" s="1">
        <v>0.17501143646249956</v>
      </c>
      <c r="R147" s="1">
        <v>1.897</v>
      </c>
      <c r="S147" s="1">
        <v>-4.7850693750000062E-2</v>
      </c>
      <c r="U147" s="1">
        <v>0.17498852081249955</v>
      </c>
      <c r="V147" s="1">
        <v>2.653</v>
      </c>
      <c r="W147" s="1">
        <v>1.9532396574999993</v>
      </c>
    </row>
    <row r="148" spans="13:23" x14ac:dyDescent="0.25">
      <c r="M148" s="1">
        <v>0.17500161810624965</v>
      </c>
      <c r="N148" s="1">
        <v>0.91900000000000004</v>
      </c>
      <c r="O148" s="1">
        <v>0.40550533625000007</v>
      </c>
      <c r="Q148" s="1">
        <v>0.17501143646249945</v>
      </c>
      <c r="R148" s="1">
        <v>1.9430000000000001</v>
      </c>
      <c r="S148" s="1">
        <v>-3.6116461249999787E-2</v>
      </c>
      <c r="U148" s="1">
        <v>0.1749885208124996</v>
      </c>
      <c r="V148" s="1">
        <v>2.653</v>
      </c>
      <c r="W148" s="1">
        <v>1.9532396574999993</v>
      </c>
    </row>
    <row r="149" spans="13:23" x14ac:dyDescent="0.25">
      <c r="M149" s="1">
        <v>0.17500161810624951</v>
      </c>
      <c r="N149" s="1">
        <v>0.88800000000000001</v>
      </c>
      <c r="O149" s="1">
        <v>0.34379547749999873</v>
      </c>
      <c r="Q149" s="1">
        <v>0.17501143646249953</v>
      </c>
      <c r="R149" s="1">
        <v>1.87</v>
      </c>
      <c r="S149" s="1">
        <v>-7.0495567500000078E-2</v>
      </c>
      <c r="U149" s="1">
        <v>0.17498852081249952</v>
      </c>
      <c r="V149" s="1">
        <v>2.653</v>
      </c>
      <c r="W149" s="1">
        <v>1.9532396574999993</v>
      </c>
    </row>
    <row r="150" spans="13:23" x14ac:dyDescent="0.25">
      <c r="M150" s="1">
        <v>0.17500161810624956</v>
      </c>
      <c r="N150" s="1">
        <v>1.121</v>
      </c>
      <c r="O150" s="1">
        <v>0.19590659999999893</v>
      </c>
      <c r="Q150" s="1">
        <v>0.17501143646249973</v>
      </c>
      <c r="R150" s="1">
        <v>1.984</v>
      </c>
      <c r="S150" s="1">
        <v>-1.9940720000001022E-2</v>
      </c>
      <c r="U150" s="1">
        <v>0.17498852081249952</v>
      </c>
      <c r="V150" s="1">
        <v>2.653</v>
      </c>
      <c r="W150" s="1">
        <v>1.9532396574999993</v>
      </c>
    </row>
    <row r="151" spans="13:23" x14ac:dyDescent="0.25">
      <c r="M151" s="1">
        <v>0.17500161810624959</v>
      </c>
      <c r="N151" s="1">
        <v>1.077</v>
      </c>
      <c r="O151" s="1">
        <v>0.23720555999999959</v>
      </c>
      <c r="Q151" s="1">
        <v>0.1750114364624997</v>
      </c>
      <c r="R151" s="1">
        <v>1.9059999999999999</v>
      </c>
      <c r="S151" s="1">
        <v>-6.5719081250000144E-2</v>
      </c>
      <c r="U151" s="1">
        <v>0.17498852081249941</v>
      </c>
      <c r="V151" s="1">
        <v>2.653</v>
      </c>
      <c r="W151" s="1">
        <v>1.9532396574999993</v>
      </c>
    </row>
    <row r="152" spans="13:23" x14ac:dyDescent="0.25">
      <c r="M152" s="1">
        <v>0.17500161810624965</v>
      </c>
      <c r="N152" s="1">
        <v>0.94399999999999995</v>
      </c>
      <c r="O152" s="1">
        <v>0.30894204124999902</v>
      </c>
      <c r="Q152" s="1">
        <v>0.17501143646249939</v>
      </c>
      <c r="R152" s="1">
        <v>1.952</v>
      </c>
      <c r="S152" s="1">
        <v>-5.4804804999999845E-2</v>
      </c>
      <c r="U152" s="1">
        <v>0.17498852081249949</v>
      </c>
      <c r="V152" s="1">
        <v>2.653</v>
      </c>
      <c r="W152" s="1">
        <v>1.9532396574999993</v>
      </c>
    </row>
    <row r="153" spans="13:23" x14ac:dyDescent="0.25">
      <c r="M153" s="1">
        <v>0.20000161810624939</v>
      </c>
      <c r="N153" s="1">
        <v>1.014</v>
      </c>
      <c r="O153" s="1">
        <v>0.26885370749999993</v>
      </c>
      <c r="Q153" s="1">
        <v>0.20001143646249936</v>
      </c>
      <c r="R153" s="1">
        <v>1.952</v>
      </c>
      <c r="S153" s="1">
        <v>-5.4804804999999845E-2</v>
      </c>
      <c r="U153" s="1">
        <v>0.19998852081249949</v>
      </c>
      <c r="V153" s="1">
        <v>2.653</v>
      </c>
      <c r="W153" s="1">
        <v>1.9532396574999993</v>
      </c>
    </row>
    <row r="154" spans="13:23" x14ac:dyDescent="0.25">
      <c r="M154" s="1">
        <v>0.20000161810624939</v>
      </c>
      <c r="N154" s="1">
        <v>0.90400000000000003</v>
      </c>
      <c r="O154" s="1">
        <v>0.3708090237499988</v>
      </c>
      <c r="Q154" s="1">
        <v>0.2000114364624995</v>
      </c>
      <c r="R154" s="1">
        <v>1.952</v>
      </c>
      <c r="S154" s="1">
        <v>-5.4804804999999845E-2</v>
      </c>
      <c r="U154" s="1">
        <v>0.19998852081249949</v>
      </c>
      <c r="V154" s="1">
        <v>2.653</v>
      </c>
      <c r="W154" s="1">
        <v>1.9532396574999993</v>
      </c>
    </row>
    <row r="155" spans="13:23" x14ac:dyDescent="0.25">
      <c r="M155" s="1">
        <v>0.20000161810624936</v>
      </c>
      <c r="N155" s="1">
        <v>1.0640000000000001</v>
      </c>
      <c r="O155" s="1">
        <v>0.21919143499999905</v>
      </c>
      <c r="Q155" s="1">
        <v>0.20001143646249936</v>
      </c>
      <c r="R155" s="1">
        <v>1.952</v>
      </c>
      <c r="S155" s="1">
        <v>-5.4804804999999845E-2</v>
      </c>
      <c r="U155" s="1">
        <v>0.19998852081249935</v>
      </c>
      <c r="V155" s="1">
        <v>2.653</v>
      </c>
      <c r="W155" s="1">
        <v>1.9532396574999993</v>
      </c>
    </row>
    <row r="156" spans="13:23" x14ac:dyDescent="0.25">
      <c r="M156" s="1">
        <v>0.20000161810624947</v>
      </c>
      <c r="N156" s="1">
        <v>1.077</v>
      </c>
      <c r="O156" s="1">
        <v>0.23720555249999897</v>
      </c>
      <c r="Q156" s="1">
        <v>0.20001143646249953</v>
      </c>
      <c r="R156" s="1">
        <v>1.952</v>
      </c>
      <c r="S156" s="1">
        <v>-5.4804804999999845E-2</v>
      </c>
      <c r="U156" s="1">
        <v>0.19998852081249943</v>
      </c>
      <c r="V156" s="1">
        <v>2.653</v>
      </c>
      <c r="W156" s="1">
        <v>1.9532396574999993</v>
      </c>
    </row>
    <row r="157" spans="13:23" x14ac:dyDescent="0.25">
      <c r="M157" s="1">
        <v>0.20000161810624939</v>
      </c>
      <c r="N157" s="1">
        <v>0.95799999999999996</v>
      </c>
      <c r="O157" s="1">
        <v>0.33536474874999911</v>
      </c>
      <c r="Q157" s="1">
        <v>0.20001143646249928</v>
      </c>
      <c r="R157" s="1">
        <v>1.952</v>
      </c>
      <c r="S157" s="1">
        <v>-5.4804804999999845E-2</v>
      </c>
      <c r="U157" s="1">
        <v>0.1999885208124994</v>
      </c>
      <c r="V157" s="1">
        <v>2.653</v>
      </c>
      <c r="W157" s="1">
        <v>1.9532396574999993</v>
      </c>
    </row>
    <row r="158" spans="13:23" x14ac:dyDescent="0.25">
      <c r="M158" s="1">
        <v>0.20000161810624931</v>
      </c>
      <c r="N158" s="1">
        <v>1.028</v>
      </c>
      <c r="O158" s="1">
        <v>0.29443261874999926</v>
      </c>
      <c r="Q158" s="1">
        <v>0.20001143646249944</v>
      </c>
      <c r="R158" s="1">
        <v>1.952</v>
      </c>
      <c r="S158" s="1">
        <v>-5.4804804999999845E-2</v>
      </c>
      <c r="U158" s="1">
        <v>0.19998852081249946</v>
      </c>
      <c r="V158" s="1">
        <v>2.653</v>
      </c>
      <c r="W158" s="1">
        <v>1.9532396574999993</v>
      </c>
    </row>
    <row r="159" spans="13:23" x14ac:dyDescent="0.25">
      <c r="M159" s="1">
        <v>0.20000161810624947</v>
      </c>
      <c r="N159" s="1">
        <v>0.98</v>
      </c>
      <c r="O159" s="1">
        <v>0.43785452624999976</v>
      </c>
      <c r="Q159" s="1">
        <v>0.20001143646249941</v>
      </c>
      <c r="R159" s="1">
        <v>1.107</v>
      </c>
      <c r="S159" s="1">
        <v>0.27495487624999981</v>
      </c>
    </row>
    <row r="160" spans="13:23" x14ac:dyDescent="0.25">
      <c r="M160" s="1">
        <v>0.20000161810624925</v>
      </c>
      <c r="N160" s="1">
        <v>1.0780000000000001</v>
      </c>
      <c r="O160" s="1">
        <v>0.3384949749999997</v>
      </c>
      <c r="Q160" s="1">
        <v>0.20001143646249941</v>
      </c>
      <c r="R160" s="1">
        <v>1.2410000000000001</v>
      </c>
      <c r="S160" s="1">
        <v>0.15491846624999894</v>
      </c>
    </row>
    <row r="161" spans="13:19" x14ac:dyDescent="0.25">
      <c r="M161" s="1">
        <v>0.2000016181062495</v>
      </c>
      <c r="N161" s="1">
        <v>1.17</v>
      </c>
      <c r="O161" s="1">
        <v>0.26003420374999919</v>
      </c>
      <c r="Q161" s="1">
        <v>0.20001143646249941</v>
      </c>
      <c r="R161" s="1">
        <v>1.3640000000000001</v>
      </c>
      <c r="S161" s="1">
        <v>6.0577931250000105E-2</v>
      </c>
    </row>
    <row r="162" spans="13:19" x14ac:dyDescent="0.25">
      <c r="M162" s="1">
        <v>0.20000161810624939</v>
      </c>
      <c r="N162" s="1">
        <v>1.256</v>
      </c>
      <c r="O162" s="1">
        <v>0.20064037749999919</v>
      </c>
      <c r="Q162" s="1">
        <v>0.20001143646249944</v>
      </c>
      <c r="R162" s="1">
        <v>1.4790000000000001</v>
      </c>
      <c r="S162" s="1">
        <v>-1.0616053750000631E-2</v>
      </c>
    </row>
    <row r="163" spans="13:19" x14ac:dyDescent="0.25">
      <c r="M163" s="1">
        <v>0.22500161810624938</v>
      </c>
      <c r="N163" s="1">
        <v>1.335</v>
      </c>
      <c r="O163" s="1">
        <v>0.15884841499999958</v>
      </c>
      <c r="Q163" s="1">
        <v>0.22501143646249996</v>
      </c>
      <c r="R163" s="1">
        <v>1.5860000000000001</v>
      </c>
      <c r="S163" s="1">
        <v>-6.056546625000081E-2</v>
      </c>
    </row>
    <row r="164" spans="13:19" x14ac:dyDescent="0.25">
      <c r="M164" s="1">
        <v>0.22500161810624922</v>
      </c>
      <c r="N164" s="1">
        <v>1.409</v>
      </c>
      <c r="O164" s="1">
        <v>0.13327674874999929</v>
      </c>
      <c r="Q164" s="1">
        <v>0.2250114364624998</v>
      </c>
      <c r="R164" s="1">
        <v>1.6830000000000001</v>
      </c>
      <c r="S164" s="1">
        <v>-9.1254304999999647E-2</v>
      </c>
    </row>
    <row r="165" spans="13:19" x14ac:dyDescent="0.25">
      <c r="M165" s="1">
        <v>0.22500161810624927</v>
      </c>
      <c r="N165" s="1">
        <v>1.4770000000000001</v>
      </c>
      <c r="O165" s="1">
        <v>0.12259443249999968</v>
      </c>
      <c r="Q165" s="1">
        <v>0.22501143646249988</v>
      </c>
      <c r="R165" s="1">
        <v>1.772</v>
      </c>
      <c r="S165" s="1">
        <v>-0.10433660125000088</v>
      </c>
    </row>
    <row r="166" spans="13:19" x14ac:dyDescent="0.25">
      <c r="M166" s="1">
        <v>0.22500161810624941</v>
      </c>
      <c r="N166" s="1">
        <v>1.54</v>
      </c>
      <c r="O166" s="1">
        <v>0.12581227999999989</v>
      </c>
      <c r="Q166" s="1">
        <v>0.2250114364624998</v>
      </c>
      <c r="R166" s="1">
        <v>1.8540000000000001</v>
      </c>
      <c r="S166" s="1">
        <v>-0.10128861249999943</v>
      </c>
    </row>
    <row r="167" spans="13:19" x14ac:dyDescent="0.25">
      <c r="M167" s="1">
        <v>0.2250016181062493</v>
      </c>
      <c r="N167" s="1">
        <v>1.5960000000000001</v>
      </c>
      <c r="O167" s="1">
        <v>0.14119544875000045</v>
      </c>
      <c r="Q167" s="1">
        <v>0.22501143646249974</v>
      </c>
      <c r="R167" s="1">
        <v>1.927</v>
      </c>
      <c r="S167" s="1">
        <v>-8.3589483749999971E-2</v>
      </c>
    </row>
    <row r="168" spans="13:19" x14ac:dyDescent="0.25">
      <c r="M168" s="1">
        <v>0.22500161810624933</v>
      </c>
      <c r="N168" s="1">
        <v>1.6479999999999999</v>
      </c>
      <c r="O168" s="1">
        <v>0.1679254599999993</v>
      </c>
      <c r="Q168" s="1">
        <v>0.22501143646249966</v>
      </c>
      <c r="R168" s="1">
        <v>1.9930000000000001</v>
      </c>
      <c r="S168" s="1">
        <v>-5.2558426250000068E-2</v>
      </c>
    </row>
    <row r="169" spans="13:19" x14ac:dyDescent="0.25">
      <c r="M169" s="1">
        <v>0.22500161810624925</v>
      </c>
      <c r="N169" s="1">
        <v>1.694</v>
      </c>
      <c r="O169" s="1">
        <v>0.20509534374999916</v>
      </c>
      <c r="Q169" s="1">
        <v>0.2250114364624996</v>
      </c>
      <c r="R169" s="1">
        <v>2.0510000000000002</v>
      </c>
      <c r="S169" s="1">
        <v>-9.330156249999888E-3</v>
      </c>
    </row>
    <row r="170" spans="13:19" x14ac:dyDescent="0.25">
      <c r="M170" s="1">
        <v>0.22500161810624911</v>
      </c>
      <c r="N170" s="1">
        <v>1.734</v>
      </c>
      <c r="O170" s="1">
        <v>0.25175293499999896</v>
      </c>
      <c r="Q170" s="1">
        <v>0.22501143646249977</v>
      </c>
      <c r="R170" s="1">
        <v>2.1019999999999999</v>
      </c>
      <c r="S170" s="1">
        <v>4.519448749999988E-2</v>
      </c>
    </row>
    <row r="171" spans="13:19" x14ac:dyDescent="0.25">
      <c r="M171" s="1">
        <v>0.22500161810624938</v>
      </c>
      <c r="N171" s="1">
        <v>1.77</v>
      </c>
      <c r="O171" s="1">
        <v>0.30708346499999983</v>
      </c>
      <c r="Q171" s="1">
        <v>0.22501143646249983</v>
      </c>
      <c r="R171" s="1">
        <v>2.1469999999999998</v>
      </c>
      <c r="S171" s="1">
        <v>0.10950838624999903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B260B-A27C-C845-A5A3-A489CE9837C8}">
  <dimension ref="A1:F9"/>
  <sheetViews>
    <sheetView workbookViewId="0">
      <selection activeCell="A12" sqref="A12"/>
    </sheetView>
  </sheetViews>
  <sheetFormatPr baseColWidth="10" defaultRowHeight="25" x14ac:dyDescent="0.25"/>
  <cols>
    <col min="1" max="1" width="27" style="1" customWidth="1"/>
    <col min="2" max="2" width="35.33203125" style="1" customWidth="1"/>
    <col min="3" max="5" width="35.33203125" customWidth="1"/>
    <col min="6" max="6" width="32.1640625" customWidth="1"/>
  </cols>
  <sheetData>
    <row r="1" spans="1:6" x14ac:dyDescent="0.25">
      <c r="A1" s="7" t="s">
        <v>265</v>
      </c>
      <c r="B1" s="7" t="s">
        <v>260</v>
      </c>
      <c r="C1" s="7" t="s">
        <v>261</v>
      </c>
      <c r="D1" s="7" t="s">
        <v>262</v>
      </c>
      <c r="E1" s="7" t="s">
        <v>263</v>
      </c>
      <c r="F1" s="7" t="s">
        <v>264</v>
      </c>
    </row>
    <row r="2" spans="1:6" x14ac:dyDescent="0.25">
      <c r="A2" s="1">
        <v>0.2</v>
      </c>
      <c r="B2" s="1">
        <v>1.1658999999999999</v>
      </c>
      <c r="C2" s="1">
        <v>1.5314000000000001</v>
      </c>
      <c r="D2" s="1">
        <v>0.70709999999999995</v>
      </c>
      <c r="E2" s="1">
        <v>1.0841000000000001</v>
      </c>
      <c r="F2" s="1">
        <v>0.92389999999999906</v>
      </c>
    </row>
    <row r="3" spans="1:6" x14ac:dyDescent="0.25">
      <c r="A3" s="1">
        <v>0.25</v>
      </c>
      <c r="B3" s="1">
        <v>1.2938000000000001</v>
      </c>
      <c r="C3" s="1">
        <v>1.6674</v>
      </c>
      <c r="D3" s="1">
        <v>0.80779999999999996</v>
      </c>
      <c r="E3" s="1">
        <v>1.1927000000000001</v>
      </c>
      <c r="F3" s="1">
        <v>1.0193999999999901</v>
      </c>
    </row>
    <row r="4" spans="1:6" x14ac:dyDescent="0.25">
      <c r="A4" s="1">
        <v>0.3</v>
      </c>
      <c r="B4" s="1">
        <v>1.4261999999999999</v>
      </c>
      <c r="C4" s="1">
        <v>1.8079000000000001</v>
      </c>
      <c r="D4" s="1">
        <v>0.91349999999999998</v>
      </c>
      <c r="E4" s="1">
        <v>1.306</v>
      </c>
      <c r="F4" s="1">
        <v>1.1201000000000001</v>
      </c>
    </row>
    <row r="5" spans="1:6" x14ac:dyDescent="0.25">
      <c r="A5" s="1">
        <v>0.35</v>
      </c>
      <c r="B5" s="1">
        <v>1.5625</v>
      </c>
      <c r="C5" s="1">
        <v>1.9524999999999999</v>
      </c>
      <c r="D5" s="1">
        <v>1.0234999999999901</v>
      </c>
      <c r="E5" s="1">
        <v>1.4236</v>
      </c>
      <c r="F5" s="1">
        <v>1.2257</v>
      </c>
    </row>
    <row r="6" spans="1:6" x14ac:dyDescent="0.25">
      <c r="A6" s="1">
        <v>0.4</v>
      </c>
      <c r="B6" s="1">
        <v>1.70339999999999</v>
      </c>
      <c r="C6" s="1">
        <v>2.101</v>
      </c>
      <c r="D6" s="1">
        <v>1.1380999999999999</v>
      </c>
      <c r="E6" s="1">
        <v>1.5457000000000001</v>
      </c>
    </row>
    <row r="7" spans="1:6" x14ac:dyDescent="0.25">
      <c r="A7" s="1">
        <v>0.45</v>
      </c>
      <c r="B7" s="1">
        <v>1.8494999999999999</v>
      </c>
      <c r="C7" s="1">
        <v>2.2534000000000001</v>
      </c>
      <c r="D7" s="1">
        <v>1.2567999999999899</v>
      </c>
      <c r="E7" s="1">
        <v>1.6718999999999999</v>
      </c>
    </row>
    <row r="8" spans="1:6" x14ac:dyDescent="0.25">
      <c r="A8" s="20">
        <v>0.48</v>
      </c>
      <c r="B8" s="20">
        <v>1.9380999999999999</v>
      </c>
      <c r="C8" s="20">
        <v>2.347</v>
      </c>
      <c r="D8" s="20">
        <v>1.3298999999999901</v>
      </c>
      <c r="E8" s="20">
        <v>1.7497</v>
      </c>
    </row>
    <row r="9" spans="1:6" x14ac:dyDescent="0.25">
      <c r="A9" s="1">
        <v>0.5</v>
      </c>
      <c r="F9" s="1">
        <v>1.5705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0E84-75D9-EC41-8CE0-3A14FE8A6451}">
  <dimension ref="A1:BB588"/>
  <sheetViews>
    <sheetView workbookViewId="0">
      <selection activeCell="G11" sqref="G11"/>
    </sheetView>
  </sheetViews>
  <sheetFormatPr baseColWidth="10" defaultRowHeight="25" x14ac:dyDescent="0.25"/>
  <cols>
    <col min="1" max="1" width="58.6640625" style="1" customWidth="1"/>
    <col min="2" max="2" width="21.33203125" style="1" customWidth="1"/>
    <col min="3" max="3" width="10.83203125" style="11"/>
    <col min="4" max="6" width="22.33203125" style="1" customWidth="1"/>
    <col min="7" max="7" width="10.83203125" style="1"/>
    <col min="8" max="10" width="22.33203125" style="1" customWidth="1"/>
    <col min="11" max="11" width="10.83203125" style="1"/>
    <col min="12" max="14" width="22.33203125" style="1" customWidth="1"/>
    <col min="15" max="15" width="10.83203125" style="1"/>
    <col min="16" max="18" width="22.33203125" style="1" customWidth="1"/>
    <col min="19" max="20" width="10.83203125" style="1"/>
    <col min="21" max="24" width="26.83203125" style="1" customWidth="1"/>
    <col min="25" max="25" width="10.83203125" style="1"/>
    <col min="26" max="26" width="25" style="11" customWidth="1"/>
    <col min="27" max="27" width="10.83203125" style="1"/>
    <col min="28" max="31" width="34.1640625" style="1" customWidth="1"/>
    <col min="32" max="32" width="10.83203125" style="1"/>
    <col min="33" max="42" width="10.83203125" style="11"/>
    <col min="43" max="43" width="28.1640625" style="11" customWidth="1"/>
    <col min="44" max="44" width="10.83203125" style="11"/>
    <col min="45" max="45" width="58.6640625" style="11" customWidth="1"/>
    <col min="46" max="62" width="19.1640625" style="1" customWidth="1"/>
    <col min="63" max="16384" width="10.83203125" style="1"/>
  </cols>
  <sheetData>
    <row r="1" spans="1:49" s="7" customFormat="1" x14ac:dyDescent="0.25">
      <c r="A1" s="7" t="s">
        <v>412</v>
      </c>
      <c r="B1" s="7" t="s">
        <v>214</v>
      </c>
      <c r="C1" s="10"/>
      <c r="D1" s="7" t="s">
        <v>413</v>
      </c>
      <c r="E1" s="7" t="s">
        <v>414</v>
      </c>
      <c r="F1" s="7" t="s">
        <v>415</v>
      </c>
      <c r="H1" s="7" t="s">
        <v>416</v>
      </c>
      <c r="I1" s="7" t="s">
        <v>417</v>
      </c>
      <c r="J1" s="7" t="s">
        <v>418</v>
      </c>
      <c r="L1" s="7" t="s">
        <v>419</v>
      </c>
      <c r="M1" s="7" t="s">
        <v>420</v>
      </c>
      <c r="N1" s="7" t="s">
        <v>421</v>
      </c>
      <c r="P1" s="7" t="s">
        <v>422</v>
      </c>
      <c r="Q1" s="7" t="s">
        <v>423</v>
      </c>
      <c r="R1" s="7" t="s">
        <v>424</v>
      </c>
      <c r="U1" s="7" t="s">
        <v>426</v>
      </c>
      <c r="V1" s="7" t="s">
        <v>427</v>
      </c>
      <c r="W1" s="7" t="s">
        <v>428</v>
      </c>
      <c r="X1" s="7" t="s">
        <v>429</v>
      </c>
      <c r="Z1" s="10" t="s">
        <v>430</v>
      </c>
      <c r="AB1" s="7" t="s">
        <v>440</v>
      </c>
      <c r="AC1" s="7" t="s">
        <v>441</v>
      </c>
      <c r="AD1" s="7" t="s">
        <v>442</v>
      </c>
      <c r="AE1" s="7" t="s">
        <v>443</v>
      </c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 t="s">
        <v>432</v>
      </c>
      <c r="AR1" s="10"/>
      <c r="AS1" s="10" t="s">
        <v>431</v>
      </c>
    </row>
    <row r="2" spans="1:49" x14ac:dyDescent="0.25">
      <c r="A2" s="21" t="s">
        <v>266</v>
      </c>
      <c r="B2" s="1" t="s">
        <v>57</v>
      </c>
      <c r="D2" s="1">
        <v>12.693808701412143</v>
      </c>
      <c r="E2" s="1">
        <v>12.941027573916383</v>
      </c>
      <c r="F2" s="1">
        <v>12.995138853853096</v>
      </c>
      <c r="H2" s="1">
        <v>12.420854656246853</v>
      </c>
      <c r="I2" s="1">
        <v>12.643163241883085</v>
      </c>
      <c r="J2" s="1">
        <v>12.646585282007447</v>
      </c>
      <c r="L2" s="1">
        <v>12.445066430380775</v>
      </c>
      <c r="M2" s="1">
        <v>12.664702348844232</v>
      </c>
      <c r="N2" s="1">
        <v>12.744595478890208</v>
      </c>
      <c r="P2" s="1">
        <v>12.244290149043042</v>
      </c>
      <c r="Q2" s="1">
        <v>12.435348744972128</v>
      </c>
      <c r="R2" s="1">
        <v>12.45080242567281</v>
      </c>
      <c r="U2" s="1">
        <v>2134.61248388269</v>
      </c>
      <c r="V2" s="1">
        <v>1985.84322622634</v>
      </c>
      <c r="W2" s="1">
        <v>2008.5362927395299</v>
      </c>
      <c r="X2" s="1">
        <v>1895.53822604314</v>
      </c>
      <c r="Z2" s="11">
        <f>AQ2/AS2</f>
        <v>8</v>
      </c>
      <c r="AB2" s="1">
        <f>POWER(U2/Z2,1/3)</f>
        <v>6.4378821052058344</v>
      </c>
      <c r="AC2" s="1">
        <f>POWER(V2/Z2,1/3)</f>
        <v>6.2847063595500376</v>
      </c>
      <c r="AD2" s="1">
        <f>POWER(W2/Z2,1/3)</f>
        <v>6.3085550742304877</v>
      </c>
      <c r="AE2" s="1">
        <f>POWER(X2/Z2,1/3)</f>
        <v>6.1879603178737588</v>
      </c>
      <c r="AI2" s="11">
        <v>8</v>
      </c>
      <c r="AJ2" s="11">
        <v>8</v>
      </c>
      <c r="AK2" s="11">
        <v>48</v>
      </c>
      <c r="AL2" s="11">
        <v>8</v>
      </c>
      <c r="AM2" s="11">
        <v>24</v>
      </c>
      <c r="AQ2" s="11">
        <f>SUM(AI2:AN2)</f>
        <v>96</v>
      </c>
      <c r="AS2" s="22">
        <v>12</v>
      </c>
      <c r="AW2" s="1" t="s">
        <v>433</v>
      </c>
    </row>
    <row r="3" spans="1:49" x14ac:dyDescent="0.25">
      <c r="A3" s="21" t="s">
        <v>267</v>
      </c>
      <c r="B3" s="1" t="s">
        <v>57</v>
      </c>
      <c r="D3" s="1">
        <v>12.0592002868999</v>
      </c>
      <c r="E3" s="1">
        <v>12.086127281171837</v>
      </c>
      <c r="F3" s="1">
        <v>12.248572349500945</v>
      </c>
      <c r="H3" s="1">
        <v>11.856253147399617</v>
      </c>
      <c r="I3" s="1">
        <v>11.836454590158157</v>
      </c>
      <c r="J3" s="1">
        <v>11.999284924061813</v>
      </c>
      <c r="L3" s="1">
        <v>11.89000175251568</v>
      </c>
      <c r="M3" s="1">
        <v>11.865630291146765</v>
      </c>
      <c r="N3" s="1">
        <v>12.007739867357991</v>
      </c>
      <c r="P3" s="1">
        <v>11.691070738800047</v>
      </c>
      <c r="Q3" s="1">
        <v>11.664055506976863</v>
      </c>
      <c r="R3" s="1">
        <v>11.790436898857182</v>
      </c>
      <c r="U3" s="1">
        <v>1785.2089858167201</v>
      </c>
      <c r="V3" s="1">
        <v>1683.9175395698401</v>
      </c>
      <c r="W3" s="1">
        <v>1694.0448990075599</v>
      </c>
      <c r="X3" s="1">
        <v>1607.7474592388101</v>
      </c>
      <c r="Z3" s="11">
        <f t="shared" ref="Z3:Z66" si="0">AQ3/AS3</f>
        <v>8</v>
      </c>
      <c r="AB3" s="1">
        <f t="shared" ref="AB3:AB66" si="1">POWER(U3/Z3,1/3)</f>
        <v>6.0654965363641624</v>
      </c>
      <c r="AC3" s="1">
        <f t="shared" ref="AC3:AC66" si="2">POWER(V3/Z3,1/3)</f>
        <v>5.9485385149151107</v>
      </c>
      <c r="AD3" s="1">
        <f t="shared" ref="AD3:AD66" si="3">POWER(W3/Z3,1/3)</f>
        <v>5.960439853653309</v>
      </c>
      <c r="AE3" s="1">
        <f t="shared" ref="AE3:AE66" si="4">POWER(X3/Z3,1/3)</f>
        <v>5.85745932724934</v>
      </c>
      <c r="AI3" s="11">
        <v>8</v>
      </c>
      <c r="AJ3" s="11">
        <v>8</v>
      </c>
      <c r="AK3" s="11">
        <v>48</v>
      </c>
      <c r="AL3" s="11">
        <v>8</v>
      </c>
      <c r="AM3" s="11">
        <v>24</v>
      </c>
      <c r="AQ3" s="11">
        <f t="shared" ref="AQ3:AQ66" si="5">SUM(AI3:AN3)</f>
        <v>96</v>
      </c>
      <c r="AS3" s="22">
        <v>12</v>
      </c>
      <c r="AW3" s="1" t="s">
        <v>433</v>
      </c>
    </row>
    <row r="4" spans="1:49" x14ac:dyDescent="0.25">
      <c r="A4" s="21" t="s">
        <v>268</v>
      </c>
      <c r="B4" s="1" t="s">
        <v>57</v>
      </c>
      <c r="D4" s="1">
        <v>11.4934196471999</v>
      </c>
      <c r="E4" s="1">
        <v>11.33145332339318</v>
      </c>
      <c r="F4" s="1">
        <v>11.731896400501402</v>
      </c>
      <c r="H4" s="1">
        <v>11.284652112419986</v>
      </c>
      <c r="I4" s="1">
        <v>11.141543804921625</v>
      </c>
      <c r="J4" s="1">
        <v>11.509917603539277</v>
      </c>
      <c r="L4" s="1">
        <v>11.357353753801556</v>
      </c>
      <c r="M4" s="1">
        <v>11.206965716739088</v>
      </c>
      <c r="N4" s="1">
        <v>11.564362297768172</v>
      </c>
      <c r="P4" s="1">
        <v>11.171895079444065</v>
      </c>
      <c r="Q4" s="1">
        <v>11.039197921423087</v>
      </c>
      <c r="R4" s="1">
        <v>11.360906382057602</v>
      </c>
      <c r="U4" s="1">
        <v>1527.3395068074899</v>
      </c>
      <c r="V4" s="1">
        <v>1446.50038581802</v>
      </c>
      <c r="W4" s="1">
        <v>1471.2455130066201</v>
      </c>
      <c r="X4" s="1">
        <v>1400.3707729159501</v>
      </c>
      <c r="Z4" s="11">
        <f t="shared" si="0"/>
        <v>8</v>
      </c>
      <c r="AB4" s="1">
        <f t="shared" si="1"/>
        <v>5.7581353109098687</v>
      </c>
      <c r="AC4" s="1">
        <f t="shared" si="2"/>
        <v>5.6546993896177282</v>
      </c>
      <c r="AD4" s="1">
        <f t="shared" si="3"/>
        <v>5.6867620270291024</v>
      </c>
      <c r="AE4" s="1">
        <f t="shared" si="4"/>
        <v>5.593938452014183</v>
      </c>
      <c r="AI4" s="11">
        <v>8</v>
      </c>
      <c r="AJ4" s="11">
        <v>8</v>
      </c>
      <c r="AK4" s="11">
        <v>48</v>
      </c>
      <c r="AL4" s="11">
        <v>8</v>
      </c>
      <c r="AM4" s="11">
        <v>24</v>
      </c>
      <c r="AQ4" s="11">
        <f t="shared" si="5"/>
        <v>96</v>
      </c>
      <c r="AS4" s="22">
        <v>12</v>
      </c>
      <c r="AW4" s="1" t="s">
        <v>433</v>
      </c>
    </row>
    <row r="5" spans="1:49" x14ac:dyDescent="0.25">
      <c r="A5" s="21" t="s">
        <v>269</v>
      </c>
      <c r="B5" s="1" t="s">
        <v>57</v>
      </c>
      <c r="D5" s="1">
        <v>12.5319004059</v>
      </c>
      <c r="E5" s="1">
        <v>12.775169372580145</v>
      </c>
      <c r="F5" s="1">
        <v>12.8784217834237</v>
      </c>
      <c r="H5" s="1">
        <v>12.289357622887774</v>
      </c>
      <c r="I5" s="1">
        <v>12.469447371276653</v>
      </c>
      <c r="J5" s="1">
        <v>12.44390457620309</v>
      </c>
      <c r="L5" s="1">
        <v>12.306166947593034</v>
      </c>
      <c r="M5" s="1">
        <v>12.490765123618425</v>
      </c>
      <c r="N5" s="1">
        <v>12.582732829030835</v>
      </c>
      <c r="P5" s="1">
        <v>12.107945582354475</v>
      </c>
      <c r="Q5" s="1">
        <v>12.261272599041078</v>
      </c>
      <c r="R5" s="1">
        <v>12.206203805799902</v>
      </c>
      <c r="U5" s="1">
        <v>2061.3121284047402</v>
      </c>
      <c r="V5" s="1">
        <v>1905.8836838868699</v>
      </c>
      <c r="W5" s="1">
        <v>1933.2092053189201</v>
      </c>
      <c r="X5" s="1">
        <v>1810.8849560496301</v>
      </c>
      <c r="Z5" s="11">
        <f t="shared" si="0"/>
        <v>8</v>
      </c>
      <c r="AB5" s="1">
        <f t="shared" si="1"/>
        <v>6.363332115097367</v>
      </c>
      <c r="AC5" s="1">
        <f t="shared" si="2"/>
        <v>6.1991974376170385</v>
      </c>
      <c r="AD5" s="1">
        <f t="shared" si="3"/>
        <v>6.2286838679258594</v>
      </c>
      <c r="AE5" s="1">
        <f t="shared" si="4"/>
        <v>6.094437458049307</v>
      </c>
      <c r="AI5" s="11">
        <v>8</v>
      </c>
      <c r="AJ5" s="11">
        <v>8</v>
      </c>
      <c r="AK5" s="11">
        <v>48</v>
      </c>
      <c r="AL5" s="11">
        <v>8</v>
      </c>
      <c r="AM5" s="11">
        <v>24</v>
      </c>
      <c r="AQ5" s="11">
        <f t="shared" si="5"/>
        <v>96</v>
      </c>
      <c r="AS5" s="22">
        <v>12</v>
      </c>
      <c r="AW5" s="1" t="s">
        <v>433</v>
      </c>
    </row>
    <row r="6" spans="1:49" x14ac:dyDescent="0.25">
      <c r="A6" s="21" t="s">
        <v>270</v>
      </c>
      <c r="B6" s="1" t="s">
        <v>57</v>
      </c>
      <c r="D6" s="1">
        <v>12.379480361900001</v>
      </c>
      <c r="E6" s="1">
        <v>11.89135551457373</v>
      </c>
      <c r="F6" s="1">
        <v>12.153025627162959</v>
      </c>
      <c r="H6" s="1">
        <v>11.864132813300268</v>
      </c>
      <c r="I6" s="1">
        <v>11.617786130542569</v>
      </c>
      <c r="J6" s="1">
        <v>11.816129268276438</v>
      </c>
      <c r="L6" s="1">
        <v>11.923298689279939</v>
      </c>
      <c r="M6" s="1">
        <v>11.677533953726275</v>
      </c>
      <c r="N6" s="1">
        <v>11.852006486473451</v>
      </c>
      <c r="P6" s="1">
        <v>11.531931754519293</v>
      </c>
      <c r="Q6" s="1">
        <v>11.497817281987649</v>
      </c>
      <c r="R6" s="1">
        <v>11.63645462180674</v>
      </c>
      <c r="U6" s="1">
        <v>1788.67781453725</v>
      </c>
      <c r="V6" s="1">
        <v>1628.0698623517801</v>
      </c>
      <c r="W6" s="1">
        <v>1649.55271171342</v>
      </c>
      <c r="X6" s="1">
        <v>1542.3525695179901</v>
      </c>
      <c r="Z6" s="11">
        <f t="shared" si="0"/>
        <v>8</v>
      </c>
      <c r="AB6" s="1">
        <f t="shared" si="1"/>
        <v>6.0694226043622033</v>
      </c>
      <c r="AC6" s="1">
        <f t="shared" si="2"/>
        <v>5.8820360696305993</v>
      </c>
      <c r="AD6" s="1">
        <f t="shared" si="3"/>
        <v>5.9077948199980606</v>
      </c>
      <c r="AE6" s="1">
        <f t="shared" si="4"/>
        <v>5.7769404591089044</v>
      </c>
      <c r="AI6" s="11">
        <v>8</v>
      </c>
      <c r="AJ6" s="11">
        <v>8</v>
      </c>
      <c r="AK6" s="11">
        <v>48</v>
      </c>
      <c r="AL6" s="11">
        <v>8</v>
      </c>
      <c r="AM6" s="11">
        <v>24</v>
      </c>
      <c r="AQ6" s="11">
        <f t="shared" si="5"/>
        <v>96</v>
      </c>
      <c r="AS6" s="22">
        <v>12</v>
      </c>
      <c r="AW6" s="1" t="s">
        <v>433</v>
      </c>
    </row>
    <row r="7" spans="1:49" x14ac:dyDescent="0.25">
      <c r="A7" s="21" t="s">
        <v>271</v>
      </c>
      <c r="B7" s="1" t="s">
        <v>57</v>
      </c>
      <c r="D7" s="1">
        <v>11.5727396011</v>
      </c>
      <c r="E7" s="1">
        <v>11.222301483144122</v>
      </c>
      <c r="F7" s="1">
        <v>11.78853511812016</v>
      </c>
      <c r="H7" s="1">
        <v>11.30541248964375</v>
      </c>
      <c r="I7" s="1">
        <v>10.991363834692571</v>
      </c>
      <c r="J7" s="1">
        <v>11.492262759885506</v>
      </c>
      <c r="L7" s="1">
        <v>11.372091335353597</v>
      </c>
      <c r="M7" s="1">
        <v>11.068951044443009</v>
      </c>
      <c r="N7" s="1">
        <v>11.536928978411604</v>
      </c>
      <c r="P7" s="1">
        <v>11.045319526758371</v>
      </c>
      <c r="Q7" s="1">
        <v>10.916169546108389</v>
      </c>
      <c r="R7" s="1">
        <v>11.236833259926042</v>
      </c>
      <c r="U7" s="1">
        <v>1526.4978473107501</v>
      </c>
      <c r="V7" s="1">
        <v>1423.0296564241701</v>
      </c>
      <c r="W7" s="1">
        <v>1447.1197205793601</v>
      </c>
      <c r="X7" s="1">
        <v>1349.9860764146099</v>
      </c>
      <c r="Z7" s="11">
        <f t="shared" si="0"/>
        <v>8</v>
      </c>
      <c r="AB7" s="1">
        <f t="shared" si="1"/>
        <v>5.7570774191226413</v>
      </c>
      <c r="AC7" s="1">
        <f t="shared" si="2"/>
        <v>5.623948322133228</v>
      </c>
      <c r="AD7" s="1">
        <f t="shared" si="3"/>
        <v>5.6555063146675595</v>
      </c>
      <c r="AE7" s="1">
        <f t="shared" si="4"/>
        <v>5.5260282497740985</v>
      </c>
      <c r="AI7" s="11">
        <v>8</v>
      </c>
      <c r="AJ7" s="11">
        <v>8</v>
      </c>
      <c r="AK7" s="11">
        <v>48</v>
      </c>
      <c r="AL7" s="11">
        <v>8</v>
      </c>
      <c r="AM7" s="11">
        <v>24</v>
      </c>
      <c r="AQ7" s="11">
        <f t="shared" si="5"/>
        <v>96</v>
      </c>
      <c r="AS7" s="22">
        <v>12</v>
      </c>
      <c r="AW7" s="1" t="s">
        <v>433</v>
      </c>
    </row>
    <row r="8" spans="1:49" x14ac:dyDescent="0.25">
      <c r="A8" s="21" t="s">
        <v>272</v>
      </c>
      <c r="B8" s="1" t="s">
        <v>57</v>
      </c>
      <c r="D8" s="1">
        <v>12.103799819900001</v>
      </c>
      <c r="E8" s="1">
        <v>12.538535118128864</v>
      </c>
      <c r="F8" s="1">
        <v>12.916059494062507</v>
      </c>
      <c r="H8" s="1">
        <v>11.851218282154884</v>
      </c>
      <c r="I8" s="1">
        <v>12.017513094278346</v>
      </c>
      <c r="J8" s="1">
        <v>12.297007778169293</v>
      </c>
      <c r="L8" s="1">
        <v>11.942713516077399</v>
      </c>
      <c r="M8" s="1">
        <v>12.045632467812702</v>
      </c>
      <c r="N8" s="1">
        <v>12.264652949511143</v>
      </c>
      <c r="P8" s="1">
        <v>11.63567919708353</v>
      </c>
      <c r="Q8" s="1">
        <v>11.744385483880471</v>
      </c>
      <c r="R8" s="1">
        <v>11.958453189659105</v>
      </c>
      <c r="U8" s="1">
        <v>1953.7910250893401</v>
      </c>
      <c r="V8" s="1">
        <v>1745.83559578973</v>
      </c>
      <c r="W8" s="1">
        <v>1760.26911969243</v>
      </c>
      <c r="X8" s="1">
        <v>1631.54458622935</v>
      </c>
      <c r="Z8" s="11">
        <f t="shared" si="0"/>
        <v>8</v>
      </c>
      <c r="AB8" s="1">
        <f t="shared" si="1"/>
        <v>6.2507103460242677</v>
      </c>
      <c r="AC8" s="1">
        <f t="shared" si="2"/>
        <v>6.0205724325673842</v>
      </c>
      <c r="AD8" s="1">
        <f t="shared" si="3"/>
        <v>6.0371184151782247</v>
      </c>
      <c r="AE8" s="1">
        <f t="shared" si="4"/>
        <v>5.8862176936397645</v>
      </c>
      <c r="AI8" s="11">
        <v>8</v>
      </c>
      <c r="AJ8" s="11">
        <v>8</v>
      </c>
      <c r="AK8" s="11">
        <v>48</v>
      </c>
      <c r="AL8" s="11">
        <v>8</v>
      </c>
      <c r="AM8" s="11">
        <v>24</v>
      </c>
      <c r="AQ8" s="11">
        <f t="shared" si="5"/>
        <v>96</v>
      </c>
      <c r="AS8" s="22">
        <v>12</v>
      </c>
      <c r="AW8" s="1" t="s">
        <v>433</v>
      </c>
    </row>
    <row r="9" spans="1:49" x14ac:dyDescent="0.25">
      <c r="A9" s="21" t="s">
        <v>273</v>
      </c>
      <c r="B9" s="1" t="s">
        <v>57</v>
      </c>
      <c r="D9" s="1">
        <v>12.251720428500001</v>
      </c>
      <c r="E9" s="1">
        <v>11.426436424215881</v>
      </c>
      <c r="F9" s="1">
        <v>11.9110984802033</v>
      </c>
      <c r="H9" s="1">
        <v>11.689044614120718</v>
      </c>
      <c r="I9" s="1">
        <v>11.243899692411471</v>
      </c>
      <c r="J9" s="1">
        <v>11.535299494530859</v>
      </c>
      <c r="L9" s="1">
        <v>11.761760910766034</v>
      </c>
      <c r="M9" s="1">
        <v>11.442076129232474</v>
      </c>
      <c r="N9" s="1">
        <v>11.668405534667036</v>
      </c>
      <c r="P9" s="1">
        <v>11.364006842844441</v>
      </c>
      <c r="Q9" s="1">
        <v>11.050004612046331</v>
      </c>
      <c r="R9" s="1">
        <v>11.213827183415271</v>
      </c>
      <c r="U9" s="1">
        <v>1666.04054288406</v>
      </c>
      <c r="V9" s="1">
        <v>1514.6569911055601</v>
      </c>
      <c r="W9" s="1">
        <v>1568.0490083458601</v>
      </c>
      <c r="X9" s="1">
        <v>1406.2767241612</v>
      </c>
      <c r="Z9" s="11">
        <f t="shared" si="0"/>
        <v>8</v>
      </c>
      <c r="AB9" s="1">
        <f t="shared" si="1"/>
        <v>5.9274130626731596</v>
      </c>
      <c r="AC9" s="1">
        <f t="shared" si="2"/>
        <v>5.7421531163407309</v>
      </c>
      <c r="AD9" s="1">
        <f t="shared" si="3"/>
        <v>5.8088462514239074</v>
      </c>
      <c r="AE9" s="1">
        <f t="shared" si="4"/>
        <v>5.6017914179443693</v>
      </c>
      <c r="AI9" s="11">
        <v>8</v>
      </c>
      <c r="AJ9" s="11">
        <v>8</v>
      </c>
      <c r="AK9" s="11">
        <v>48</v>
      </c>
      <c r="AL9" s="11">
        <v>8</v>
      </c>
      <c r="AM9" s="11">
        <v>24</v>
      </c>
      <c r="AQ9" s="11">
        <f t="shared" si="5"/>
        <v>96</v>
      </c>
      <c r="AS9" s="22">
        <v>12</v>
      </c>
      <c r="AW9" s="1" t="s">
        <v>433</v>
      </c>
    </row>
    <row r="10" spans="1:49" x14ac:dyDescent="0.25">
      <c r="A10" s="21" t="s">
        <v>274</v>
      </c>
      <c r="B10" s="1" t="s">
        <v>57</v>
      </c>
      <c r="D10" s="1">
        <v>11.4652204514</v>
      </c>
      <c r="E10" s="1">
        <v>10.781422615053993</v>
      </c>
      <c r="F10" s="1">
        <v>11.533900260880865</v>
      </c>
      <c r="H10" s="1">
        <v>11.141739274254173</v>
      </c>
      <c r="I10" s="1">
        <v>10.750584563314984</v>
      </c>
      <c r="J10" s="1">
        <v>11.107971824782281</v>
      </c>
      <c r="L10" s="1">
        <v>11.153342636121396</v>
      </c>
      <c r="M10" s="1">
        <v>10.887714622498091</v>
      </c>
      <c r="N10" s="1">
        <v>11.17800997299093</v>
      </c>
      <c r="P10" s="1">
        <v>10.897767385973246</v>
      </c>
      <c r="Q10" s="1">
        <v>10.720733862657779</v>
      </c>
      <c r="R10" s="1">
        <v>10.965112150682701</v>
      </c>
      <c r="U10" s="1">
        <v>1418.9409286771199</v>
      </c>
      <c r="V10" s="1">
        <v>1322.26818242629</v>
      </c>
      <c r="W10" s="1">
        <v>1347.7123962066501</v>
      </c>
      <c r="X10" s="1">
        <v>1272.6674950690399</v>
      </c>
      <c r="Z10" s="11">
        <f t="shared" si="0"/>
        <v>8</v>
      </c>
      <c r="AB10" s="1">
        <f t="shared" si="1"/>
        <v>5.6185568083357715</v>
      </c>
      <c r="AC10" s="1">
        <f t="shared" si="2"/>
        <v>5.4879463057198947</v>
      </c>
      <c r="AD10" s="1">
        <f t="shared" si="3"/>
        <v>5.5229241482682445</v>
      </c>
      <c r="AE10" s="1">
        <f t="shared" si="4"/>
        <v>5.4184489791265111</v>
      </c>
      <c r="AI10" s="11">
        <v>8</v>
      </c>
      <c r="AJ10" s="11">
        <v>8</v>
      </c>
      <c r="AK10" s="11">
        <v>48</v>
      </c>
      <c r="AL10" s="11">
        <v>8</v>
      </c>
      <c r="AM10" s="11">
        <v>24</v>
      </c>
      <c r="AQ10" s="11">
        <f t="shared" si="5"/>
        <v>96</v>
      </c>
      <c r="AS10" s="22">
        <v>12</v>
      </c>
      <c r="AW10" s="1" t="s">
        <v>433</v>
      </c>
    </row>
    <row r="11" spans="1:49" x14ac:dyDescent="0.25">
      <c r="A11" s="21" t="s">
        <v>275</v>
      </c>
      <c r="B11" s="1" t="s">
        <v>58</v>
      </c>
      <c r="D11" s="1">
        <v>13.6755199431999</v>
      </c>
      <c r="E11" s="1">
        <v>12.739482879612751</v>
      </c>
      <c r="F11" s="1">
        <v>12.733606338476037</v>
      </c>
      <c r="H11" s="1">
        <v>13.451847502981456</v>
      </c>
      <c r="I11" s="1">
        <v>12.452590433892139</v>
      </c>
      <c r="J11" s="1">
        <v>12.44710870935792</v>
      </c>
      <c r="L11" s="1">
        <v>13.414260170533185</v>
      </c>
      <c r="M11" s="1">
        <v>12.483012590358138</v>
      </c>
      <c r="N11" s="1">
        <v>12.478001609864499</v>
      </c>
      <c r="P11" s="1">
        <v>12.955254052801436</v>
      </c>
      <c r="Q11" s="1">
        <v>12.276913794166065</v>
      </c>
      <c r="R11" s="1">
        <v>12.27283090730973</v>
      </c>
      <c r="U11" s="1">
        <v>2217.1570456827499</v>
      </c>
      <c r="V11" s="1">
        <v>2083.46385864176</v>
      </c>
      <c r="W11" s="1">
        <v>2087.9706016071</v>
      </c>
      <c r="X11" s="1">
        <v>1950.4859040485301</v>
      </c>
      <c r="Z11" s="11">
        <f t="shared" si="0"/>
        <v>8</v>
      </c>
      <c r="AB11" s="1">
        <f t="shared" si="1"/>
        <v>6.5198182567424361</v>
      </c>
      <c r="AC11" s="1">
        <f t="shared" si="2"/>
        <v>6.3860452975278825</v>
      </c>
      <c r="AD11" s="1">
        <f t="shared" si="3"/>
        <v>6.3906465353435555</v>
      </c>
      <c r="AE11" s="1">
        <f t="shared" si="4"/>
        <v>6.2471836954576423</v>
      </c>
      <c r="AI11" s="11">
        <v>8</v>
      </c>
      <c r="AJ11" s="11">
        <v>16</v>
      </c>
      <c r="AK11" s="11">
        <v>40</v>
      </c>
      <c r="AL11" s="11">
        <v>8</v>
      </c>
      <c r="AM11" s="11">
        <v>24</v>
      </c>
      <c r="AQ11" s="11">
        <f t="shared" si="5"/>
        <v>96</v>
      </c>
      <c r="AS11" s="22">
        <v>12</v>
      </c>
      <c r="AW11" s="1" t="s">
        <v>433</v>
      </c>
    </row>
    <row r="12" spans="1:49" x14ac:dyDescent="0.25">
      <c r="A12" s="21" t="s">
        <v>276</v>
      </c>
      <c r="B12" s="1" t="s">
        <v>58</v>
      </c>
      <c r="D12" s="1">
        <v>12.1522998809999</v>
      </c>
      <c r="E12" s="1">
        <v>12.186756134002009</v>
      </c>
      <c r="F12" s="1">
        <v>12.211122512779314</v>
      </c>
      <c r="H12" s="1">
        <v>11.90952469860652</v>
      </c>
      <c r="I12" s="1">
        <v>11.923186312231429</v>
      </c>
      <c r="J12" s="1">
        <v>11.957556614025535</v>
      </c>
      <c r="L12" s="1">
        <v>11.949283195260074</v>
      </c>
      <c r="M12" s="1">
        <v>11.972970996897377</v>
      </c>
      <c r="N12" s="1">
        <v>12.001561355919184</v>
      </c>
      <c r="P12" s="1">
        <v>11.730632001351278</v>
      </c>
      <c r="Q12" s="1">
        <v>11.763140872793938</v>
      </c>
      <c r="R12" s="1">
        <v>11.794159591243959</v>
      </c>
      <c r="U12" s="1">
        <v>1794.1105828238301</v>
      </c>
      <c r="V12" s="1">
        <v>1683.22281008102</v>
      </c>
      <c r="W12" s="1">
        <v>1700.69761123542</v>
      </c>
      <c r="X12" s="1">
        <v>1609.71772249996</v>
      </c>
      <c r="Z12" s="11">
        <f t="shared" si="0"/>
        <v>8</v>
      </c>
      <c r="AB12" s="1">
        <f t="shared" si="1"/>
        <v>6.0755612986810039</v>
      </c>
      <c r="AC12" s="1">
        <f t="shared" si="2"/>
        <v>5.9477203446892979</v>
      </c>
      <c r="AD12" s="1">
        <f t="shared" si="3"/>
        <v>5.968232110051602</v>
      </c>
      <c r="AE12" s="1">
        <f t="shared" si="4"/>
        <v>5.8598510846820977</v>
      </c>
      <c r="AI12" s="11">
        <v>8</v>
      </c>
      <c r="AJ12" s="11">
        <v>16</v>
      </c>
      <c r="AK12" s="11">
        <v>40</v>
      </c>
      <c r="AL12" s="11">
        <v>8</v>
      </c>
      <c r="AM12" s="11">
        <v>24</v>
      </c>
      <c r="AQ12" s="11">
        <f t="shared" si="5"/>
        <v>96</v>
      </c>
      <c r="AS12" s="22">
        <v>12</v>
      </c>
      <c r="AW12" s="1" t="s">
        <v>433</v>
      </c>
    </row>
    <row r="13" spans="1:49" x14ac:dyDescent="0.25">
      <c r="A13" s="21" t="s">
        <v>277</v>
      </c>
      <c r="B13" s="1" t="s">
        <v>58</v>
      </c>
      <c r="D13" s="1">
        <v>11.6649999618999</v>
      </c>
      <c r="E13" s="1">
        <v>11.679732322675052</v>
      </c>
      <c r="F13" s="1">
        <v>11.7004365920856</v>
      </c>
      <c r="H13" s="1">
        <v>11.412667111064167</v>
      </c>
      <c r="I13" s="1">
        <v>11.448377676387981</v>
      </c>
      <c r="J13" s="1">
        <v>11.471561129952487</v>
      </c>
      <c r="L13" s="1">
        <v>11.483298965680669</v>
      </c>
      <c r="M13" s="1">
        <v>11.506862301924544</v>
      </c>
      <c r="N13" s="1">
        <v>11.527370819912662</v>
      </c>
      <c r="P13" s="1">
        <v>11.269972452574011</v>
      </c>
      <c r="Q13" s="1">
        <v>11.314338163195746</v>
      </c>
      <c r="R13" s="1">
        <v>11.325192073378235</v>
      </c>
      <c r="U13" s="1">
        <v>1576.03927927172</v>
      </c>
      <c r="V13" s="1">
        <v>1481.06071353067</v>
      </c>
      <c r="W13" s="1">
        <v>1503.5234957988</v>
      </c>
      <c r="X13" s="1">
        <v>1423.0142772920001</v>
      </c>
      <c r="Z13" s="11">
        <f t="shared" si="0"/>
        <v>8</v>
      </c>
      <c r="AB13" s="1">
        <f t="shared" si="1"/>
        <v>5.8186962072498982</v>
      </c>
      <c r="AC13" s="1">
        <f t="shared" si="2"/>
        <v>5.6993801438533058</v>
      </c>
      <c r="AD13" s="1">
        <f t="shared" si="3"/>
        <v>5.728049259204691</v>
      </c>
      <c r="AE13" s="1">
        <f t="shared" si="4"/>
        <v>5.6239280621300356</v>
      </c>
      <c r="AI13" s="11">
        <v>8</v>
      </c>
      <c r="AJ13" s="11">
        <v>16</v>
      </c>
      <c r="AK13" s="11">
        <v>40</v>
      </c>
      <c r="AL13" s="11">
        <v>8</v>
      </c>
      <c r="AM13" s="11">
        <v>24</v>
      </c>
      <c r="AQ13" s="11">
        <f t="shared" si="5"/>
        <v>96</v>
      </c>
      <c r="AS13" s="22">
        <v>12</v>
      </c>
      <c r="AW13" s="1" t="s">
        <v>433</v>
      </c>
    </row>
    <row r="14" spans="1:49" x14ac:dyDescent="0.25">
      <c r="A14" s="21" t="s">
        <v>278</v>
      </c>
      <c r="B14" s="1" t="s">
        <v>58</v>
      </c>
      <c r="D14" s="1">
        <v>12.9222602844</v>
      </c>
      <c r="E14" s="1">
        <v>12.813014984174403</v>
      </c>
      <c r="F14" s="1">
        <v>12.950872421308587</v>
      </c>
      <c r="H14" s="1">
        <v>12.592226739220754</v>
      </c>
      <c r="I14" s="1">
        <v>12.485949779880318</v>
      </c>
      <c r="J14" s="1">
        <v>12.600031785117686</v>
      </c>
      <c r="L14" s="1">
        <v>12.619852244482773</v>
      </c>
      <c r="M14" s="1">
        <v>12.520698296339541</v>
      </c>
      <c r="N14" s="1">
        <v>12.63388277940237</v>
      </c>
      <c r="P14" s="1">
        <v>12.295179015326207</v>
      </c>
      <c r="Q14" s="1">
        <v>12.259223226469219</v>
      </c>
      <c r="R14" s="1">
        <v>12.341039582870517</v>
      </c>
      <c r="U14" s="1">
        <v>2126.1113860963001</v>
      </c>
      <c r="V14" s="1">
        <v>1963.72093386797</v>
      </c>
      <c r="W14" s="1">
        <v>1977.56030801209</v>
      </c>
      <c r="X14" s="1">
        <v>1841.58376446225</v>
      </c>
      <c r="Z14" s="11">
        <f t="shared" si="0"/>
        <v>8</v>
      </c>
      <c r="AB14" s="1">
        <f t="shared" si="1"/>
        <v>6.4293244427472453</v>
      </c>
      <c r="AC14" s="1">
        <f t="shared" si="2"/>
        <v>6.2612819520147465</v>
      </c>
      <c r="AD14" s="1">
        <f t="shared" si="3"/>
        <v>6.2759563819159876</v>
      </c>
      <c r="AE14" s="1">
        <f t="shared" si="4"/>
        <v>6.1286830709491662</v>
      </c>
      <c r="AI14" s="11">
        <v>8</v>
      </c>
      <c r="AJ14" s="11">
        <v>16</v>
      </c>
      <c r="AK14" s="11">
        <v>40</v>
      </c>
      <c r="AL14" s="11">
        <v>8</v>
      </c>
      <c r="AM14" s="11">
        <v>24</v>
      </c>
      <c r="AQ14" s="11">
        <f t="shared" si="5"/>
        <v>96</v>
      </c>
      <c r="AS14" s="22">
        <v>12</v>
      </c>
      <c r="AW14" s="1" t="s">
        <v>433</v>
      </c>
    </row>
    <row r="15" spans="1:49" x14ac:dyDescent="0.25">
      <c r="A15" s="21" t="s">
        <v>279</v>
      </c>
      <c r="B15" s="1" t="s">
        <v>58</v>
      </c>
      <c r="D15" s="1">
        <v>12.3786001204999</v>
      </c>
      <c r="E15" s="1">
        <v>11.994244575472319</v>
      </c>
      <c r="F15" s="1">
        <v>12.098196029666486</v>
      </c>
      <c r="H15" s="1">
        <v>12.072319735040976</v>
      </c>
      <c r="I15" s="1">
        <v>11.715029624762119</v>
      </c>
      <c r="J15" s="1">
        <v>11.840728120414118</v>
      </c>
      <c r="L15" s="1">
        <v>12.025304118229348</v>
      </c>
      <c r="M15" s="1">
        <v>11.774963627345382</v>
      </c>
      <c r="N15" s="1">
        <v>11.881595737449361</v>
      </c>
      <c r="P15" s="1">
        <v>11.685629625891723</v>
      </c>
      <c r="Q15" s="1">
        <v>11.565875887812799</v>
      </c>
      <c r="R15" s="1">
        <v>11.645727361332726</v>
      </c>
      <c r="U15" s="1">
        <v>1776.49347444978</v>
      </c>
      <c r="V15" s="1">
        <v>1654.30654074318</v>
      </c>
      <c r="W15" s="1">
        <v>1660.05712902863</v>
      </c>
      <c r="X15" s="1">
        <v>1550.8733123802101</v>
      </c>
      <c r="Z15" s="11">
        <f t="shared" si="0"/>
        <v>8</v>
      </c>
      <c r="AB15" s="1">
        <f t="shared" si="1"/>
        <v>6.0556097076302979</v>
      </c>
      <c r="AC15" s="1">
        <f t="shared" si="2"/>
        <v>5.9134645813578626</v>
      </c>
      <c r="AD15" s="1">
        <f t="shared" si="3"/>
        <v>5.920308652116649</v>
      </c>
      <c r="AE15" s="1">
        <f t="shared" si="4"/>
        <v>5.7875591845757137</v>
      </c>
      <c r="AI15" s="11">
        <v>8</v>
      </c>
      <c r="AJ15" s="11">
        <v>16</v>
      </c>
      <c r="AK15" s="11">
        <v>40</v>
      </c>
      <c r="AL15" s="11">
        <v>8</v>
      </c>
      <c r="AM15" s="11">
        <v>24</v>
      </c>
      <c r="AQ15" s="11">
        <f t="shared" si="5"/>
        <v>96</v>
      </c>
      <c r="AS15" s="22">
        <v>12</v>
      </c>
      <c r="AW15" s="1" t="s">
        <v>433</v>
      </c>
    </row>
    <row r="16" spans="1:49" x14ac:dyDescent="0.25">
      <c r="A16" s="21" t="s">
        <v>280</v>
      </c>
      <c r="B16" s="1" t="s">
        <v>58</v>
      </c>
      <c r="D16" s="1">
        <v>11.7327203750999</v>
      </c>
      <c r="E16" s="1">
        <v>11.837923049897539</v>
      </c>
      <c r="F16" s="1">
        <v>11.754014015171691</v>
      </c>
      <c r="H16" s="1">
        <v>11.45244548754256</v>
      </c>
      <c r="I16" s="1">
        <v>11.60583553860196</v>
      </c>
      <c r="J16" s="1">
        <v>11.484180228166997</v>
      </c>
      <c r="L16" s="1">
        <v>11.601140539266414</v>
      </c>
      <c r="M16" s="1">
        <v>11.722067561396846</v>
      </c>
      <c r="N16" s="1">
        <v>11.628619013263741</v>
      </c>
      <c r="P16" s="1">
        <v>11.189444783922431</v>
      </c>
      <c r="Q16" s="1">
        <v>11.335900541825351</v>
      </c>
      <c r="R16" s="1">
        <v>11.211055822373803</v>
      </c>
      <c r="U16" s="1">
        <v>1600.0573887815799</v>
      </c>
      <c r="V16" s="1">
        <v>1497.5202061126599</v>
      </c>
      <c r="W16" s="1">
        <v>1548.76624536179</v>
      </c>
      <c r="X16" s="1">
        <v>1388.9966183603699</v>
      </c>
      <c r="Z16" s="11">
        <f t="shared" si="0"/>
        <v>8</v>
      </c>
      <c r="AB16" s="1">
        <f t="shared" si="1"/>
        <v>5.8481053946795098</v>
      </c>
      <c r="AC16" s="1">
        <f t="shared" si="2"/>
        <v>5.7204154115397383</v>
      </c>
      <c r="AD16" s="1">
        <f t="shared" si="3"/>
        <v>5.7849369411619547</v>
      </c>
      <c r="AE16" s="1">
        <f t="shared" si="4"/>
        <v>5.5787521489381673</v>
      </c>
      <c r="AI16" s="11">
        <v>8</v>
      </c>
      <c r="AJ16" s="11">
        <v>16</v>
      </c>
      <c r="AK16" s="11">
        <v>40</v>
      </c>
      <c r="AL16" s="11">
        <v>8</v>
      </c>
      <c r="AM16" s="11">
        <v>24</v>
      </c>
      <c r="AQ16" s="11">
        <f t="shared" si="5"/>
        <v>96</v>
      </c>
      <c r="AS16" s="22">
        <v>12</v>
      </c>
      <c r="AW16" s="1" t="s">
        <v>433</v>
      </c>
    </row>
    <row r="17" spans="1:49" x14ac:dyDescent="0.25">
      <c r="A17" s="21" t="s">
        <v>281</v>
      </c>
      <c r="B17" s="1" t="s">
        <v>58</v>
      </c>
      <c r="D17" s="1">
        <v>14.1894598006999</v>
      </c>
      <c r="E17" s="1">
        <v>12.168179512051935</v>
      </c>
      <c r="F17" s="1">
        <v>12.173010826123621</v>
      </c>
      <c r="H17" s="1">
        <v>13.914239595874392</v>
      </c>
      <c r="I17" s="1">
        <v>11.750118757365868</v>
      </c>
      <c r="J17" s="1">
        <v>11.75192427033598</v>
      </c>
      <c r="L17" s="1">
        <v>13.644357184094654</v>
      </c>
      <c r="M17" s="1">
        <v>11.816715908955377</v>
      </c>
      <c r="N17" s="1">
        <v>11.815030944612179</v>
      </c>
      <c r="P17" s="1">
        <v>13.199503244313192</v>
      </c>
      <c r="Q17" s="1">
        <v>11.54461273869871</v>
      </c>
      <c r="R17" s="1">
        <v>11.542233313543734</v>
      </c>
      <c r="U17" s="1">
        <v>2098.6601063026801</v>
      </c>
      <c r="V17" s="1">
        <v>1918.6395675553099</v>
      </c>
      <c r="W17" s="1">
        <v>1902.94206140393</v>
      </c>
      <c r="X17" s="1">
        <v>1757.0057126095801</v>
      </c>
      <c r="Z17" s="11">
        <f t="shared" si="0"/>
        <v>8</v>
      </c>
      <c r="AB17" s="1">
        <f t="shared" si="1"/>
        <v>6.4015337574700277</v>
      </c>
      <c r="AC17" s="1">
        <f t="shared" si="2"/>
        <v>6.2129968943004235</v>
      </c>
      <c r="AD17" s="1">
        <f t="shared" si="3"/>
        <v>6.1960064264192356</v>
      </c>
      <c r="AE17" s="1">
        <f t="shared" si="4"/>
        <v>6.0333853188366318</v>
      </c>
      <c r="AI17" s="11">
        <v>8</v>
      </c>
      <c r="AJ17" s="11">
        <v>16</v>
      </c>
      <c r="AK17" s="11">
        <v>40</v>
      </c>
      <c r="AL17" s="11">
        <v>8</v>
      </c>
      <c r="AM17" s="11">
        <v>24</v>
      </c>
      <c r="AQ17" s="11">
        <f t="shared" si="5"/>
        <v>96</v>
      </c>
      <c r="AS17" s="22">
        <v>12</v>
      </c>
      <c r="AW17" s="1" t="s">
        <v>433</v>
      </c>
    </row>
    <row r="18" spans="1:49" x14ac:dyDescent="0.25">
      <c r="A18" s="21" t="s">
        <v>282</v>
      </c>
      <c r="B18" s="1" t="s">
        <v>58</v>
      </c>
      <c r="D18" s="1">
        <v>13.7256603240999</v>
      </c>
      <c r="E18" s="1">
        <v>11.527256965605993</v>
      </c>
      <c r="F18" s="1">
        <v>11.53077983857861</v>
      </c>
      <c r="H18" s="1">
        <v>13.540810439036976</v>
      </c>
      <c r="I18" s="1">
        <v>11.131951200077161</v>
      </c>
      <c r="J18" s="1">
        <v>11.132661101714461</v>
      </c>
      <c r="L18" s="1">
        <v>13.429224489716626</v>
      </c>
      <c r="M18" s="1">
        <v>11.282638899053158</v>
      </c>
      <c r="N18" s="1">
        <v>11.282200499026873</v>
      </c>
      <c r="P18" s="1">
        <v>12.979330618655544</v>
      </c>
      <c r="Q18" s="1">
        <v>10.91672926478884</v>
      </c>
      <c r="R18" s="1">
        <v>10.914787458652212</v>
      </c>
      <c r="U18" s="1">
        <v>1818.0257139037799</v>
      </c>
      <c r="V18" s="1">
        <v>1672.49261986798</v>
      </c>
      <c r="W18" s="1">
        <v>1703.10522816291</v>
      </c>
      <c r="X18" s="1">
        <v>1542.2597633668699</v>
      </c>
      <c r="Z18" s="11">
        <f t="shared" si="0"/>
        <v>8</v>
      </c>
      <c r="AB18" s="1">
        <f t="shared" si="1"/>
        <v>6.1024375659757126</v>
      </c>
      <c r="AC18" s="1">
        <f t="shared" si="2"/>
        <v>5.9350549059141473</v>
      </c>
      <c r="AD18" s="1">
        <f t="shared" si="3"/>
        <v>5.9710471198502972</v>
      </c>
      <c r="AE18" s="1">
        <f t="shared" si="4"/>
        <v>5.7768245871235502</v>
      </c>
      <c r="AI18" s="11">
        <v>8</v>
      </c>
      <c r="AJ18" s="11">
        <v>16</v>
      </c>
      <c r="AK18" s="11">
        <v>40</v>
      </c>
      <c r="AL18" s="11">
        <v>8</v>
      </c>
      <c r="AM18" s="11">
        <v>24</v>
      </c>
      <c r="AQ18" s="11">
        <f t="shared" si="5"/>
        <v>96</v>
      </c>
      <c r="AS18" s="22">
        <v>12</v>
      </c>
      <c r="AW18" s="1" t="s">
        <v>433</v>
      </c>
    </row>
    <row r="19" spans="1:49" x14ac:dyDescent="0.25">
      <c r="A19" s="21" t="s">
        <v>283</v>
      </c>
      <c r="B19" s="1" t="s">
        <v>58</v>
      </c>
      <c r="D19" s="1">
        <v>11.649439811700001</v>
      </c>
      <c r="E19" s="1">
        <v>11.421199798540709</v>
      </c>
      <c r="F19" s="1">
        <v>11.651717185956539</v>
      </c>
      <c r="H19" s="1">
        <v>11.351718658770791</v>
      </c>
      <c r="I19" s="1">
        <v>11.076718532293096</v>
      </c>
      <c r="J19" s="1">
        <v>11.406331447094908</v>
      </c>
      <c r="L19" s="1">
        <v>11.378004731611387</v>
      </c>
      <c r="M19" s="1">
        <v>11.15269940669908</v>
      </c>
      <c r="N19" s="1">
        <v>11.39956174141445</v>
      </c>
      <c r="P19" s="1">
        <v>11.111798893034623</v>
      </c>
      <c r="Q19" s="1">
        <v>10.905600407438785</v>
      </c>
      <c r="R19" s="1">
        <v>11.143200690918027</v>
      </c>
      <c r="U19" s="1">
        <v>1515.1743684185799</v>
      </c>
      <c r="V19" s="1">
        <v>1401.4579140635201</v>
      </c>
      <c r="W19" s="1">
        <v>1409.77101899181</v>
      </c>
      <c r="X19" s="1">
        <v>1313.5421831056401</v>
      </c>
      <c r="Z19" s="11">
        <f t="shared" si="0"/>
        <v>8</v>
      </c>
      <c r="AB19" s="1">
        <f t="shared" si="1"/>
        <v>5.7428068444497562</v>
      </c>
      <c r="AC19" s="1">
        <f t="shared" si="2"/>
        <v>5.5953856467505387</v>
      </c>
      <c r="AD19" s="1">
        <f t="shared" si="3"/>
        <v>5.606427328774795</v>
      </c>
      <c r="AE19" s="1">
        <f t="shared" si="4"/>
        <v>5.4758475132141466</v>
      </c>
      <c r="AI19" s="11">
        <v>8</v>
      </c>
      <c r="AJ19" s="11">
        <v>16</v>
      </c>
      <c r="AK19" s="11">
        <v>40</v>
      </c>
      <c r="AL19" s="11">
        <v>8</v>
      </c>
      <c r="AM19" s="11">
        <v>24</v>
      </c>
      <c r="AQ19" s="11">
        <f t="shared" si="5"/>
        <v>96</v>
      </c>
      <c r="AS19" s="22">
        <v>12</v>
      </c>
      <c r="AW19" s="1" t="s">
        <v>433</v>
      </c>
    </row>
    <row r="20" spans="1:49" x14ac:dyDescent="0.25">
      <c r="A20" s="21" t="s">
        <v>284</v>
      </c>
      <c r="B20" s="1" t="s">
        <v>56</v>
      </c>
      <c r="D20" s="1">
        <v>12.7892999648999</v>
      </c>
      <c r="E20" s="1">
        <v>12.7892913818</v>
      </c>
      <c r="F20" s="1">
        <v>12.7892913818</v>
      </c>
      <c r="H20" s="1">
        <v>12.4811249967262</v>
      </c>
      <c r="I20" s="1">
        <v>12.481117027687</v>
      </c>
      <c r="J20" s="1">
        <v>12.481117027687</v>
      </c>
      <c r="L20" s="1">
        <v>12.5736748480117</v>
      </c>
      <c r="M20" s="1">
        <v>12.573671500081502</v>
      </c>
      <c r="N20" s="1">
        <v>12.573670815786899</v>
      </c>
      <c r="P20" s="1">
        <v>12.300615587883501</v>
      </c>
      <c r="Q20" s="1">
        <v>12.3006133532738</v>
      </c>
      <c r="R20" s="1">
        <v>12.3006130975398</v>
      </c>
      <c r="U20" s="1">
        <v>2091.89430476807</v>
      </c>
      <c r="V20" s="1">
        <v>1944.2882138782199</v>
      </c>
      <c r="W20" s="1">
        <v>1987.86286846756</v>
      </c>
      <c r="X20" s="1">
        <v>1861.1456961435599</v>
      </c>
      <c r="Z20" s="11">
        <f t="shared" si="0"/>
        <v>8</v>
      </c>
      <c r="AB20" s="1">
        <f t="shared" si="1"/>
        <v>6.3946471199996742</v>
      </c>
      <c r="AC20" s="1">
        <f t="shared" si="2"/>
        <v>6.2405598433330445</v>
      </c>
      <c r="AD20" s="1">
        <f t="shared" si="3"/>
        <v>6.2868361949999283</v>
      </c>
      <c r="AE20" s="1">
        <f t="shared" si="4"/>
        <v>6.1503070066666359</v>
      </c>
      <c r="AI20" s="11">
        <v>8</v>
      </c>
      <c r="AJ20" s="11">
        <v>8</v>
      </c>
      <c r="AK20" s="11">
        <v>24</v>
      </c>
      <c r="AQ20" s="11">
        <f t="shared" si="5"/>
        <v>40</v>
      </c>
      <c r="AS20" s="22">
        <v>5</v>
      </c>
      <c r="AW20" s="1" t="s">
        <v>433</v>
      </c>
    </row>
    <row r="21" spans="1:49" x14ac:dyDescent="0.25">
      <c r="A21" s="21" t="s">
        <v>285</v>
      </c>
      <c r="B21" s="1" t="s">
        <v>56</v>
      </c>
      <c r="D21" s="1">
        <v>11.9929599761999</v>
      </c>
      <c r="E21" s="1">
        <v>11.9929523467999</v>
      </c>
      <c r="F21" s="1">
        <v>11.9929523467999</v>
      </c>
      <c r="H21" s="1">
        <v>11.725122502164099</v>
      </c>
      <c r="I21" s="1">
        <v>11.725115379384</v>
      </c>
      <c r="J21" s="1">
        <v>11.725115379384</v>
      </c>
      <c r="L21" s="1">
        <v>11.824316997472501</v>
      </c>
      <c r="M21" s="1">
        <v>11.8243142531191</v>
      </c>
      <c r="N21" s="1">
        <v>11.8243142230681</v>
      </c>
      <c r="P21" s="1">
        <v>11.5854768585695</v>
      </c>
      <c r="Q21" s="1">
        <v>11.585475067188</v>
      </c>
      <c r="R21" s="1">
        <v>11.585474159502599</v>
      </c>
      <c r="U21" s="1">
        <v>1724.9583003770899</v>
      </c>
      <c r="V21" s="1">
        <v>1611.95026825182</v>
      </c>
      <c r="W21" s="1">
        <v>1653.2098710488101</v>
      </c>
      <c r="X21" s="1">
        <v>1555.0400331906301</v>
      </c>
      <c r="Z21" s="11">
        <f t="shared" si="0"/>
        <v>8</v>
      </c>
      <c r="AB21" s="1">
        <f t="shared" si="1"/>
        <v>5.9964774466663853</v>
      </c>
      <c r="AC21" s="1">
        <f t="shared" si="2"/>
        <v>5.8625588766664238</v>
      </c>
      <c r="AD21" s="1">
        <f t="shared" si="3"/>
        <v>5.9121575783332965</v>
      </c>
      <c r="AE21" s="1">
        <f t="shared" si="4"/>
        <v>5.7927376816666341</v>
      </c>
      <c r="AI21" s="11">
        <v>8</v>
      </c>
      <c r="AJ21" s="11">
        <v>8</v>
      </c>
      <c r="AK21" s="11">
        <v>24</v>
      </c>
      <c r="AQ21" s="11">
        <f t="shared" si="5"/>
        <v>40</v>
      </c>
      <c r="AS21" s="22">
        <v>5</v>
      </c>
      <c r="AW21" s="1" t="s">
        <v>433</v>
      </c>
    </row>
    <row r="22" spans="1:49" x14ac:dyDescent="0.25">
      <c r="A22" s="21" t="s">
        <v>286</v>
      </c>
      <c r="B22" s="1" t="s">
        <v>56</v>
      </c>
      <c r="D22" s="1">
        <v>11.467840194700001</v>
      </c>
      <c r="E22" s="1">
        <v>11.4678478240999</v>
      </c>
      <c r="F22" s="1">
        <v>11.4678478240999</v>
      </c>
      <c r="H22" s="1">
        <v>11.212207276421699</v>
      </c>
      <c r="I22" s="1">
        <v>11.2122143998624</v>
      </c>
      <c r="J22" s="1">
        <v>11.2122143998624</v>
      </c>
      <c r="L22" s="1">
        <v>11.307337951327399</v>
      </c>
      <c r="M22" s="1">
        <v>11.3073411502202</v>
      </c>
      <c r="N22" s="1">
        <v>11.307340146190599</v>
      </c>
      <c r="P22" s="1">
        <v>11.0972963313331</v>
      </c>
      <c r="Q22" s="1">
        <v>11.0972983831502</v>
      </c>
      <c r="R22" s="1">
        <v>11.097297974158399</v>
      </c>
      <c r="U22" s="1">
        <v>1508.15325072669</v>
      </c>
      <c r="V22" s="1">
        <v>1409.52864258503</v>
      </c>
      <c r="W22" s="1">
        <v>1445.7104646862999</v>
      </c>
      <c r="X22" s="1">
        <v>1366.6323402789999</v>
      </c>
      <c r="Z22" s="11">
        <f t="shared" si="0"/>
        <v>8</v>
      </c>
      <c r="AB22" s="1">
        <f t="shared" si="1"/>
        <v>5.7339226383330502</v>
      </c>
      <c r="AC22" s="1">
        <f t="shared" si="2"/>
        <v>5.6061060133330738</v>
      </c>
      <c r="AD22" s="1">
        <f t="shared" si="3"/>
        <v>5.6536698749999541</v>
      </c>
      <c r="AE22" s="1">
        <f t="shared" si="4"/>
        <v>5.5486487799999686</v>
      </c>
      <c r="AI22" s="11">
        <v>8</v>
      </c>
      <c r="AJ22" s="11">
        <v>8</v>
      </c>
      <c r="AK22" s="11">
        <v>24</v>
      </c>
      <c r="AQ22" s="11">
        <f t="shared" si="5"/>
        <v>40</v>
      </c>
      <c r="AS22" s="22">
        <v>5</v>
      </c>
      <c r="AW22" s="1" t="s">
        <v>433</v>
      </c>
    </row>
    <row r="23" spans="1:49" x14ac:dyDescent="0.25">
      <c r="A23" s="21" t="s">
        <v>287</v>
      </c>
      <c r="B23" s="1" t="s">
        <v>56</v>
      </c>
      <c r="D23" s="1">
        <v>12.5724601745999</v>
      </c>
      <c r="E23" s="1">
        <v>12.5724563599</v>
      </c>
      <c r="F23" s="1">
        <v>12.5724563599</v>
      </c>
      <c r="H23" s="1">
        <v>12.262084305185301</v>
      </c>
      <c r="I23" s="1">
        <v>12.2620807699594</v>
      </c>
      <c r="J23" s="1">
        <v>12.2620807699594</v>
      </c>
      <c r="L23" s="1">
        <v>12.354697698910201</v>
      </c>
      <c r="M23" s="1">
        <v>12.354696454367801</v>
      </c>
      <c r="N23" s="1">
        <v>12.354696242117299</v>
      </c>
      <c r="P23" s="1">
        <v>12.072028779267299</v>
      </c>
      <c r="Q23" s="1">
        <v>12.0720278974332</v>
      </c>
      <c r="R23" s="1">
        <v>12.0720277006868</v>
      </c>
      <c r="U23" s="1">
        <v>1987.28677352827</v>
      </c>
      <c r="V23" s="1">
        <v>1843.7101341559201</v>
      </c>
      <c r="W23" s="1">
        <v>1885.80279393163</v>
      </c>
      <c r="X23" s="1">
        <v>1759.3032942427101</v>
      </c>
      <c r="Z23" s="11">
        <f t="shared" si="0"/>
        <v>8</v>
      </c>
      <c r="AB23" s="1">
        <f t="shared" si="1"/>
        <v>6.2862288149999257</v>
      </c>
      <c r="AC23" s="1">
        <f t="shared" si="2"/>
        <v>6.1310409749999382</v>
      </c>
      <c r="AD23" s="1">
        <f t="shared" si="3"/>
        <v>6.1773483983333213</v>
      </c>
      <c r="AE23" s="1">
        <f t="shared" si="4"/>
        <v>6.0360140633333259</v>
      </c>
      <c r="AI23" s="11">
        <v>8</v>
      </c>
      <c r="AJ23" s="11">
        <v>8</v>
      </c>
      <c r="AK23" s="11">
        <v>24</v>
      </c>
      <c r="AQ23" s="11">
        <f t="shared" si="5"/>
        <v>40</v>
      </c>
      <c r="AS23" s="22">
        <v>5</v>
      </c>
      <c r="AW23" s="1" t="s">
        <v>433</v>
      </c>
    </row>
    <row r="24" spans="1:49" x14ac:dyDescent="0.25">
      <c r="A24" s="21" t="s">
        <v>288</v>
      </c>
      <c r="B24" s="1" t="s">
        <v>56</v>
      </c>
      <c r="D24" s="1">
        <v>11.7720003127999</v>
      </c>
      <c r="E24" s="1">
        <v>11.7720022201999</v>
      </c>
      <c r="F24" s="1">
        <v>11.7720022201999</v>
      </c>
      <c r="H24" s="1">
        <v>11.5175776848812</v>
      </c>
      <c r="I24" s="1">
        <v>11.5175794697039</v>
      </c>
      <c r="J24" s="1">
        <v>11.5175794697039</v>
      </c>
      <c r="L24" s="1">
        <v>11.618109303812201</v>
      </c>
      <c r="M24" s="1">
        <v>11.618111156336902</v>
      </c>
      <c r="N24" s="1">
        <v>11.618109314593703</v>
      </c>
      <c r="P24" s="1">
        <v>11.3701253814677</v>
      </c>
      <c r="Q24" s="1">
        <v>11.3701259676793</v>
      </c>
      <c r="R24" s="1">
        <v>11.370126029322201</v>
      </c>
      <c r="U24" s="1">
        <v>1631.36422990299</v>
      </c>
      <c r="V24" s="1">
        <v>1527.8600845063199</v>
      </c>
      <c r="W24" s="1">
        <v>1568.21803312313</v>
      </c>
      <c r="X24" s="1">
        <v>1469.92714005627</v>
      </c>
      <c r="Z24" s="11">
        <f t="shared" si="0"/>
        <v>8</v>
      </c>
      <c r="AB24" s="1">
        <f t="shared" si="1"/>
        <v>5.8860007916666399</v>
      </c>
      <c r="AC24" s="1">
        <f t="shared" si="2"/>
        <v>5.7587894366666381</v>
      </c>
      <c r="AD24" s="1">
        <f t="shared" si="3"/>
        <v>5.8090549616666491</v>
      </c>
      <c r="AE24" s="1">
        <f t="shared" si="4"/>
        <v>5.6850628966666541</v>
      </c>
      <c r="AI24" s="11">
        <v>8</v>
      </c>
      <c r="AJ24" s="11">
        <v>8</v>
      </c>
      <c r="AK24" s="11">
        <v>24</v>
      </c>
      <c r="AQ24" s="11">
        <f t="shared" si="5"/>
        <v>40</v>
      </c>
      <c r="AS24" s="22">
        <v>5</v>
      </c>
      <c r="AW24" s="1" t="s">
        <v>433</v>
      </c>
    </row>
    <row r="25" spans="1:49" x14ac:dyDescent="0.25">
      <c r="A25" s="21" t="s">
        <v>289</v>
      </c>
      <c r="B25" s="1" t="s">
        <v>56</v>
      </c>
      <c r="D25" s="1">
        <v>11.2678604125999</v>
      </c>
      <c r="E25" s="1">
        <v>11.2678527832</v>
      </c>
      <c r="F25" s="1">
        <v>11.2678527832</v>
      </c>
      <c r="H25" s="1">
        <v>11.009302345649701</v>
      </c>
      <c r="I25" s="1">
        <v>11.0092952366467</v>
      </c>
      <c r="J25" s="1">
        <v>11.0092952366467</v>
      </c>
      <c r="L25" s="1">
        <v>11.1075182974133</v>
      </c>
      <c r="M25" s="1">
        <v>11.1075117353934</v>
      </c>
      <c r="N25" s="1">
        <v>11.107517473345</v>
      </c>
      <c r="P25" s="1">
        <v>10.891242705133299</v>
      </c>
      <c r="Q25" s="1">
        <v>10.891240229288</v>
      </c>
      <c r="R25" s="1">
        <v>10.891240456031801</v>
      </c>
      <c r="U25" s="1">
        <v>1430.6183336946899</v>
      </c>
      <c r="V25" s="1">
        <v>1334.3778859367501</v>
      </c>
      <c r="W25" s="1">
        <v>1370.41096017527</v>
      </c>
      <c r="X25" s="1">
        <v>1291.90958515229</v>
      </c>
      <c r="Z25" s="11">
        <f t="shared" si="0"/>
        <v>8</v>
      </c>
      <c r="AB25" s="1">
        <f t="shared" si="1"/>
        <v>5.6339276616663785</v>
      </c>
      <c r="AC25" s="1">
        <f t="shared" si="2"/>
        <v>5.504648804999734</v>
      </c>
      <c r="AD25" s="1">
        <f t="shared" si="3"/>
        <v>5.5537579183331296</v>
      </c>
      <c r="AE25" s="1">
        <f t="shared" si="4"/>
        <v>5.4456205666666371</v>
      </c>
      <c r="AI25" s="11">
        <v>8</v>
      </c>
      <c r="AJ25" s="11">
        <v>8</v>
      </c>
      <c r="AK25" s="11">
        <v>24</v>
      </c>
      <c r="AQ25" s="11">
        <f t="shared" si="5"/>
        <v>40</v>
      </c>
      <c r="AS25" s="22">
        <v>5</v>
      </c>
      <c r="AW25" s="1" t="s">
        <v>433</v>
      </c>
    </row>
    <row r="26" spans="1:49" x14ac:dyDescent="0.25">
      <c r="A26" s="21" t="s">
        <v>290</v>
      </c>
      <c r="B26" s="1" t="s">
        <v>56</v>
      </c>
      <c r="D26" s="1">
        <v>11.9926795959</v>
      </c>
      <c r="E26" s="1">
        <v>11.9926795959</v>
      </c>
      <c r="F26" s="1">
        <v>11.9926795959</v>
      </c>
      <c r="H26" s="1">
        <v>11.691722523542801</v>
      </c>
      <c r="I26" s="1">
        <v>11.691723605247599</v>
      </c>
      <c r="J26" s="1">
        <v>11.691722507658399</v>
      </c>
      <c r="L26" s="1">
        <v>11.790661659095999</v>
      </c>
      <c r="M26" s="1">
        <v>11.7906612439751</v>
      </c>
      <c r="N26" s="1">
        <v>11.7906615220638</v>
      </c>
      <c r="P26" s="1">
        <v>11.497125139527901</v>
      </c>
      <c r="Q26" s="1">
        <v>11.497125271040799</v>
      </c>
      <c r="R26" s="1">
        <v>11.497124816143399</v>
      </c>
      <c r="U26" s="1">
        <v>1724.8395159849299</v>
      </c>
      <c r="V26" s="1">
        <v>1598.21623928863</v>
      </c>
      <c r="W26" s="1">
        <v>1639.1341969924399</v>
      </c>
      <c r="X26" s="1">
        <v>1519.7346592925901</v>
      </c>
      <c r="Z26" s="11">
        <f t="shared" si="0"/>
        <v>8</v>
      </c>
      <c r="AB26" s="1">
        <f t="shared" si="1"/>
        <v>5.996339799999995</v>
      </c>
      <c r="AC26" s="1">
        <f t="shared" si="2"/>
        <v>5.8458614399999842</v>
      </c>
      <c r="AD26" s="1">
        <f t="shared" si="3"/>
        <v>5.895330736666657</v>
      </c>
      <c r="AE26" s="1">
        <f t="shared" si="4"/>
        <v>5.7485625383333305</v>
      </c>
      <c r="AI26" s="11">
        <v>8</v>
      </c>
      <c r="AJ26" s="11">
        <v>8</v>
      </c>
      <c r="AK26" s="11">
        <v>24</v>
      </c>
      <c r="AQ26" s="11">
        <f t="shared" si="5"/>
        <v>40</v>
      </c>
      <c r="AS26" s="22">
        <v>5</v>
      </c>
      <c r="AW26" s="1" t="s">
        <v>433</v>
      </c>
    </row>
    <row r="27" spans="1:49" x14ac:dyDescent="0.25">
      <c r="A27" s="21" t="s">
        <v>291</v>
      </c>
      <c r="B27" s="1" t="s">
        <v>56</v>
      </c>
      <c r="D27" s="1">
        <v>11.225580215500001</v>
      </c>
      <c r="E27" s="1">
        <v>11.2255859375</v>
      </c>
      <c r="F27" s="1">
        <v>11.2255859375</v>
      </c>
      <c r="H27" s="1">
        <v>10.954526330127001</v>
      </c>
      <c r="I27" s="1">
        <v>10.9545320510026</v>
      </c>
      <c r="J27" s="1">
        <v>10.9545317411163</v>
      </c>
      <c r="L27" s="1">
        <v>11.0639845133988</v>
      </c>
      <c r="M27" s="1">
        <v>11.0639872394707</v>
      </c>
      <c r="N27" s="1">
        <v>11.063987233574901</v>
      </c>
      <c r="P27" s="1">
        <v>10.805235147890899</v>
      </c>
      <c r="Q27" s="1">
        <v>10.8052382255671</v>
      </c>
      <c r="R27" s="1">
        <v>10.8052381586898</v>
      </c>
      <c r="U27" s="1">
        <v>1414.5777928065099</v>
      </c>
      <c r="V27" s="1">
        <v>1314.56253857961</v>
      </c>
      <c r="W27" s="1">
        <v>1354.3624088060001</v>
      </c>
      <c r="X27" s="1">
        <v>1261.5454828381701</v>
      </c>
      <c r="Z27" s="11">
        <f t="shared" si="0"/>
        <v>8</v>
      </c>
      <c r="AB27" s="1">
        <f t="shared" si="1"/>
        <v>5.6127920166665026</v>
      </c>
      <c r="AC27" s="1">
        <f t="shared" si="2"/>
        <v>5.4772650199998303</v>
      </c>
      <c r="AD27" s="1">
        <f t="shared" si="3"/>
        <v>5.5319931633332962</v>
      </c>
      <c r="AE27" s="1">
        <f t="shared" si="4"/>
        <v>5.4026185899999479</v>
      </c>
      <c r="AI27" s="11">
        <v>8</v>
      </c>
      <c r="AJ27" s="11">
        <v>8</v>
      </c>
      <c r="AK27" s="11">
        <v>24</v>
      </c>
      <c r="AQ27" s="11">
        <f t="shared" si="5"/>
        <v>40</v>
      </c>
      <c r="AS27" s="22">
        <v>5</v>
      </c>
      <c r="AW27" s="1" t="s">
        <v>433</v>
      </c>
    </row>
    <row r="28" spans="1:49" x14ac:dyDescent="0.25">
      <c r="A28" s="21" t="s">
        <v>292</v>
      </c>
      <c r="B28" s="1" t="s">
        <v>56</v>
      </c>
      <c r="D28" s="1">
        <v>10.6650199889999</v>
      </c>
      <c r="E28" s="1">
        <v>10.6650199889999</v>
      </c>
      <c r="F28" s="1">
        <v>10.6650199889999</v>
      </c>
      <c r="H28" s="1">
        <v>10.4408168742626</v>
      </c>
      <c r="I28" s="1">
        <v>10.440816754843899</v>
      </c>
      <c r="J28" s="1">
        <v>10.4408172725048</v>
      </c>
      <c r="L28" s="1">
        <v>10.5481810660785</v>
      </c>
      <c r="M28" s="1">
        <v>10.548179874401599</v>
      </c>
      <c r="N28" s="1">
        <v>10.548179285996699</v>
      </c>
      <c r="P28" s="1">
        <v>10.317607761562201</v>
      </c>
      <c r="Q28" s="1">
        <v>10.317607922795</v>
      </c>
      <c r="R28" s="1">
        <v>10.317604221705899</v>
      </c>
      <c r="U28" s="1">
        <v>1213.0676507590099</v>
      </c>
      <c r="V28" s="1">
        <v>1138.1603362287201</v>
      </c>
      <c r="W28" s="1">
        <v>1173.6337937721601</v>
      </c>
      <c r="X28" s="1">
        <v>1098.3402474492</v>
      </c>
      <c r="Z28" s="11">
        <f t="shared" si="0"/>
        <v>8</v>
      </c>
      <c r="AB28" s="1">
        <f t="shared" si="1"/>
        <v>5.3325099949999863</v>
      </c>
      <c r="AC28" s="1">
        <f t="shared" si="2"/>
        <v>5.2204084816666549</v>
      </c>
      <c r="AD28" s="1">
        <f t="shared" si="3"/>
        <v>5.27409003833331</v>
      </c>
      <c r="AE28" s="1">
        <f t="shared" si="4"/>
        <v>5.158803316666595</v>
      </c>
      <c r="AI28" s="11">
        <v>8</v>
      </c>
      <c r="AJ28" s="11">
        <v>8</v>
      </c>
      <c r="AK28" s="11">
        <v>24</v>
      </c>
      <c r="AQ28" s="11">
        <f t="shared" si="5"/>
        <v>40</v>
      </c>
      <c r="AS28" s="22">
        <v>5</v>
      </c>
      <c r="AW28" s="1" t="s">
        <v>433</v>
      </c>
    </row>
    <row r="29" spans="1:49" x14ac:dyDescent="0.25">
      <c r="A29" s="21" t="s">
        <v>293</v>
      </c>
      <c r="B29" s="1" t="s">
        <v>57</v>
      </c>
      <c r="D29" s="1">
        <v>9.1422742056919351</v>
      </c>
      <c r="E29" s="1">
        <v>9.1458392702733509</v>
      </c>
      <c r="F29" s="1">
        <v>12.875824341558189</v>
      </c>
      <c r="H29" s="1">
        <v>8.9364954898571014</v>
      </c>
      <c r="I29" s="1">
        <v>8.9388026106619467</v>
      </c>
      <c r="J29" s="1">
        <v>12.667258179682191</v>
      </c>
      <c r="L29" s="1">
        <v>8.9545651703338773</v>
      </c>
      <c r="M29" s="1">
        <v>8.9570978806822659</v>
      </c>
      <c r="N29" s="1">
        <v>12.69117593650115</v>
      </c>
      <c r="P29" s="1">
        <v>8.7819099713101263</v>
      </c>
      <c r="Q29" s="1">
        <v>8.7830725281647322</v>
      </c>
      <c r="R29" s="1">
        <v>12.437960441550072</v>
      </c>
      <c r="U29" s="1">
        <v>1076.4325648873601</v>
      </c>
      <c r="V29" s="1">
        <v>1011.73030728484</v>
      </c>
      <c r="W29" s="1">
        <v>1017.79907239521</v>
      </c>
      <c r="X29" s="1">
        <v>959.26289103608804</v>
      </c>
      <c r="Z29" s="11">
        <f t="shared" si="0"/>
        <v>4</v>
      </c>
      <c r="AB29" s="1">
        <f t="shared" si="1"/>
        <v>6.4561797330028794</v>
      </c>
      <c r="AC29" s="1">
        <f t="shared" si="2"/>
        <v>6.3241416600128773</v>
      </c>
      <c r="AD29" s="1">
        <f t="shared" si="3"/>
        <v>6.3367613755229923</v>
      </c>
      <c r="AE29" s="1">
        <f t="shared" si="4"/>
        <v>6.2128740706704217</v>
      </c>
      <c r="AI29" s="11">
        <v>24</v>
      </c>
      <c r="AJ29" s="11">
        <v>4</v>
      </c>
      <c r="AK29" s="11">
        <v>4</v>
      </c>
      <c r="AL29" s="11">
        <v>12</v>
      </c>
      <c r="AM29" s="11">
        <v>4</v>
      </c>
      <c r="AQ29" s="11">
        <f t="shared" si="5"/>
        <v>48</v>
      </c>
      <c r="AS29" s="22">
        <v>12</v>
      </c>
      <c r="AW29" s="1" t="s">
        <v>433</v>
      </c>
    </row>
    <row r="30" spans="1:49" x14ac:dyDescent="0.25">
      <c r="A30" s="21" t="s">
        <v>294</v>
      </c>
      <c r="B30" s="1" t="s">
        <v>57</v>
      </c>
      <c r="D30" s="1">
        <v>8.6009042354550349</v>
      </c>
      <c r="E30" s="1">
        <v>8.5981629022570676</v>
      </c>
      <c r="F30" s="1">
        <v>12.138326894453233</v>
      </c>
      <c r="H30" s="1">
        <v>8.4178627692205783</v>
      </c>
      <c r="I30" s="1">
        <v>8.4117784191138085</v>
      </c>
      <c r="J30" s="1">
        <v>11.880736222245245</v>
      </c>
      <c r="L30" s="1">
        <v>8.4498839283585365</v>
      </c>
      <c r="M30" s="1">
        <v>8.4440438936429363</v>
      </c>
      <c r="N30" s="1">
        <v>11.924708215785534</v>
      </c>
      <c r="P30" s="1">
        <v>8.3063933000342232</v>
      </c>
      <c r="Q30" s="1">
        <v>8.2990524390446652</v>
      </c>
      <c r="R30" s="1">
        <v>11.733875428206648</v>
      </c>
      <c r="U30" s="1">
        <v>897.38447544684504</v>
      </c>
      <c r="V30" s="1">
        <v>841.02653770782194</v>
      </c>
      <c r="W30" s="1">
        <v>850.63560157323195</v>
      </c>
      <c r="X30" s="1">
        <v>808.68124536980304</v>
      </c>
      <c r="Z30" s="11">
        <f t="shared" si="0"/>
        <v>4</v>
      </c>
      <c r="AB30" s="1">
        <f t="shared" si="1"/>
        <v>6.0763043718650191</v>
      </c>
      <c r="AC30" s="1">
        <f t="shared" si="2"/>
        <v>5.94634226076065</v>
      </c>
      <c r="AD30" s="1">
        <f t="shared" si="3"/>
        <v>5.9689030004067316</v>
      </c>
      <c r="AE30" s="1">
        <f t="shared" si="4"/>
        <v>5.8691128480642956</v>
      </c>
      <c r="AI30" s="11">
        <v>24</v>
      </c>
      <c r="AJ30" s="11">
        <v>4</v>
      </c>
      <c r="AK30" s="11">
        <v>4</v>
      </c>
      <c r="AL30" s="11">
        <v>12</v>
      </c>
      <c r="AM30" s="11">
        <v>4</v>
      </c>
      <c r="AQ30" s="11">
        <f t="shared" si="5"/>
        <v>48</v>
      </c>
      <c r="AS30" s="22">
        <v>12</v>
      </c>
      <c r="AW30" s="1" t="s">
        <v>433</v>
      </c>
    </row>
    <row r="31" spans="1:49" x14ac:dyDescent="0.25">
      <c r="A31" s="21" t="s">
        <v>295</v>
      </c>
      <c r="B31" s="1" t="s">
        <v>57</v>
      </c>
      <c r="D31" s="1">
        <v>8.2430212241026677</v>
      </c>
      <c r="E31" s="1">
        <v>8.235478529393454</v>
      </c>
      <c r="F31" s="1">
        <v>11.64991512573198</v>
      </c>
      <c r="H31" s="1">
        <v>8.0812893880262315</v>
      </c>
      <c r="I31" s="1">
        <v>8.0640601490281441</v>
      </c>
      <c r="J31" s="1">
        <v>11.311619298479135</v>
      </c>
      <c r="L31" s="1">
        <v>8.1108052497762735</v>
      </c>
      <c r="M31" s="1">
        <v>8.0973390747629814</v>
      </c>
      <c r="N31" s="1">
        <v>11.408176010916412</v>
      </c>
      <c r="P31" s="1">
        <v>7.9830347058114599</v>
      </c>
      <c r="Q31" s="1">
        <v>7.9663222338410193</v>
      </c>
      <c r="R31" s="1">
        <v>11.226420940765065</v>
      </c>
      <c r="U31" s="1">
        <v>790.46688913087303</v>
      </c>
      <c r="V31" s="1">
        <v>736.86999144420895</v>
      </c>
      <c r="W31" s="1">
        <v>748.97343919332604</v>
      </c>
      <c r="X31" s="1">
        <v>713.70641985719703</v>
      </c>
      <c r="Z31" s="11">
        <f t="shared" si="0"/>
        <v>4</v>
      </c>
      <c r="AB31" s="1">
        <f t="shared" si="1"/>
        <v>5.8247134370766265</v>
      </c>
      <c r="AC31" s="1">
        <f t="shared" si="2"/>
        <v>5.6899741460484954</v>
      </c>
      <c r="AD31" s="1">
        <f t="shared" si="3"/>
        <v>5.7209586453636128</v>
      </c>
      <c r="AE31" s="1">
        <f t="shared" si="4"/>
        <v>5.6297166558698901</v>
      </c>
      <c r="AI31" s="11">
        <v>24</v>
      </c>
      <c r="AJ31" s="11">
        <v>4</v>
      </c>
      <c r="AK31" s="11">
        <v>4</v>
      </c>
      <c r="AL31" s="11">
        <v>12</v>
      </c>
      <c r="AM31" s="11">
        <v>4</v>
      </c>
      <c r="AQ31" s="11">
        <f t="shared" si="5"/>
        <v>48</v>
      </c>
      <c r="AS31" s="22">
        <v>12</v>
      </c>
      <c r="AW31" s="1" t="s">
        <v>433</v>
      </c>
    </row>
    <row r="32" spans="1:49" x14ac:dyDescent="0.25">
      <c r="A32" s="21" t="s">
        <v>296</v>
      </c>
      <c r="B32" s="1" t="s">
        <v>57</v>
      </c>
      <c r="D32" s="1">
        <v>9.0088431069860597</v>
      </c>
      <c r="E32" s="1">
        <v>9.0076238400095363</v>
      </c>
      <c r="F32" s="1">
        <v>12.783030131708463</v>
      </c>
      <c r="H32" s="1">
        <v>8.7811647678038849</v>
      </c>
      <c r="I32" s="1">
        <v>8.7804266578674</v>
      </c>
      <c r="J32" s="1">
        <v>12.53576046472037</v>
      </c>
      <c r="L32" s="1">
        <v>8.8063866605246695</v>
      </c>
      <c r="M32" s="1">
        <v>8.8050232772985186</v>
      </c>
      <c r="N32" s="1">
        <v>12.560547452553093</v>
      </c>
      <c r="P32" s="1">
        <v>8.6341271980781222</v>
      </c>
      <c r="Q32" s="1">
        <v>8.6328991116939449</v>
      </c>
      <c r="R32" s="1">
        <v>12.255610351463838</v>
      </c>
      <c r="U32" s="1">
        <v>1037.1379337892599</v>
      </c>
      <c r="V32" s="1">
        <v>966.40038624434999</v>
      </c>
      <c r="W32" s="1">
        <v>973.84298273026002</v>
      </c>
      <c r="X32" s="1">
        <v>913.42718976236802</v>
      </c>
      <c r="Z32" s="11">
        <f t="shared" si="0"/>
        <v>4</v>
      </c>
      <c r="AB32" s="1">
        <f t="shared" si="1"/>
        <v>6.3766440640698487</v>
      </c>
      <c r="AC32" s="1">
        <f t="shared" si="2"/>
        <v>6.2282451883538688</v>
      </c>
      <c r="AD32" s="1">
        <f t="shared" si="3"/>
        <v>6.2441929693721514</v>
      </c>
      <c r="AE32" s="1">
        <f t="shared" si="4"/>
        <v>6.1122998034693863</v>
      </c>
      <c r="AI32" s="11">
        <v>4</v>
      </c>
      <c r="AJ32" s="11">
        <v>24</v>
      </c>
      <c r="AK32" s="11">
        <v>4</v>
      </c>
      <c r="AL32" s="11">
        <v>12</v>
      </c>
      <c r="AM32" s="11">
        <v>4</v>
      </c>
      <c r="AQ32" s="11">
        <f t="shared" si="5"/>
        <v>48</v>
      </c>
      <c r="AS32" s="22">
        <v>12</v>
      </c>
      <c r="AW32" s="1" t="s">
        <v>433</v>
      </c>
    </row>
    <row r="33" spans="1:49" x14ac:dyDescent="0.25">
      <c r="A33" s="21" t="s">
        <v>297</v>
      </c>
      <c r="B33" s="1" t="s">
        <v>57</v>
      </c>
      <c r="D33" s="1">
        <v>8.4991439996170133</v>
      </c>
      <c r="E33" s="1">
        <v>8.5051447499500572</v>
      </c>
      <c r="F33" s="1">
        <v>12.11359836161955</v>
      </c>
      <c r="H33" s="1">
        <v>8.2843303803154011</v>
      </c>
      <c r="I33" s="1">
        <v>8.2888230819246385</v>
      </c>
      <c r="J33" s="1">
        <v>11.851549550760192</v>
      </c>
      <c r="L33" s="1">
        <v>8.3210856075567019</v>
      </c>
      <c r="M33" s="1">
        <v>8.3245168636857247</v>
      </c>
      <c r="N33" s="1">
        <v>11.889109780986201</v>
      </c>
      <c r="P33" s="1">
        <v>8.1813153727083723</v>
      </c>
      <c r="Q33" s="1">
        <v>8.181787273981076</v>
      </c>
      <c r="R33" s="1">
        <v>11.518824241970171</v>
      </c>
      <c r="U33" s="1">
        <v>875.36665838968804</v>
      </c>
      <c r="V33" s="1">
        <v>813.57027851217094</v>
      </c>
      <c r="W33" s="1">
        <v>823.34223930365397</v>
      </c>
      <c r="X33" s="1">
        <v>770.92276111697402</v>
      </c>
      <c r="Z33" s="11">
        <f t="shared" si="0"/>
        <v>4</v>
      </c>
      <c r="AB33" s="1">
        <f t="shared" si="1"/>
        <v>6.0261971608911331</v>
      </c>
      <c r="AC33" s="1">
        <f t="shared" si="2"/>
        <v>5.8809166975543894</v>
      </c>
      <c r="AD33" s="1">
        <f t="shared" si="3"/>
        <v>5.9043686864940286</v>
      </c>
      <c r="AE33" s="1">
        <f t="shared" si="4"/>
        <v>5.7763073347344465</v>
      </c>
      <c r="AI33" s="11">
        <v>4</v>
      </c>
      <c r="AJ33" s="11">
        <v>24</v>
      </c>
      <c r="AK33" s="11">
        <v>4</v>
      </c>
      <c r="AL33" s="11">
        <v>12</v>
      </c>
      <c r="AM33" s="11">
        <v>4</v>
      </c>
      <c r="AQ33" s="11">
        <f t="shared" si="5"/>
        <v>48</v>
      </c>
      <c r="AS33" s="22">
        <v>12</v>
      </c>
      <c r="AW33" s="1" t="s">
        <v>433</v>
      </c>
    </row>
    <row r="34" spans="1:49" x14ac:dyDescent="0.25">
      <c r="A34" s="21" t="s">
        <v>298</v>
      </c>
      <c r="B34" s="1" t="s">
        <v>57</v>
      </c>
      <c r="D34" s="1">
        <v>8.1930039189794304</v>
      </c>
      <c r="E34" s="1">
        <v>8.1989327098209728</v>
      </c>
      <c r="F34" s="1">
        <v>11.821052342399357</v>
      </c>
      <c r="H34" s="1">
        <v>8.0153025152467361</v>
      </c>
      <c r="I34" s="1">
        <v>8.0001178205154844</v>
      </c>
      <c r="J34" s="1">
        <v>11.475132318967132</v>
      </c>
      <c r="L34" s="1">
        <v>8.0422949408708764</v>
      </c>
      <c r="M34" s="1">
        <v>8.0238539810884859</v>
      </c>
      <c r="N34" s="1">
        <v>11.483800224790258</v>
      </c>
      <c r="P34" s="1">
        <v>7.9152536419399526</v>
      </c>
      <c r="Q34" s="1">
        <v>7.8713746026133791</v>
      </c>
      <c r="R34" s="1">
        <v>11.155997397861956</v>
      </c>
      <c r="U34" s="1">
        <v>793.461328451447</v>
      </c>
      <c r="V34" s="1">
        <v>735.30469827117804</v>
      </c>
      <c r="W34" s="1">
        <v>740.622212480131</v>
      </c>
      <c r="X34" s="1">
        <v>694.76759411998603</v>
      </c>
      <c r="Z34" s="11">
        <f t="shared" si="0"/>
        <v>4</v>
      </c>
      <c r="AB34" s="1">
        <f t="shared" si="1"/>
        <v>5.8320592109033296</v>
      </c>
      <c r="AC34" s="1">
        <f t="shared" si="2"/>
        <v>5.6859423214576257</v>
      </c>
      <c r="AD34" s="1">
        <f t="shared" si="3"/>
        <v>5.6996157853264773</v>
      </c>
      <c r="AE34" s="1">
        <f t="shared" si="4"/>
        <v>5.5794730913290183</v>
      </c>
      <c r="AI34" s="11">
        <v>4</v>
      </c>
      <c r="AJ34" s="11">
        <v>24</v>
      </c>
      <c r="AK34" s="11">
        <v>4</v>
      </c>
      <c r="AL34" s="11">
        <v>12</v>
      </c>
      <c r="AM34" s="11">
        <v>4</v>
      </c>
      <c r="AQ34" s="11">
        <f t="shared" si="5"/>
        <v>48</v>
      </c>
      <c r="AS34" s="22">
        <v>12</v>
      </c>
      <c r="AW34" s="1" t="s">
        <v>433</v>
      </c>
    </row>
    <row r="35" spans="1:49" x14ac:dyDescent="0.25">
      <c r="A35" s="21" t="s">
        <v>299</v>
      </c>
      <c r="B35" s="1" t="s">
        <v>57</v>
      </c>
      <c r="D35" s="1">
        <v>8.7266091385215034</v>
      </c>
      <c r="E35" s="1">
        <v>8.6958012743749276</v>
      </c>
      <c r="F35" s="1">
        <v>12.798071239511565</v>
      </c>
      <c r="H35" s="1">
        <v>8.3919515951995081</v>
      </c>
      <c r="I35" s="1">
        <v>8.3727718502669575</v>
      </c>
      <c r="J35" s="1">
        <v>12.389680490021846</v>
      </c>
      <c r="L35" s="1">
        <v>8.4270165316205716</v>
      </c>
      <c r="M35" s="1">
        <v>8.4095714044591006</v>
      </c>
      <c r="N35" s="1">
        <v>12.420242160468939</v>
      </c>
      <c r="P35" s="1">
        <v>8.1989895585131123</v>
      </c>
      <c r="Q35" s="1">
        <v>8.2207843584161591</v>
      </c>
      <c r="R35" s="1">
        <v>12.099730295914155</v>
      </c>
      <c r="U35" s="1">
        <v>970.62170239016996</v>
      </c>
      <c r="V35" s="1">
        <v>870.45735706801395</v>
      </c>
      <c r="W35" s="1">
        <v>880.06716274793905</v>
      </c>
      <c r="X35" s="1">
        <v>815.50633848903203</v>
      </c>
      <c r="Z35" s="11">
        <f t="shared" si="0"/>
        <v>4</v>
      </c>
      <c r="AB35" s="1">
        <f t="shared" si="1"/>
        <v>6.2373005115888409</v>
      </c>
      <c r="AC35" s="1">
        <f t="shared" si="2"/>
        <v>6.0149105012702693</v>
      </c>
      <c r="AD35" s="1">
        <f t="shared" si="3"/>
        <v>6.0369643119808361</v>
      </c>
      <c r="AE35" s="1">
        <f t="shared" si="4"/>
        <v>5.8855779575314218</v>
      </c>
      <c r="AI35" s="11">
        <v>4</v>
      </c>
      <c r="AJ35" s="11">
        <v>24</v>
      </c>
      <c r="AK35" s="11">
        <v>4</v>
      </c>
      <c r="AL35" s="11">
        <v>12</v>
      </c>
      <c r="AM35" s="11">
        <v>4</v>
      </c>
      <c r="AQ35" s="11">
        <f t="shared" si="5"/>
        <v>48</v>
      </c>
      <c r="AS35" s="22">
        <v>12</v>
      </c>
      <c r="AW35" s="1" t="s">
        <v>433</v>
      </c>
    </row>
    <row r="36" spans="1:49" x14ac:dyDescent="0.25">
      <c r="A36" s="21" t="s">
        <v>300</v>
      </c>
      <c r="B36" s="1" t="s">
        <v>57</v>
      </c>
      <c r="D36" s="1">
        <v>8.3688259911526863</v>
      </c>
      <c r="E36" s="1">
        <v>8.3277758280419736</v>
      </c>
      <c r="F36" s="1">
        <v>12.183571678907041</v>
      </c>
      <c r="H36" s="1">
        <v>8.0697354780727615</v>
      </c>
      <c r="I36" s="1">
        <v>7.999700215211786</v>
      </c>
      <c r="J36" s="1">
        <v>11.742789572799023</v>
      </c>
      <c r="L36" s="1">
        <v>8.188797743960686</v>
      </c>
      <c r="M36" s="1">
        <v>8.1302643279879785</v>
      </c>
      <c r="N36" s="1">
        <v>11.768606626316418</v>
      </c>
      <c r="P36" s="1">
        <v>7.8506343609549036</v>
      </c>
      <c r="Q36" s="1">
        <v>7.8094746138489786</v>
      </c>
      <c r="R36" s="1">
        <v>11.444473467362908</v>
      </c>
      <c r="U36" s="1">
        <v>848.37778088715595</v>
      </c>
      <c r="V36" s="1">
        <v>757.82820766528096</v>
      </c>
      <c r="W36" s="1">
        <v>783.03896057362999</v>
      </c>
      <c r="X36" s="1">
        <v>701.59973249403004</v>
      </c>
      <c r="Z36" s="11">
        <f t="shared" si="0"/>
        <v>4</v>
      </c>
      <c r="AB36" s="1">
        <f t="shared" si="1"/>
        <v>5.9636172846864479</v>
      </c>
      <c r="AC36" s="1">
        <f t="shared" si="2"/>
        <v>5.7434157971969624</v>
      </c>
      <c r="AD36" s="1">
        <f t="shared" si="3"/>
        <v>5.806411263031781</v>
      </c>
      <c r="AE36" s="1">
        <f t="shared" si="4"/>
        <v>5.5977024282652339</v>
      </c>
      <c r="AI36" s="11">
        <v>4</v>
      </c>
      <c r="AJ36" s="11">
        <v>24</v>
      </c>
      <c r="AK36" s="11">
        <v>4</v>
      </c>
      <c r="AL36" s="11">
        <v>12</v>
      </c>
      <c r="AM36" s="11">
        <v>4</v>
      </c>
      <c r="AQ36" s="11">
        <f t="shared" si="5"/>
        <v>48</v>
      </c>
      <c r="AS36" s="22">
        <v>12</v>
      </c>
      <c r="AW36" s="1" t="s">
        <v>433</v>
      </c>
    </row>
    <row r="37" spans="1:49" x14ac:dyDescent="0.25">
      <c r="A37" s="21" t="s">
        <v>301</v>
      </c>
      <c r="B37" s="1" t="s">
        <v>57</v>
      </c>
      <c r="D37" s="1">
        <v>8.0099904220077338</v>
      </c>
      <c r="E37" s="1">
        <v>8.0066609178421846</v>
      </c>
      <c r="F37" s="1">
        <v>11.734607932802243</v>
      </c>
      <c r="H37" s="1">
        <v>7.8404265987280395</v>
      </c>
      <c r="I37" s="1">
        <v>7.8888535242106856</v>
      </c>
      <c r="J37" s="1">
        <v>11.217014930052118</v>
      </c>
      <c r="L37" s="1">
        <v>7.8298010925882782</v>
      </c>
      <c r="M37" s="1">
        <v>7.8457391860380126</v>
      </c>
      <c r="N37" s="1">
        <v>11.108346076723002</v>
      </c>
      <c r="P37" s="1">
        <v>7.7356931064498022</v>
      </c>
      <c r="Q37" s="1">
        <v>7.6773966998692869</v>
      </c>
      <c r="R37" s="1">
        <v>11.062712529995025</v>
      </c>
      <c r="U37" s="1">
        <v>751.74611786461105</v>
      </c>
      <c r="V37" s="1">
        <v>693.51061181883597</v>
      </c>
      <c r="W37" s="1">
        <v>681.61196883970604</v>
      </c>
      <c r="X37" s="1">
        <v>656.76917600978504</v>
      </c>
      <c r="Z37" s="11">
        <f t="shared" si="0"/>
        <v>4</v>
      </c>
      <c r="AB37" s="1">
        <f t="shared" si="1"/>
        <v>5.7280095612419055</v>
      </c>
      <c r="AC37" s="1">
        <f t="shared" si="2"/>
        <v>5.5761062423483674</v>
      </c>
      <c r="AD37" s="1">
        <f t="shared" si="3"/>
        <v>5.5440321340330785</v>
      </c>
      <c r="AE37" s="1">
        <f t="shared" si="4"/>
        <v>5.4758421895775982</v>
      </c>
      <c r="AI37" s="11">
        <v>4</v>
      </c>
      <c r="AJ37" s="11">
        <v>24</v>
      </c>
      <c r="AK37" s="11">
        <v>4</v>
      </c>
      <c r="AL37" s="11">
        <v>12</v>
      </c>
      <c r="AM37" s="11">
        <v>4</v>
      </c>
      <c r="AQ37" s="11">
        <f t="shared" si="5"/>
        <v>48</v>
      </c>
      <c r="AS37" s="22">
        <v>12</v>
      </c>
      <c r="AW37" s="1" t="s">
        <v>433</v>
      </c>
    </row>
    <row r="38" spans="1:49" x14ac:dyDescent="0.25">
      <c r="A38" s="21" t="s">
        <v>302</v>
      </c>
      <c r="B38" s="1" t="s">
        <v>58</v>
      </c>
      <c r="D38" s="1">
        <v>9.0421310097215457</v>
      </c>
      <c r="E38" s="1">
        <v>9.061925243693123</v>
      </c>
      <c r="F38" s="1">
        <v>6.5053543929911681</v>
      </c>
      <c r="H38" s="1">
        <v>8.8492279000449212</v>
      </c>
      <c r="I38" s="1">
        <v>8.8765150042509013</v>
      </c>
      <c r="J38" s="1">
        <v>6.342675942752888</v>
      </c>
      <c r="L38" s="1">
        <v>8.8421861883332831</v>
      </c>
      <c r="M38" s="1">
        <v>8.8896701922515113</v>
      </c>
      <c r="N38" s="1">
        <v>6.3634117377004609</v>
      </c>
      <c r="P38" s="1">
        <v>8.6548669365155586</v>
      </c>
      <c r="Q38" s="1">
        <v>8.7127710427911733</v>
      </c>
      <c r="R38" s="1">
        <v>6.2371160956055762</v>
      </c>
      <c r="U38" s="1">
        <v>532.96213555235795</v>
      </c>
      <c r="V38" s="1">
        <v>498.03670572933402</v>
      </c>
      <c r="W38" s="1">
        <v>500.02147875559803</v>
      </c>
      <c r="X38" s="1">
        <v>470.11704556557601</v>
      </c>
      <c r="Z38" s="11">
        <f t="shared" si="0"/>
        <v>2</v>
      </c>
      <c r="AB38" s="1">
        <f t="shared" si="1"/>
        <v>6.4351022694763156</v>
      </c>
      <c r="AC38" s="1">
        <f t="shared" si="2"/>
        <v>6.2913491146159526</v>
      </c>
      <c r="AD38" s="1">
        <f t="shared" si="3"/>
        <v>6.2996954533037455</v>
      </c>
      <c r="AE38" s="1">
        <f t="shared" si="4"/>
        <v>6.1715180118643298</v>
      </c>
      <c r="AI38" s="11">
        <v>2</v>
      </c>
      <c r="AJ38" s="11">
        <v>6</v>
      </c>
      <c r="AK38" s="11">
        <v>4</v>
      </c>
      <c r="AL38" s="11">
        <v>2</v>
      </c>
      <c r="AM38" s="11">
        <v>10</v>
      </c>
      <c r="AQ38" s="11">
        <f t="shared" si="5"/>
        <v>24</v>
      </c>
      <c r="AS38" s="22">
        <v>12</v>
      </c>
      <c r="AW38" s="1" t="s">
        <v>433</v>
      </c>
    </row>
    <row r="39" spans="1:49" x14ac:dyDescent="0.25">
      <c r="A39" s="21" t="s">
        <v>303</v>
      </c>
      <c r="B39" s="1" t="s">
        <v>58</v>
      </c>
      <c r="D39" s="1">
        <v>8.5569515786945836</v>
      </c>
      <c r="E39" s="1">
        <v>8.580025143941608</v>
      </c>
      <c r="F39" s="1">
        <v>6.1401019387800089</v>
      </c>
      <c r="H39" s="1">
        <v>8.3584974234409124</v>
      </c>
      <c r="I39" s="1">
        <v>8.3910896780415545</v>
      </c>
      <c r="J39" s="1">
        <v>5.9882325186236773</v>
      </c>
      <c r="L39" s="1">
        <v>8.3978226688034781</v>
      </c>
      <c r="M39" s="1">
        <v>8.430415816109214</v>
      </c>
      <c r="N39" s="1">
        <v>6.0074936135490171</v>
      </c>
      <c r="P39" s="1">
        <v>8.2444510353804326</v>
      </c>
      <c r="Q39" s="1">
        <v>8.2868330996047757</v>
      </c>
      <c r="R39" s="1">
        <v>5.8991982330901331</v>
      </c>
      <c r="U39" s="1">
        <v>450.43410948311401</v>
      </c>
      <c r="V39" s="1">
        <v>419.48220267458697</v>
      </c>
      <c r="W39" s="1">
        <v>424.776426492734</v>
      </c>
      <c r="X39" s="1">
        <v>402.37164699397698</v>
      </c>
      <c r="Z39" s="11">
        <f t="shared" si="0"/>
        <v>2</v>
      </c>
      <c r="AB39" s="1">
        <f t="shared" si="1"/>
        <v>6.0841571755616854</v>
      </c>
      <c r="AC39" s="1">
        <f t="shared" si="2"/>
        <v>5.9414782920032243</v>
      </c>
      <c r="AD39" s="1">
        <f t="shared" si="3"/>
        <v>5.9663693791422183</v>
      </c>
      <c r="AE39" s="1">
        <f t="shared" si="4"/>
        <v>5.8595706051290444</v>
      </c>
      <c r="AI39" s="11">
        <v>2</v>
      </c>
      <c r="AJ39" s="11">
        <v>6</v>
      </c>
      <c r="AK39" s="11">
        <v>4</v>
      </c>
      <c r="AL39" s="11">
        <v>2</v>
      </c>
      <c r="AM39" s="11">
        <v>10</v>
      </c>
      <c r="AQ39" s="11">
        <f t="shared" si="5"/>
        <v>24</v>
      </c>
      <c r="AS39" s="22">
        <v>12</v>
      </c>
      <c r="AW39" s="1" t="s">
        <v>433</v>
      </c>
    </row>
    <row r="40" spans="1:49" x14ac:dyDescent="0.25">
      <c r="A40" s="21" t="s">
        <v>304</v>
      </c>
      <c r="B40" s="1" t="s">
        <v>58</v>
      </c>
      <c r="D40" s="1">
        <v>8.1938647143517418</v>
      </c>
      <c r="E40" s="1">
        <v>8.2442586569627849</v>
      </c>
      <c r="F40" s="1">
        <v>5.8941272129599458</v>
      </c>
      <c r="H40" s="1">
        <v>7.9119503040429366</v>
      </c>
      <c r="I40" s="1">
        <v>8.17769916565911</v>
      </c>
      <c r="J40" s="1">
        <v>5.7478407648214578</v>
      </c>
      <c r="L40" s="1">
        <v>7.9516532933173352</v>
      </c>
      <c r="M40" s="1">
        <v>8.1845272277781156</v>
      </c>
      <c r="N40" s="1">
        <v>5.7662732919382309</v>
      </c>
      <c r="P40" s="1">
        <v>7.7845301903973381</v>
      </c>
      <c r="Q40" s="1">
        <v>8.0818897651967223</v>
      </c>
      <c r="R40" s="1">
        <v>5.6679235435715194</v>
      </c>
      <c r="U40" s="1">
        <v>397.52877229090001</v>
      </c>
      <c r="V40" s="1">
        <v>371.01577303844198</v>
      </c>
      <c r="W40" s="1">
        <v>374.18734478481298</v>
      </c>
      <c r="X40" s="1">
        <v>355.36064480592199</v>
      </c>
      <c r="Z40" s="11">
        <f t="shared" si="0"/>
        <v>2</v>
      </c>
      <c r="AB40" s="1">
        <f t="shared" si="1"/>
        <v>5.8359674003021462</v>
      </c>
      <c r="AC40" s="1">
        <f t="shared" si="2"/>
        <v>5.7032287700708997</v>
      </c>
      <c r="AD40" s="1">
        <f t="shared" si="3"/>
        <v>5.7194337425860029</v>
      </c>
      <c r="AE40" s="1">
        <f t="shared" si="4"/>
        <v>5.621856784459049</v>
      </c>
      <c r="AI40" s="11">
        <v>2</v>
      </c>
      <c r="AJ40" s="11">
        <v>6</v>
      </c>
      <c r="AK40" s="11">
        <v>4</v>
      </c>
      <c r="AL40" s="11">
        <v>2</v>
      </c>
      <c r="AM40" s="11">
        <v>10</v>
      </c>
      <c r="AQ40" s="11">
        <f t="shared" si="5"/>
        <v>24</v>
      </c>
      <c r="AS40" s="22">
        <v>12</v>
      </c>
      <c r="AW40" s="1" t="s">
        <v>433</v>
      </c>
    </row>
    <row r="41" spans="1:49" x14ac:dyDescent="0.25">
      <c r="A41" s="21" t="s">
        <v>305</v>
      </c>
      <c r="B41" s="1" t="s">
        <v>58</v>
      </c>
      <c r="D41" s="1">
        <v>8.94352001707421</v>
      </c>
      <c r="E41" s="1">
        <v>8.9673768547377986</v>
      </c>
      <c r="F41" s="1">
        <v>6.4141815064868117</v>
      </c>
      <c r="H41" s="1">
        <v>8.7337604766453918</v>
      </c>
      <c r="I41" s="1">
        <v>8.7661229332798207</v>
      </c>
      <c r="J41" s="1">
        <v>6.2462562237162427</v>
      </c>
      <c r="L41" s="1">
        <v>8.7797522952477252</v>
      </c>
      <c r="M41" s="1">
        <v>8.8059911656387317</v>
      </c>
      <c r="N41" s="1">
        <v>6.2600566128101933</v>
      </c>
      <c r="P41" s="1">
        <v>8.6043512663133619</v>
      </c>
      <c r="Q41" s="1">
        <v>8.6361733611613669</v>
      </c>
      <c r="R41" s="1">
        <v>6.1336711178425141</v>
      </c>
      <c r="U41" s="1">
        <v>514.27728706750304</v>
      </c>
      <c r="V41" s="1">
        <v>477.97944449985602</v>
      </c>
      <c r="W41" s="1">
        <v>483.75007444441798</v>
      </c>
      <c r="X41" s="1">
        <v>455.44039026073</v>
      </c>
      <c r="Z41" s="11">
        <f t="shared" si="0"/>
        <v>2</v>
      </c>
      <c r="AB41" s="1">
        <f t="shared" si="1"/>
        <v>6.3590042638831337</v>
      </c>
      <c r="AC41" s="1">
        <f t="shared" si="2"/>
        <v>6.2057328370161216</v>
      </c>
      <c r="AD41" s="1">
        <f t="shared" si="3"/>
        <v>6.2306068715863967</v>
      </c>
      <c r="AE41" s="1">
        <f t="shared" si="4"/>
        <v>6.10661465688883</v>
      </c>
      <c r="AI41" s="11">
        <v>2</v>
      </c>
      <c r="AJ41" s="11">
        <v>6</v>
      </c>
      <c r="AK41" s="11">
        <v>4</v>
      </c>
      <c r="AL41" s="11">
        <v>2</v>
      </c>
      <c r="AM41" s="11">
        <v>10</v>
      </c>
      <c r="AQ41" s="11">
        <f t="shared" si="5"/>
        <v>24</v>
      </c>
      <c r="AS41" s="22">
        <v>12</v>
      </c>
      <c r="AW41" s="1" t="s">
        <v>433</v>
      </c>
    </row>
    <row r="42" spans="1:49" x14ac:dyDescent="0.25">
      <c r="A42" s="21" t="s">
        <v>306</v>
      </c>
      <c r="B42" s="1" t="s">
        <v>58</v>
      </c>
      <c r="D42" s="1">
        <v>8.6767159170078045</v>
      </c>
      <c r="E42" s="1">
        <v>8.7115996287012312</v>
      </c>
      <c r="F42" s="1">
        <v>6.0552342908905556</v>
      </c>
      <c r="H42" s="1">
        <v>8.4208893704161056</v>
      </c>
      <c r="I42" s="1">
        <v>8.4981018860646955</v>
      </c>
      <c r="J42" s="1">
        <v>5.8954669720068917</v>
      </c>
      <c r="L42" s="1">
        <v>8.430724440438194</v>
      </c>
      <c r="M42" s="1">
        <v>8.4910635159315113</v>
      </c>
      <c r="N42" s="1">
        <v>5.9181023199140323</v>
      </c>
      <c r="P42" s="1">
        <v>8.0760414505558789</v>
      </c>
      <c r="Q42" s="1">
        <v>8.2535514049847123</v>
      </c>
      <c r="R42" s="1">
        <v>5.814817486247601</v>
      </c>
      <c r="U42" s="1">
        <v>457.075577743655</v>
      </c>
      <c r="V42" s="1">
        <v>421.14644184172101</v>
      </c>
      <c r="W42" s="1">
        <v>422.818472696649</v>
      </c>
      <c r="X42" s="1">
        <v>386.368657618866</v>
      </c>
      <c r="Z42" s="11">
        <f t="shared" si="0"/>
        <v>2</v>
      </c>
      <c r="AB42" s="1">
        <f t="shared" si="1"/>
        <v>6.1139142094629273</v>
      </c>
      <c r="AC42" s="1">
        <f t="shared" si="2"/>
        <v>5.9493252622892054</v>
      </c>
      <c r="AD42" s="1">
        <f t="shared" si="3"/>
        <v>5.9571881803877416</v>
      </c>
      <c r="AE42" s="1">
        <f t="shared" si="4"/>
        <v>5.7808357648257109</v>
      </c>
      <c r="AI42" s="11">
        <v>2</v>
      </c>
      <c r="AJ42" s="11">
        <v>6</v>
      </c>
      <c r="AK42" s="11">
        <v>4</v>
      </c>
      <c r="AL42" s="11">
        <v>2</v>
      </c>
      <c r="AM42" s="11">
        <v>10</v>
      </c>
      <c r="AQ42" s="11">
        <f t="shared" si="5"/>
        <v>24</v>
      </c>
      <c r="AS42" s="22">
        <v>12</v>
      </c>
      <c r="AW42" s="1" t="s">
        <v>433</v>
      </c>
    </row>
    <row r="43" spans="1:49" x14ac:dyDescent="0.25">
      <c r="A43" s="21" t="s">
        <v>307</v>
      </c>
      <c r="B43" s="1" t="s">
        <v>58</v>
      </c>
      <c r="D43" s="1">
        <v>8.3281223692530748</v>
      </c>
      <c r="E43" s="1">
        <v>8.5755556032304998</v>
      </c>
      <c r="F43" s="1">
        <v>5.8508564075106193</v>
      </c>
      <c r="H43" s="1">
        <v>8.0757174355164079</v>
      </c>
      <c r="I43" s="1">
        <v>8.3089754793624344</v>
      </c>
      <c r="J43" s="1">
        <v>5.6978642812855114</v>
      </c>
      <c r="L43" s="1">
        <v>8.1234779979385117</v>
      </c>
      <c r="M43" s="1">
        <v>8.3273745280806377</v>
      </c>
      <c r="N43" s="1">
        <v>5.7626176864165712</v>
      </c>
      <c r="P43" s="1">
        <v>7.7561796711525757</v>
      </c>
      <c r="Q43" s="1">
        <v>7.9628249364541501</v>
      </c>
      <c r="R43" s="1">
        <v>5.6607550304930632</v>
      </c>
      <c r="U43" s="1">
        <v>416.820147966614</v>
      </c>
      <c r="V43" s="1">
        <v>381.10808534734701</v>
      </c>
      <c r="W43" s="1">
        <v>388.59679952022998</v>
      </c>
      <c r="X43" s="1">
        <v>348.16352895204301</v>
      </c>
      <c r="Z43" s="11">
        <f t="shared" si="0"/>
        <v>2</v>
      </c>
      <c r="AB43" s="1">
        <f t="shared" si="1"/>
        <v>5.9288833069387277</v>
      </c>
      <c r="AC43" s="1">
        <f t="shared" si="2"/>
        <v>5.7544796111352925</v>
      </c>
      <c r="AD43" s="1">
        <f t="shared" si="3"/>
        <v>5.7919269347206468</v>
      </c>
      <c r="AE43" s="1">
        <f t="shared" si="4"/>
        <v>5.583644502685396</v>
      </c>
      <c r="AI43" s="11">
        <v>2</v>
      </c>
      <c r="AJ43" s="11">
        <v>6</v>
      </c>
      <c r="AK43" s="11">
        <v>4</v>
      </c>
      <c r="AL43" s="11">
        <v>2</v>
      </c>
      <c r="AM43" s="11">
        <v>10</v>
      </c>
      <c r="AQ43" s="11">
        <f t="shared" si="5"/>
        <v>24</v>
      </c>
      <c r="AS43" s="22">
        <v>12</v>
      </c>
      <c r="AW43" s="1" t="s">
        <v>433</v>
      </c>
    </row>
    <row r="44" spans="1:49" x14ac:dyDescent="0.25">
      <c r="A44" s="21" t="s">
        <v>308</v>
      </c>
      <c r="B44" s="1" t="s">
        <v>58</v>
      </c>
      <c r="D44" s="1">
        <v>8.9719932290854096</v>
      </c>
      <c r="E44" s="1">
        <v>9.1492414764943817</v>
      </c>
      <c r="F44" s="1">
        <v>6.230786713889616</v>
      </c>
      <c r="H44" s="1">
        <v>8.6503740096774671</v>
      </c>
      <c r="I44" s="1">
        <v>8.8507850909824342</v>
      </c>
      <c r="J44" s="1">
        <v>5.9593196037292691</v>
      </c>
      <c r="L44" s="1">
        <v>8.631052594942469</v>
      </c>
      <c r="M44" s="1">
        <v>8.9253092816917388</v>
      </c>
      <c r="N44" s="1">
        <v>5.9958578051879927</v>
      </c>
      <c r="P44" s="1">
        <v>8.3685177535758708</v>
      </c>
      <c r="Q44" s="1">
        <v>8.5699548509830841</v>
      </c>
      <c r="R44" s="1">
        <v>5.8522761777220254</v>
      </c>
      <c r="U44" s="1">
        <v>510.57877320640102</v>
      </c>
      <c r="V44" s="1">
        <v>455.71974015940901</v>
      </c>
      <c r="W44" s="1">
        <v>461.576067725325</v>
      </c>
      <c r="X44" s="1">
        <v>419.16076537061099</v>
      </c>
      <c r="Z44" s="11">
        <f t="shared" si="0"/>
        <v>2</v>
      </c>
      <c r="AB44" s="1">
        <f t="shared" si="1"/>
        <v>6.3437236151335101</v>
      </c>
      <c r="AC44" s="1">
        <f t="shared" si="2"/>
        <v>6.1078629238164162</v>
      </c>
      <c r="AD44" s="1">
        <f t="shared" si="3"/>
        <v>6.1339151261973077</v>
      </c>
      <c r="AE44" s="1">
        <f t="shared" si="4"/>
        <v>5.9399603088236654</v>
      </c>
      <c r="AI44" s="11">
        <v>2</v>
      </c>
      <c r="AJ44" s="11">
        <v>6</v>
      </c>
      <c r="AK44" s="11">
        <v>4</v>
      </c>
      <c r="AL44" s="11">
        <v>2</v>
      </c>
      <c r="AM44" s="11">
        <v>10</v>
      </c>
      <c r="AQ44" s="11">
        <f t="shared" si="5"/>
        <v>24</v>
      </c>
      <c r="AS44" s="22">
        <v>12</v>
      </c>
      <c r="AW44" s="1" t="s">
        <v>433</v>
      </c>
    </row>
    <row r="45" spans="1:49" x14ac:dyDescent="0.25">
      <c r="A45" s="21" t="s">
        <v>309</v>
      </c>
      <c r="B45" s="1" t="s">
        <v>58</v>
      </c>
      <c r="D45" s="1">
        <v>8.7387863007474795</v>
      </c>
      <c r="E45" s="1">
        <v>8.6212495123271662</v>
      </c>
      <c r="F45" s="1">
        <v>5.931350329015797</v>
      </c>
      <c r="H45" s="1">
        <v>8.1758918780118854</v>
      </c>
      <c r="I45" s="1">
        <v>8.0861989121713638</v>
      </c>
      <c r="J45" s="1">
        <v>6.0046020225306576</v>
      </c>
      <c r="L45" s="1">
        <v>8.3771517461104974</v>
      </c>
      <c r="M45" s="1">
        <v>8.3417763798296001</v>
      </c>
      <c r="N45" s="1">
        <v>5.8095739120115049</v>
      </c>
      <c r="P45" s="1">
        <v>8.0982996695491298</v>
      </c>
      <c r="Q45" s="1">
        <v>7.8978648886468186</v>
      </c>
      <c r="R45" s="1">
        <v>5.8486733469111876</v>
      </c>
      <c r="U45" s="1">
        <v>446.27857470631301</v>
      </c>
      <c r="V45" s="1">
        <v>396.22342505930902</v>
      </c>
      <c r="W45" s="1">
        <v>405.23332235664401</v>
      </c>
      <c r="X45" s="1">
        <v>372.52088701750398</v>
      </c>
      <c r="Z45" s="11">
        <f t="shared" si="0"/>
        <v>2</v>
      </c>
      <c r="AB45" s="1">
        <f t="shared" si="1"/>
        <v>6.0653892970478998</v>
      </c>
      <c r="AC45" s="1">
        <f t="shared" si="2"/>
        <v>5.8295726284683784</v>
      </c>
      <c r="AD45" s="1">
        <f t="shared" si="3"/>
        <v>5.8734289318649537</v>
      </c>
      <c r="AE45" s="1">
        <f t="shared" si="4"/>
        <v>5.7109305340451924</v>
      </c>
      <c r="AI45" s="11">
        <v>2</v>
      </c>
      <c r="AJ45" s="11">
        <v>6</v>
      </c>
      <c r="AK45" s="11">
        <v>4</v>
      </c>
      <c r="AL45" s="11">
        <v>2</v>
      </c>
      <c r="AM45" s="11">
        <v>10</v>
      </c>
      <c r="AQ45" s="11">
        <f t="shared" si="5"/>
        <v>24</v>
      </c>
      <c r="AS45" s="22">
        <v>12</v>
      </c>
      <c r="AW45" s="1" t="s">
        <v>433</v>
      </c>
    </row>
    <row r="46" spans="1:49" x14ac:dyDescent="0.25">
      <c r="A46" s="21" t="s">
        <v>310</v>
      </c>
      <c r="B46" s="1" t="s">
        <v>58</v>
      </c>
      <c r="D46" s="1">
        <v>8.4513897344178996</v>
      </c>
      <c r="E46" s="1">
        <v>8.3389096471737911</v>
      </c>
      <c r="F46" s="1">
        <v>5.741930680487739</v>
      </c>
      <c r="H46" s="1">
        <v>7.8382351332756031</v>
      </c>
      <c r="I46" s="1">
        <v>7.9050257560854416</v>
      </c>
      <c r="J46" s="1">
        <v>5.7921383291899522</v>
      </c>
      <c r="L46" s="1">
        <v>7.8944380849337117</v>
      </c>
      <c r="M46" s="1">
        <v>7.8832744044509093</v>
      </c>
      <c r="N46" s="1">
        <v>5.7721788205959079</v>
      </c>
      <c r="P46" s="1">
        <v>7.7380445896741676</v>
      </c>
      <c r="Q46" s="1">
        <v>7.6546857785061748</v>
      </c>
      <c r="R46" s="1">
        <v>5.6690201020922721</v>
      </c>
      <c r="U46" s="1">
        <v>404.04157662267897</v>
      </c>
      <c r="V46" s="1">
        <v>358.28727577252403</v>
      </c>
      <c r="W46" s="1">
        <v>357.71520264111803</v>
      </c>
      <c r="X46" s="1">
        <v>334.19861640862598</v>
      </c>
      <c r="Z46" s="11">
        <f t="shared" si="0"/>
        <v>2</v>
      </c>
      <c r="AB46" s="1">
        <f t="shared" si="1"/>
        <v>5.8676655798796107</v>
      </c>
      <c r="AC46" s="1">
        <f t="shared" si="2"/>
        <v>5.6372478512730861</v>
      </c>
      <c r="AD46" s="1">
        <f t="shared" si="3"/>
        <v>5.6342459436145171</v>
      </c>
      <c r="AE46" s="1">
        <f t="shared" si="4"/>
        <v>5.5079698033604014</v>
      </c>
      <c r="AI46" s="11">
        <v>2</v>
      </c>
      <c r="AJ46" s="11">
        <v>6</v>
      </c>
      <c r="AK46" s="11">
        <v>4</v>
      </c>
      <c r="AL46" s="11">
        <v>2</v>
      </c>
      <c r="AM46" s="11">
        <v>10</v>
      </c>
      <c r="AQ46" s="11">
        <f t="shared" si="5"/>
        <v>24</v>
      </c>
      <c r="AS46" s="22">
        <v>12</v>
      </c>
      <c r="AW46" s="1" t="s">
        <v>433</v>
      </c>
    </row>
    <row r="47" spans="1:49" x14ac:dyDescent="0.25">
      <c r="A47" s="21" t="s">
        <v>311</v>
      </c>
      <c r="B47" s="1" t="s">
        <v>56</v>
      </c>
      <c r="D47" s="1">
        <v>9.0382252203833406</v>
      </c>
      <c r="E47" s="1">
        <v>9.0382252203833406</v>
      </c>
      <c r="F47" s="1">
        <v>12.794625528850901</v>
      </c>
      <c r="H47" s="1">
        <v>8.8164325443233196</v>
      </c>
      <c r="I47" s="1">
        <v>8.8164325443233196</v>
      </c>
      <c r="J47" s="1">
        <v>12.4917090914486</v>
      </c>
      <c r="L47" s="1">
        <v>8.6267484260947924</v>
      </c>
      <c r="M47" s="1">
        <v>8.626748864821792</v>
      </c>
      <c r="N47" s="1">
        <v>12.837121814263307</v>
      </c>
      <c r="P47" s="1">
        <v>8.4462015624284934</v>
      </c>
      <c r="Q47" s="1">
        <v>8.4462025367317572</v>
      </c>
      <c r="R47" s="1">
        <v>12.545595694506499</v>
      </c>
      <c r="U47" s="1">
        <v>1045.18675578291</v>
      </c>
      <c r="V47" s="1">
        <v>970.97408600895403</v>
      </c>
      <c r="W47" s="1">
        <v>955.34877446217297</v>
      </c>
      <c r="X47" s="1">
        <v>894.98183370477602</v>
      </c>
      <c r="Z47" s="11">
        <f t="shared" si="0"/>
        <v>4</v>
      </c>
      <c r="AB47" s="1">
        <f t="shared" si="1"/>
        <v>6.3930971223961492</v>
      </c>
      <c r="AC47" s="1">
        <f t="shared" si="2"/>
        <v>6.2380552363146284</v>
      </c>
      <c r="AD47" s="1">
        <f t="shared" si="3"/>
        <v>6.2044123431363332</v>
      </c>
      <c r="AE47" s="1">
        <f t="shared" si="4"/>
        <v>6.070876660727496</v>
      </c>
      <c r="AI47" s="11">
        <v>4</v>
      </c>
      <c r="AJ47" s="11">
        <v>4</v>
      </c>
      <c r="AK47" s="11">
        <v>12</v>
      </c>
      <c r="AQ47" s="11">
        <f t="shared" si="5"/>
        <v>20</v>
      </c>
      <c r="AS47" s="22">
        <v>5</v>
      </c>
      <c r="AW47" s="1" t="s">
        <v>433</v>
      </c>
    </row>
    <row r="48" spans="1:49" x14ac:dyDescent="0.25">
      <c r="A48" s="21" t="s">
        <v>312</v>
      </c>
      <c r="B48" s="1" t="s">
        <v>56</v>
      </c>
      <c r="D48" s="1">
        <v>8.4736734955242508</v>
      </c>
      <c r="E48" s="1">
        <v>8.4736734955242508</v>
      </c>
      <c r="F48" s="1">
        <v>12.012553493354201</v>
      </c>
      <c r="H48" s="1">
        <v>8.3238185098264292</v>
      </c>
      <c r="I48" s="1">
        <v>8.3238185098264292</v>
      </c>
      <c r="J48" s="1">
        <v>11.7295691962895</v>
      </c>
      <c r="L48" s="1">
        <v>8.1499930040811943</v>
      </c>
      <c r="M48" s="1">
        <v>8.1499900839138579</v>
      </c>
      <c r="N48" s="1">
        <v>12.077558594826206</v>
      </c>
      <c r="P48" s="1">
        <v>8.1988542074165398</v>
      </c>
      <c r="Q48" s="1">
        <v>8.1988542062323599</v>
      </c>
      <c r="R48" s="1">
        <v>11.5847509554235</v>
      </c>
      <c r="U48" s="1">
        <v>862.53909104763102</v>
      </c>
      <c r="V48" s="1">
        <v>812.69439892118396</v>
      </c>
      <c r="W48" s="1">
        <v>802.21996997371104</v>
      </c>
      <c r="X48" s="1">
        <v>778.74098121370298</v>
      </c>
      <c r="Z48" s="11">
        <f t="shared" si="0"/>
        <v>4</v>
      </c>
      <c r="AB48" s="1">
        <f t="shared" si="1"/>
        <v>5.9966163585010257</v>
      </c>
      <c r="AC48" s="1">
        <f t="shared" si="2"/>
        <v>5.8788054992777345</v>
      </c>
      <c r="AD48" s="1">
        <f t="shared" si="3"/>
        <v>5.8534398401864465</v>
      </c>
      <c r="AE48" s="1">
        <f t="shared" si="4"/>
        <v>5.7957682697978674</v>
      </c>
      <c r="AI48" s="11">
        <v>4</v>
      </c>
      <c r="AJ48" s="11">
        <v>4</v>
      </c>
      <c r="AK48" s="11">
        <v>12</v>
      </c>
      <c r="AQ48" s="11">
        <f t="shared" si="5"/>
        <v>20</v>
      </c>
      <c r="AS48" s="22">
        <v>5</v>
      </c>
      <c r="AW48" s="1" t="s">
        <v>433</v>
      </c>
    </row>
    <row r="49" spans="1:49" x14ac:dyDescent="0.25">
      <c r="A49" s="21" t="s">
        <v>313</v>
      </c>
      <c r="B49" s="1" t="s">
        <v>56</v>
      </c>
      <c r="D49" s="1">
        <v>7.96820020679999</v>
      </c>
      <c r="E49" s="1">
        <v>7.96820020679999</v>
      </c>
      <c r="F49" s="1">
        <v>5.8109993935000004</v>
      </c>
      <c r="H49" s="1">
        <v>7.7893838995027203</v>
      </c>
      <c r="I49" s="1">
        <v>7.7893838995027203</v>
      </c>
      <c r="J49" s="1">
        <v>5.67712509624657</v>
      </c>
      <c r="L49" s="1">
        <v>7.8578227310771389</v>
      </c>
      <c r="M49" s="1">
        <v>7.8578234446259287</v>
      </c>
      <c r="N49" s="1">
        <v>5.7349855070526097</v>
      </c>
      <c r="P49" s="1">
        <v>7.6675633787902395</v>
      </c>
      <c r="Q49" s="1">
        <v>7.6675642078125996</v>
      </c>
      <c r="R49" s="1">
        <v>5.649632986383641</v>
      </c>
      <c r="U49" s="1">
        <v>368.95322023273701</v>
      </c>
      <c r="V49" s="1">
        <v>344.45673563168799</v>
      </c>
      <c r="W49" s="1">
        <v>354.10888045702501</v>
      </c>
      <c r="X49" s="1">
        <v>332.150593128629</v>
      </c>
      <c r="Z49" s="11">
        <f t="shared" si="0"/>
        <v>2</v>
      </c>
      <c r="AB49" s="1">
        <f t="shared" si="1"/>
        <v>5.6926406522927397</v>
      </c>
      <c r="AC49" s="1">
        <f t="shared" si="2"/>
        <v>5.5637579598562681</v>
      </c>
      <c r="AD49" s="1">
        <f t="shared" si="3"/>
        <v>5.6152479875050236</v>
      </c>
      <c r="AE49" s="1">
        <f t="shared" si="4"/>
        <v>5.4966954977936524</v>
      </c>
      <c r="AI49" s="11">
        <v>2</v>
      </c>
      <c r="AJ49" s="11">
        <v>2</v>
      </c>
      <c r="AK49" s="11">
        <v>6</v>
      </c>
      <c r="AQ49" s="11">
        <f t="shared" si="5"/>
        <v>10</v>
      </c>
      <c r="AS49" s="22">
        <v>5</v>
      </c>
      <c r="AW49" s="1" t="s">
        <v>433</v>
      </c>
    </row>
    <row r="50" spans="1:49" x14ac:dyDescent="0.25">
      <c r="A50" s="21" t="s">
        <v>314</v>
      </c>
      <c r="B50" s="1" t="s">
        <v>56</v>
      </c>
      <c r="D50" s="1">
        <v>8.8176708221000002</v>
      </c>
      <c r="E50" s="1">
        <v>8.8176708221000002</v>
      </c>
      <c r="F50" s="1">
        <v>6.3080759047999901</v>
      </c>
      <c r="H50" s="1">
        <v>8.6004772283166808</v>
      </c>
      <c r="I50" s="1">
        <v>8.6004772283166808</v>
      </c>
      <c r="J50" s="1">
        <v>6.1703722076281098</v>
      </c>
      <c r="L50" s="1">
        <v>8.6685772335735702</v>
      </c>
      <c r="M50" s="1">
        <v>8.6685774015369503</v>
      </c>
      <c r="N50" s="1">
        <v>6.2171520073177708</v>
      </c>
      <c r="P50" s="1">
        <v>8.408733630062569</v>
      </c>
      <c r="Q50" s="1">
        <v>8.4087317773605204</v>
      </c>
      <c r="R50" s="1">
        <v>6.1170451825081154</v>
      </c>
      <c r="U50" s="1">
        <v>490.461219620848</v>
      </c>
      <c r="V50" s="1">
        <v>456.411378668645</v>
      </c>
      <c r="W50" s="1">
        <v>467.18311716015398</v>
      </c>
      <c r="X50" s="1">
        <v>432.51660268474001</v>
      </c>
      <c r="Z50" s="11">
        <f t="shared" si="0"/>
        <v>2</v>
      </c>
      <c r="AB50" s="1">
        <f t="shared" si="1"/>
        <v>6.2592873959638347</v>
      </c>
      <c r="AC50" s="1">
        <f t="shared" si="2"/>
        <v>6.1109512970110149</v>
      </c>
      <c r="AD50" s="1">
        <f t="shared" si="3"/>
        <v>6.1586527119341126</v>
      </c>
      <c r="AE50" s="1">
        <f t="shared" si="4"/>
        <v>6.0023907263740632</v>
      </c>
      <c r="AI50" s="11">
        <v>2</v>
      </c>
      <c r="AJ50" s="11">
        <v>2</v>
      </c>
      <c r="AK50" s="11">
        <v>6</v>
      </c>
      <c r="AQ50" s="11">
        <f t="shared" si="5"/>
        <v>10</v>
      </c>
      <c r="AS50" s="22">
        <v>5</v>
      </c>
      <c r="AW50" s="1" t="s">
        <v>433</v>
      </c>
    </row>
    <row r="51" spans="1:49" x14ac:dyDescent="0.25">
      <c r="A51" s="21" t="s">
        <v>315</v>
      </c>
      <c r="B51" s="1" t="s">
        <v>56</v>
      </c>
      <c r="D51" s="1">
        <v>8.2854202338340297</v>
      </c>
      <c r="E51" s="1">
        <v>8.2854202338340297</v>
      </c>
      <c r="F51" s="1">
        <v>5.93283885807499</v>
      </c>
      <c r="H51" s="1">
        <v>8.0882609143948194</v>
      </c>
      <c r="I51" s="1">
        <v>8.08826080710962</v>
      </c>
      <c r="J51" s="1">
        <v>5.7966477773266298</v>
      </c>
      <c r="L51" s="1">
        <v>8.1608782119814265</v>
      </c>
      <c r="M51" s="1">
        <v>8.1608774337521179</v>
      </c>
      <c r="N51" s="1">
        <v>5.8512233771508466</v>
      </c>
      <c r="P51" s="1">
        <v>7.982108814646713</v>
      </c>
      <c r="Q51" s="1">
        <v>7.9821088500408219</v>
      </c>
      <c r="R51" s="1">
        <v>5.7257189183175505</v>
      </c>
      <c r="U51" s="1">
        <v>407.27863973510699</v>
      </c>
      <c r="V51" s="1">
        <v>379.21648757771902</v>
      </c>
      <c r="W51" s="1">
        <v>389.69104875726799</v>
      </c>
      <c r="X51" s="1">
        <v>364.80880667894598</v>
      </c>
      <c r="Z51" s="11">
        <f t="shared" si="0"/>
        <v>2</v>
      </c>
      <c r="AB51" s="1">
        <f t="shared" si="1"/>
        <v>5.8832939249738008</v>
      </c>
      <c r="AC51" s="1">
        <f t="shared" si="2"/>
        <v>5.7449431915618794</v>
      </c>
      <c r="AD51" s="1">
        <f t="shared" si="3"/>
        <v>5.7973583330641647</v>
      </c>
      <c r="AE51" s="1">
        <f t="shared" si="4"/>
        <v>5.6712453920663712</v>
      </c>
      <c r="AI51" s="11">
        <v>2</v>
      </c>
      <c r="AJ51" s="11">
        <v>2</v>
      </c>
      <c r="AK51" s="11">
        <v>6</v>
      </c>
      <c r="AQ51" s="11">
        <f t="shared" si="5"/>
        <v>10</v>
      </c>
      <c r="AS51" s="22">
        <v>5</v>
      </c>
      <c r="AW51" s="1" t="s">
        <v>433</v>
      </c>
    </row>
    <row r="52" spans="1:49" x14ac:dyDescent="0.25">
      <c r="A52" s="21" t="s">
        <v>316</v>
      </c>
      <c r="B52" s="1" t="s">
        <v>56</v>
      </c>
      <c r="D52" s="1">
        <v>7.9132906992757901</v>
      </c>
      <c r="E52" s="1">
        <v>7.9132906992757901</v>
      </c>
      <c r="F52" s="1">
        <v>5.6638126547962404</v>
      </c>
      <c r="H52" s="1">
        <v>7.7348351176791397</v>
      </c>
      <c r="I52" s="1">
        <v>7.7348351176791397</v>
      </c>
      <c r="J52" s="1">
        <v>5.5435085284032901</v>
      </c>
      <c r="L52" s="1">
        <v>7.8077817973781203</v>
      </c>
      <c r="M52" s="1">
        <v>7.8077827774775779</v>
      </c>
      <c r="N52" s="1">
        <v>5.5951101282461693</v>
      </c>
      <c r="P52" s="1">
        <v>7.6480716450577377</v>
      </c>
      <c r="Q52" s="1">
        <v>7.6480715599146656</v>
      </c>
      <c r="R52" s="1">
        <v>5.4844759111348216</v>
      </c>
      <c r="U52" s="1">
        <v>354.66890930733501</v>
      </c>
      <c r="V52" s="1">
        <v>331.655222998292</v>
      </c>
      <c r="W52" s="1">
        <v>341.086106377622</v>
      </c>
      <c r="X52" s="1">
        <v>320.803445428521</v>
      </c>
      <c r="Z52" s="11">
        <f t="shared" si="0"/>
        <v>2</v>
      </c>
      <c r="AB52" s="1">
        <f t="shared" si="1"/>
        <v>5.6182066297992721</v>
      </c>
      <c r="AC52" s="1">
        <f t="shared" si="2"/>
        <v>5.4939615435873774</v>
      </c>
      <c r="AD52" s="1">
        <f t="shared" si="3"/>
        <v>5.5455506713713376</v>
      </c>
      <c r="AE52" s="1">
        <f t="shared" si="4"/>
        <v>5.4333749493030004</v>
      </c>
      <c r="AI52" s="11">
        <v>2</v>
      </c>
      <c r="AJ52" s="11">
        <v>2</v>
      </c>
      <c r="AK52" s="11">
        <v>6</v>
      </c>
      <c r="AQ52" s="11">
        <f t="shared" si="5"/>
        <v>10</v>
      </c>
      <c r="AS52" s="22">
        <v>5</v>
      </c>
      <c r="AW52" s="1" t="s">
        <v>433</v>
      </c>
    </row>
    <row r="53" spans="1:49" x14ac:dyDescent="0.25">
      <c r="A53" s="21" t="s">
        <v>317</v>
      </c>
      <c r="B53" s="1" t="s">
        <v>56</v>
      </c>
      <c r="D53" s="1">
        <v>8.4291314845873799</v>
      </c>
      <c r="E53" s="1">
        <v>8.4291314845873799</v>
      </c>
      <c r="F53" s="1">
        <v>6.0616724831792004</v>
      </c>
      <c r="H53" s="1">
        <v>8.2194526905681293</v>
      </c>
      <c r="I53" s="1">
        <v>8.2194528661256605</v>
      </c>
      <c r="J53" s="1">
        <v>5.9059639802513804</v>
      </c>
      <c r="L53" s="1">
        <v>8.286791763251081</v>
      </c>
      <c r="M53" s="1">
        <v>8.286791687903504</v>
      </c>
      <c r="N53" s="1">
        <v>5.9584078094631812</v>
      </c>
      <c r="P53" s="1">
        <v>8.0849735491011963</v>
      </c>
      <c r="Q53" s="1">
        <v>8.0849736781635553</v>
      </c>
      <c r="R53" s="1">
        <v>5.8094002389411221</v>
      </c>
      <c r="U53" s="1">
        <v>430.68339062786498</v>
      </c>
      <c r="V53" s="1">
        <v>399.00340654991697</v>
      </c>
      <c r="W53" s="1">
        <v>409.16932872994198</v>
      </c>
      <c r="X53" s="1">
        <v>379.74189405299802</v>
      </c>
      <c r="Z53" s="11">
        <f t="shared" si="0"/>
        <v>2</v>
      </c>
      <c r="AB53" s="1">
        <f t="shared" si="1"/>
        <v>5.9938983833892507</v>
      </c>
      <c r="AC53" s="1">
        <f t="shared" si="2"/>
        <v>5.84317467577642</v>
      </c>
      <c r="AD53" s="1">
        <f t="shared" si="3"/>
        <v>5.8923837794323966</v>
      </c>
      <c r="AE53" s="1">
        <f t="shared" si="4"/>
        <v>5.7475951836795449</v>
      </c>
      <c r="AI53" s="11">
        <v>2</v>
      </c>
      <c r="AJ53" s="11">
        <v>2</v>
      </c>
      <c r="AK53" s="11">
        <v>6</v>
      </c>
      <c r="AQ53" s="11">
        <f t="shared" si="5"/>
        <v>10</v>
      </c>
      <c r="AS53" s="22">
        <v>5</v>
      </c>
      <c r="AW53" s="1" t="s">
        <v>433</v>
      </c>
    </row>
    <row r="54" spans="1:49" x14ac:dyDescent="0.25">
      <c r="A54" s="21" t="s">
        <v>318</v>
      </c>
      <c r="B54" s="1" t="s">
        <v>56</v>
      </c>
      <c r="D54" s="1">
        <v>7.9274881401020396</v>
      </c>
      <c r="E54" s="1">
        <v>7.9274881401020396</v>
      </c>
      <c r="F54" s="1">
        <v>5.61983649685736</v>
      </c>
      <c r="H54" s="1">
        <v>7.7341043502752598</v>
      </c>
      <c r="I54" s="1">
        <v>7.7341043890112902</v>
      </c>
      <c r="J54" s="1">
        <v>5.4877683445931797</v>
      </c>
      <c r="L54" s="1">
        <v>7.8109108916109413</v>
      </c>
      <c r="M54" s="1">
        <v>7.8109104216066108</v>
      </c>
      <c r="N54" s="1">
        <v>5.5431308428081509</v>
      </c>
      <c r="P54" s="1">
        <v>7.6273658451353814</v>
      </c>
      <c r="Q54" s="1">
        <v>7.6273659810069816</v>
      </c>
      <c r="R54" s="1">
        <v>5.4153543452868806</v>
      </c>
      <c r="U54" s="1">
        <v>353.17900817065203</v>
      </c>
      <c r="V54" s="1">
        <v>328.258383728051</v>
      </c>
      <c r="W54" s="1">
        <v>338.18821550931199</v>
      </c>
      <c r="X54" s="1">
        <v>315.04750390653197</v>
      </c>
      <c r="Z54" s="11">
        <f t="shared" si="0"/>
        <v>2</v>
      </c>
      <c r="AB54" s="1">
        <f t="shared" si="1"/>
        <v>5.6103285584002078</v>
      </c>
      <c r="AC54" s="1">
        <f t="shared" si="2"/>
        <v>5.4751406105158082</v>
      </c>
      <c r="AD54" s="1">
        <f t="shared" si="3"/>
        <v>5.5298008571443802</v>
      </c>
      <c r="AE54" s="1">
        <f t="shared" si="4"/>
        <v>5.4006829492106716</v>
      </c>
      <c r="AI54" s="11">
        <v>2</v>
      </c>
      <c r="AJ54" s="11">
        <v>2</v>
      </c>
      <c r="AK54" s="11">
        <v>6</v>
      </c>
      <c r="AQ54" s="11">
        <f t="shared" si="5"/>
        <v>10</v>
      </c>
      <c r="AS54" s="22">
        <v>5</v>
      </c>
      <c r="AW54" s="1" t="s">
        <v>433</v>
      </c>
    </row>
    <row r="55" spans="1:49" x14ac:dyDescent="0.25">
      <c r="A55" s="21" t="s">
        <v>319</v>
      </c>
      <c r="B55" s="1" t="s">
        <v>56</v>
      </c>
      <c r="D55" s="1">
        <v>7.5339844433069887</v>
      </c>
      <c r="E55" s="1">
        <v>7.5339818625339561</v>
      </c>
      <c r="F55" s="1">
        <v>5.3726119297648509</v>
      </c>
      <c r="H55" s="1">
        <v>7.3685791730226304</v>
      </c>
      <c r="I55" s="1">
        <v>7.3685775312235888</v>
      </c>
      <c r="J55" s="1">
        <v>5.2361091796677801</v>
      </c>
      <c r="L55" s="1">
        <v>7.4446058519566414</v>
      </c>
      <c r="M55" s="1">
        <v>7.4446050029676574</v>
      </c>
      <c r="N55" s="1">
        <v>5.291365778151798</v>
      </c>
      <c r="P55" s="1">
        <v>7.2858510331137243</v>
      </c>
      <c r="Q55" s="1">
        <v>7.2858497401380617</v>
      </c>
      <c r="R55" s="1">
        <v>5.1675542752718702</v>
      </c>
      <c r="U55" s="1">
        <v>304.95429980409102</v>
      </c>
      <c r="V55" s="1">
        <v>284.29950600034101</v>
      </c>
      <c r="W55" s="1">
        <v>293.25886761446702</v>
      </c>
      <c r="X55" s="1">
        <v>274.31246619364799</v>
      </c>
      <c r="Z55" s="11">
        <f t="shared" si="0"/>
        <v>2</v>
      </c>
      <c r="AB55" s="1">
        <f t="shared" si="1"/>
        <v>5.3423817957872881</v>
      </c>
      <c r="AC55" s="1">
        <f t="shared" si="2"/>
        <v>5.2189367852657762</v>
      </c>
      <c r="AD55" s="1">
        <f t="shared" si="3"/>
        <v>5.2731936350860931</v>
      </c>
      <c r="AE55" s="1">
        <f t="shared" si="4"/>
        <v>5.1570956089876265</v>
      </c>
      <c r="AI55" s="11">
        <v>2</v>
      </c>
      <c r="AJ55" s="11">
        <v>2</v>
      </c>
      <c r="AK55" s="11">
        <v>6</v>
      </c>
      <c r="AQ55" s="11">
        <f t="shared" si="5"/>
        <v>10</v>
      </c>
      <c r="AS55" s="22">
        <v>5</v>
      </c>
      <c r="AW55" s="1" t="s">
        <v>433</v>
      </c>
    </row>
    <row r="56" spans="1:49" x14ac:dyDescent="0.25">
      <c r="A56" s="21" t="s">
        <v>320</v>
      </c>
      <c r="B56" s="1" t="s">
        <v>57</v>
      </c>
      <c r="D56" s="1">
        <v>8.6506706213607103</v>
      </c>
      <c r="E56" s="1">
        <v>9.03031440508164</v>
      </c>
      <c r="F56" s="1">
        <v>12.9470905681834</v>
      </c>
      <c r="H56" s="1">
        <v>8.4580179220732301</v>
      </c>
      <c r="I56" s="1">
        <v>8.8600500643083304</v>
      </c>
      <c r="J56" s="1">
        <v>12.5770298942043</v>
      </c>
      <c r="L56" s="1">
        <v>8.4970838028536804</v>
      </c>
      <c r="M56" s="1">
        <v>8.8768851112780496</v>
      </c>
      <c r="N56" s="1">
        <v>12.6374381057846</v>
      </c>
      <c r="P56" s="1">
        <v>8.3459674275986</v>
      </c>
      <c r="Q56" s="1">
        <v>8.7067459885434992</v>
      </c>
      <c r="R56" s="1">
        <v>12.387303176149601</v>
      </c>
      <c r="U56" s="1">
        <v>1011.40438879509</v>
      </c>
      <c r="V56" s="1">
        <v>942.50327874317497</v>
      </c>
      <c r="W56" s="1">
        <v>953.21209010770701</v>
      </c>
      <c r="X56" s="1">
        <v>900.13847893161699</v>
      </c>
      <c r="Z56" s="11">
        <f t="shared" si="0"/>
        <v>4</v>
      </c>
      <c r="AB56" s="1">
        <f t="shared" si="1"/>
        <v>6.3234625013971355</v>
      </c>
      <c r="AC56" s="1">
        <f t="shared" si="2"/>
        <v>6.1764788619626918</v>
      </c>
      <c r="AD56" s="1">
        <f t="shared" si="3"/>
        <v>6.1997833997078127</v>
      </c>
      <c r="AE56" s="1">
        <f t="shared" si="4"/>
        <v>6.0825139265511154</v>
      </c>
      <c r="AI56" s="11">
        <v>24</v>
      </c>
      <c r="AJ56" s="11">
        <v>4</v>
      </c>
      <c r="AK56" s="11">
        <v>4</v>
      </c>
      <c r="AL56" s="11">
        <v>12</v>
      </c>
      <c r="AM56" s="11">
        <v>4</v>
      </c>
      <c r="AQ56" s="11">
        <f t="shared" si="5"/>
        <v>48</v>
      </c>
      <c r="AS56" s="22">
        <v>12</v>
      </c>
      <c r="AW56" s="1" t="s">
        <v>433</v>
      </c>
    </row>
    <row r="57" spans="1:49" x14ac:dyDescent="0.25">
      <c r="A57" s="21" t="s">
        <v>321</v>
      </c>
      <c r="B57" s="1" t="s">
        <v>57</v>
      </c>
      <c r="D57" s="1">
        <v>8.0675554601592907</v>
      </c>
      <c r="E57" s="1">
        <v>8.7875391742646602</v>
      </c>
      <c r="F57" s="1">
        <v>12.0937453281604</v>
      </c>
      <c r="H57" s="1">
        <v>7.8692224774033299</v>
      </c>
      <c r="I57" s="1">
        <v>8.6521796624338201</v>
      </c>
      <c r="J57" s="1">
        <v>11.8352814140133</v>
      </c>
      <c r="L57" s="1">
        <v>7.92262638850183</v>
      </c>
      <c r="M57" s="1">
        <v>8.6900455208951204</v>
      </c>
      <c r="N57" s="1">
        <v>11.909712067723101</v>
      </c>
      <c r="P57" s="1">
        <v>7.7561443334635998</v>
      </c>
      <c r="Q57" s="1">
        <v>8.5525969913362108</v>
      </c>
      <c r="R57" s="1">
        <v>11.6973555168685</v>
      </c>
      <c r="U57" s="1">
        <v>857.37349296949799</v>
      </c>
      <c r="V57" s="1">
        <v>805.81610233583297</v>
      </c>
      <c r="W57" s="1">
        <v>819.95966564757998</v>
      </c>
      <c r="X57" s="1">
        <v>775.94614476598395</v>
      </c>
      <c r="Z57" s="11">
        <f t="shared" si="0"/>
        <v>4</v>
      </c>
      <c r="AB57" s="1">
        <f t="shared" si="1"/>
        <v>5.9846214805545435</v>
      </c>
      <c r="AC57" s="1">
        <f t="shared" si="2"/>
        <v>5.8621732590787934</v>
      </c>
      <c r="AD57" s="1">
        <f t="shared" si="3"/>
        <v>5.8962718610654017</v>
      </c>
      <c r="AE57" s="1">
        <f t="shared" si="4"/>
        <v>5.7888264489403589</v>
      </c>
      <c r="AI57" s="11">
        <v>24</v>
      </c>
      <c r="AJ57" s="11">
        <v>4</v>
      </c>
      <c r="AK57" s="11">
        <v>4</v>
      </c>
      <c r="AL57" s="11">
        <v>12</v>
      </c>
      <c r="AM57" s="11">
        <v>4</v>
      </c>
      <c r="AQ57" s="11">
        <f t="shared" si="5"/>
        <v>48</v>
      </c>
      <c r="AS57" s="22">
        <v>12</v>
      </c>
      <c r="AW57" s="1" t="s">
        <v>433</v>
      </c>
    </row>
    <row r="58" spans="1:49" x14ac:dyDescent="0.25">
      <c r="A58" s="21" t="s">
        <v>322</v>
      </c>
      <c r="B58" s="1" t="s">
        <v>57</v>
      </c>
      <c r="D58" s="1">
        <v>7.66452308537046</v>
      </c>
      <c r="E58" s="1">
        <v>8.5157627351297194</v>
      </c>
      <c r="F58" s="1">
        <v>11.5743627046871</v>
      </c>
      <c r="H58" s="1">
        <v>7.48229537852135</v>
      </c>
      <c r="I58" s="1">
        <v>8.3673954173365708</v>
      </c>
      <c r="J58" s="1">
        <v>11.3382214045984</v>
      </c>
      <c r="L58" s="1">
        <v>7.5248192154362696</v>
      </c>
      <c r="M58" s="1">
        <v>8.4027187409399708</v>
      </c>
      <c r="N58" s="1">
        <v>11.399424087311401</v>
      </c>
      <c r="P58" s="1">
        <v>7.3847693772070899</v>
      </c>
      <c r="Q58" s="1">
        <v>8.27856363866462</v>
      </c>
      <c r="R58" s="1">
        <v>11.223672992951601</v>
      </c>
      <c r="U58" s="1">
        <v>755.45009013318702</v>
      </c>
      <c r="V58" s="1">
        <v>709.85570183591506</v>
      </c>
      <c r="W58" s="1">
        <v>720.77349583653699</v>
      </c>
      <c r="X58" s="1">
        <v>686.16242767510903</v>
      </c>
      <c r="Z58" s="11">
        <f t="shared" si="0"/>
        <v>4</v>
      </c>
      <c r="AB58" s="1">
        <f t="shared" si="1"/>
        <v>5.7374017561302892</v>
      </c>
      <c r="AC58" s="1">
        <f t="shared" si="2"/>
        <v>5.6195735700028182</v>
      </c>
      <c r="AD58" s="1">
        <f t="shared" si="3"/>
        <v>5.6482373592566892</v>
      </c>
      <c r="AE58" s="1">
        <f t="shared" si="4"/>
        <v>5.556342147050529</v>
      </c>
      <c r="AI58" s="11">
        <v>24</v>
      </c>
      <c r="AJ58" s="11">
        <v>4</v>
      </c>
      <c r="AK58" s="11">
        <v>4</v>
      </c>
      <c r="AL58" s="11">
        <v>12</v>
      </c>
      <c r="AM58" s="11">
        <v>4</v>
      </c>
      <c r="AQ58" s="11">
        <f t="shared" si="5"/>
        <v>48</v>
      </c>
      <c r="AS58" s="22">
        <v>12</v>
      </c>
      <c r="AW58" s="1" t="s">
        <v>433</v>
      </c>
    </row>
    <row r="59" spans="1:49" x14ac:dyDescent="0.25">
      <c r="A59" s="21" t="s">
        <v>323</v>
      </c>
      <c r="B59" s="1" t="s">
        <v>57</v>
      </c>
      <c r="D59" s="1">
        <v>8.4628560178210606</v>
      </c>
      <c r="E59" s="1">
        <v>9.1304991972046992</v>
      </c>
      <c r="F59" s="1">
        <v>12.809739905996601</v>
      </c>
      <c r="H59" s="1">
        <v>8.2792695459002399</v>
      </c>
      <c r="I59" s="1">
        <v>8.9301858301083605</v>
      </c>
      <c r="J59" s="1">
        <v>12.444464907687101</v>
      </c>
      <c r="L59" s="1">
        <v>8.3148380164702207</v>
      </c>
      <c r="M59" s="1">
        <v>8.9563786229307194</v>
      </c>
      <c r="N59" s="1">
        <v>12.510226264991999</v>
      </c>
      <c r="P59" s="1">
        <v>8.1647370281799194</v>
      </c>
      <c r="Q59" s="1">
        <v>8.78889578575731</v>
      </c>
      <c r="R59" s="1">
        <v>12.260534497446301</v>
      </c>
      <c r="U59" s="1">
        <v>989.80988536102495</v>
      </c>
      <c r="V59" s="1">
        <v>920.08668526646397</v>
      </c>
      <c r="W59" s="1">
        <v>931.64702653503605</v>
      </c>
      <c r="X59" s="1">
        <v>879.803976067284</v>
      </c>
      <c r="Z59" s="11">
        <f t="shared" si="0"/>
        <v>4</v>
      </c>
      <c r="AB59" s="1">
        <f t="shared" si="1"/>
        <v>6.2781342529487638</v>
      </c>
      <c r="AC59" s="1">
        <f t="shared" si="2"/>
        <v>6.1271181018605017</v>
      </c>
      <c r="AD59" s="1">
        <f t="shared" si="3"/>
        <v>6.1526725699706217</v>
      </c>
      <c r="AE59" s="1">
        <f t="shared" si="4"/>
        <v>6.0363624613208824</v>
      </c>
      <c r="AI59" s="11">
        <v>4</v>
      </c>
      <c r="AJ59" s="11">
        <v>24</v>
      </c>
      <c r="AK59" s="11">
        <v>4</v>
      </c>
      <c r="AL59" s="11">
        <v>12</v>
      </c>
      <c r="AM59" s="11">
        <v>4</v>
      </c>
      <c r="AQ59" s="11">
        <f t="shared" si="5"/>
        <v>48</v>
      </c>
      <c r="AS59" s="22">
        <v>12</v>
      </c>
      <c r="AW59" s="1" t="s">
        <v>433</v>
      </c>
    </row>
    <row r="60" spans="1:49" x14ac:dyDescent="0.25">
      <c r="A60" s="21" t="s">
        <v>324</v>
      </c>
      <c r="B60" s="1" t="s">
        <v>57</v>
      </c>
      <c r="D60" s="1">
        <v>7.9372766239753796</v>
      </c>
      <c r="E60" s="1">
        <v>8.6736734507417808</v>
      </c>
      <c r="F60" s="1">
        <v>11.979845801252999</v>
      </c>
      <c r="H60" s="1">
        <v>7.7681415110160099</v>
      </c>
      <c r="I60" s="1">
        <v>8.5057678936284997</v>
      </c>
      <c r="J60" s="1">
        <v>11.691583461820599</v>
      </c>
      <c r="L60" s="1">
        <v>7.8105455283379301</v>
      </c>
      <c r="M60" s="1">
        <v>8.5399821994465093</v>
      </c>
      <c r="N60" s="1">
        <v>11.7582997190007</v>
      </c>
      <c r="P60" s="1">
        <v>7.6731348474665104</v>
      </c>
      <c r="Q60" s="1">
        <v>8.3959036031782492</v>
      </c>
      <c r="R60" s="1">
        <v>11.5388467238022</v>
      </c>
      <c r="U60" s="1">
        <v>824.75662294843903</v>
      </c>
      <c r="V60" s="1">
        <v>772.509786326072</v>
      </c>
      <c r="W60" s="1">
        <v>784.30116489004195</v>
      </c>
      <c r="X60" s="1">
        <v>743.36597424731997</v>
      </c>
      <c r="Z60" s="11">
        <f t="shared" si="0"/>
        <v>4</v>
      </c>
      <c r="AB60" s="1">
        <f t="shared" si="1"/>
        <v>5.9077477046387807</v>
      </c>
      <c r="AC60" s="1">
        <f t="shared" si="2"/>
        <v>5.780268329053075</v>
      </c>
      <c r="AD60" s="1">
        <f t="shared" si="3"/>
        <v>5.8095294318460295</v>
      </c>
      <c r="AE60" s="1">
        <f t="shared" si="4"/>
        <v>5.7066455123000779</v>
      </c>
      <c r="AI60" s="11">
        <v>4</v>
      </c>
      <c r="AJ60" s="11">
        <v>24</v>
      </c>
      <c r="AK60" s="11">
        <v>4</v>
      </c>
      <c r="AL60" s="11">
        <v>12</v>
      </c>
      <c r="AM60" s="11">
        <v>4</v>
      </c>
      <c r="AQ60" s="11">
        <f t="shared" si="5"/>
        <v>48</v>
      </c>
      <c r="AS60" s="22">
        <v>12</v>
      </c>
      <c r="AW60" s="1" t="s">
        <v>433</v>
      </c>
    </row>
    <row r="61" spans="1:49" x14ac:dyDescent="0.25">
      <c r="A61" s="21" t="s">
        <v>325</v>
      </c>
      <c r="B61" s="1" t="s">
        <v>57</v>
      </c>
      <c r="D61" s="1">
        <v>7.5621765329161299</v>
      </c>
      <c r="E61" s="1">
        <v>8.36210641570535</v>
      </c>
      <c r="F61" s="1">
        <v>11.448643608325501</v>
      </c>
      <c r="H61" s="1">
        <v>7.40194299003468</v>
      </c>
      <c r="I61" s="1">
        <v>8.2100600412440894</v>
      </c>
      <c r="J61" s="1">
        <v>11.185856145508</v>
      </c>
      <c r="L61" s="1">
        <v>7.4480177932905001</v>
      </c>
      <c r="M61" s="1">
        <v>8.2512632063657207</v>
      </c>
      <c r="N61" s="1">
        <v>11.257860884189901</v>
      </c>
      <c r="P61" s="1">
        <v>7.3222007487136</v>
      </c>
      <c r="Q61" s="1">
        <v>8.1229788546384203</v>
      </c>
      <c r="R61" s="1">
        <v>11.060548405805701</v>
      </c>
      <c r="U61" s="1">
        <v>723.96327792244597</v>
      </c>
      <c r="V61" s="1">
        <v>679.768911867675</v>
      </c>
      <c r="W61" s="1">
        <v>691.85809049767795</v>
      </c>
      <c r="X61" s="1">
        <v>657.86020338926301</v>
      </c>
      <c r="Z61" s="11">
        <f t="shared" si="0"/>
        <v>4</v>
      </c>
      <c r="AB61" s="1">
        <f t="shared" si="1"/>
        <v>5.6565571869850357</v>
      </c>
      <c r="AC61" s="1">
        <f t="shared" si="2"/>
        <v>5.5390306614990523</v>
      </c>
      <c r="AD61" s="1">
        <f t="shared" si="3"/>
        <v>5.5716737395690492</v>
      </c>
      <c r="AE61" s="1">
        <f t="shared" si="4"/>
        <v>5.4788726751979118</v>
      </c>
      <c r="AI61" s="11">
        <v>4</v>
      </c>
      <c r="AJ61" s="11">
        <v>24</v>
      </c>
      <c r="AK61" s="11">
        <v>4</v>
      </c>
      <c r="AL61" s="11">
        <v>12</v>
      </c>
      <c r="AM61" s="11">
        <v>4</v>
      </c>
      <c r="AQ61" s="11">
        <f t="shared" si="5"/>
        <v>48</v>
      </c>
      <c r="AS61" s="22">
        <v>12</v>
      </c>
      <c r="AW61" s="1" t="s">
        <v>433</v>
      </c>
    </row>
    <row r="62" spans="1:49" x14ac:dyDescent="0.25">
      <c r="A62" s="21" t="s">
        <v>326</v>
      </c>
      <c r="B62" s="1" t="s">
        <v>57</v>
      </c>
      <c r="D62" s="1">
        <v>8.2251425790550403</v>
      </c>
      <c r="E62" s="1">
        <v>8.7541680315420702</v>
      </c>
      <c r="F62" s="1">
        <v>12.1513112122524</v>
      </c>
      <c r="H62" s="1">
        <v>8.0805802694626259</v>
      </c>
      <c r="I62" s="1">
        <v>8.5873290103630477</v>
      </c>
      <c r="J62" s="1">
        <v>11.86305693488355</v>
      </c>
      <c r="L62" s="1">
        <v>8.113970302394284</v>
      </c>
      <c r="M62" s="1">
        <v>8.6193485309357598</v>
      </c>
      <c r="N62" s="1">
        <v>11.931095088668821</v>
      </c>
      <c r="P62" s="1">
        <v>7.9663267511280917</v>
      </c>
      <c r="Q62" s="1">
        <v>8.4668571177604726</v>
      </c>
      <c r="R62" s="1">
        <v>11.685454689500119</v>
      </c>
      <c r="U62" s="1">
        <v>874.94641735699804</v>
      </c>
      <c r="V62" s="1">
        <v>823.18465446166601</v>
      </c>
      <c r="W62" s="1">
        <v>834.42664353520502</v>
      </c>
      <c r="X62" s="1">
        <v>788.18100172430002</v>
      </c>
      <c r="Z62" s="11">
        <f t="shared" si="0"/>
        <v>4</v>
      </c>
      <c r="AB62" s="1">
        <f t="shared" si="1"/>
        <v>6.0252326657440625</v>
      </c>
      <c r="AC62" s="1">
        <f t="shared" si="2"/>
        <v>5.9039919705795834</v>
      </c>
      <c r="AD62" s="1">
        <f t="shared" si="3"/>
        <v>5.9307468996932577</v>
      </c>
      <c r="AE62" s="1">
        <f t="shared" si="4"/>
        <v>5.8190933432454175</v>
      </c>
      <c r="AI62" s="11">
        <v>4</v>
      </c>
      <c r="AJ62" s="11">
        <v>24</v>
      </c>
      <c r="AK62" s="11">
        <v>4</v>
      </c>
      <c r="AL62" s="11">
        <v>12</v>
      </c>
      <c r="AM62" s="11">
        <v>4</v>
      </c>
      <c r="AQ62" s="11">
        <f t="shared" si="5"/>
        <v>48</v>
      </c>
      <c r="AS62" s="22">
        <v>12</v>
      </c>
      <c r="AW62" s="1" t="s">
        <v>433</v>
      </c>
    </row>
    <row r="63" spans="1:49" x14ac:dyDescent="0.25">
      <c r="A63" s="21" t="s">
        <v>327</v>
      </c>
      <c r="B63" s="1" t="s">
        <v>57</v>
      </c>
      <c r="D63" s="1">
        <v>7.7401559294173801</v>
      </c>
      <c r="E63" s="1">
        <v>8.3169715687456698</v>
      </c>
      <c r="F63" s="1">
        <v>11.4065584623226</v>
      </c>
      <c r="H63" s="1">
        <v>7.5726859517083405</v>
      </c>
      <c r="I63" s="1">
        <v>8.1497552875750419</v>
      </c>
      <c r="J63" s="1">
        <v>11.117989501536302</v>
      </c>
      <c r="L63" s="1">
        <v>7.6224560726912198</v>
      </c>
      <c r="M63" s="1">
        <v>8.1953661500905763</v>
      </c>
      <c r="N63" s="1">
        <v>11.188052695311823</v>
      </c>
      <c r="P63" s="1">
        <v>7.4876022347753226</v>
      </c>
      <c r="Q63" s="1">
        <v>8.0636537479464696</v>
      </c>
      <c r="R63" s="1">
        <v>10.988488655734804</v>
      </c>
      <c r="U63" s="1">
        <v>734.29328632756597</v>
      </c>
      <c r="V63" s="1">
        <v>686.15269658349098</v>
      </c>
      <c r="W63" s="1">
        <v>698.90443299178696</v>
      </c>
      <c r="X63" s="1">
        <v>663.45672465914402</v>
      </c>
      <c r="Z63" s="11">
        <f t="shared" si="0"/>
        <v>4</v>
      </c>
      <c r="AB63" s="1">
        <f t="shared" si="1"/>
        <v>5.6833341198230665</v>
      </c>
      <c r="AC63" s="1">
        <f t="shared" si="2"/>
        <v>5.5563158804174799</v>
      </c>
      <c r="AD63" s="1">
        <f t="shared" si="3"/>
        <v>5.5905250945807374</v>
      </c>
      <c r="AE63" s="1">
        <f t="shared" si="4"/>
        <v>5.494365371731023</v>
      </c>
      <c r="AI63" s="11">
        <v>4</v>
      </c>
      <c r="AJ63" s="11">
        <v>24</v>
      </c>
      <c r="AK63" s="11">
        <v>4</v>
      </c>
      <c r="AL63" s="11">
        <v>12</v>
      </c>
      <c r="AM63" s="11">
        <v>4</v>
      </c>
      <c r="AQ63" s="11">
        <f t="shared" si="5"/>
        <v>48</v>
      </c>
      <c r="AS63" s="22">
        <v>12</v>
      </c>
      <c r="AW63" s="1" t="s">
        <v>433</v>
      </c>
    </row>
    <row r="64" spans="1:49" x14ac:dyDescent="0.25">
      <c r="A64" s="21" t="s">
        <v>328</v>
      </c>
      <c r="B64" s="1" t="s">
        <v>57</v>
      </c>
      <c r="D64" s="1">
        <v>7.3893050951196804</v>
      </c>
      <c r="E64" s="1">
        <v>7.9872348485537596</v>
      </c>
      <c r="F64" s="1">
        <v>10.8859215714659</v>
      </c>
      <c r="H64" s="1">
        <v>7.2151076506806699</v>
      </c>
      <c r="I64" s="1">
        <v>7.8380148045237936</v>
      </c>
      <c r="J64" s="1">
        <v>10.615923386141107</v>
      </c>
      <c r="L64" s="1">
        <v>7.3099528041740403</v>
      </c>
      <c r="M64" s="1">
        <v>7.9383738472752823</v>
      </c>
      <c r="N64" s="1">
        <v>10.771534540629442</v>
      </c>
      <c r="P64" s="1">
        <v>7.1406560917650967</v>
      </c>
      <c r="Q64" s="1">
        <v>7.7702225855405276</v>
      </c>
      <c r="R64" s="1">
        <v>10.505456067781887</v>
      </c>
      <c r="U64" s="1">
        <v>642.48834525022505</v>
      </c>
      <c r="V64" s="1">
        <v>600.35297924023803</v>
      </c>
      <c r="W64" s="1">
        <v>625.06286593343305</v>
      </c>
      <c r="X64" s="1">
        <v>582.88984345474103</v>
      </c>
      <c r="Z64" s="11">
        <f t="shared" si="0"/>
        <v>4</v>
      </c>
      <c r="AB64" s="1">
        <f t="shared" si="1"/>
        <v>5.4358619761492708</v>
      </c>
      <c r="AC64" s="1">
        <f t="shared" si="2"/>
        <v>5.3143345761412908</v>
      </c>
      <c r="AD64" s="1">
        <f t="shared" si="3"/>
        <v>5.3862673064223037</v>
      </c>
      <c r="AE64" s="1">
        <f t="shared" si="4"/>
        <v>5.2622987353091046</v>
      </c>
      <c r="AI64" s="11">
        <v>4</v>
      </c>
      <c r="AJ64" s="11">
        <v>24</v>
      </c>
      <c r="AK64" s="11">
        <v>4</v>
      </c>
      <c r="AL64" s="11">
        <v>12</v>
      </c>
      <c r="AM64" s="11">
        <v>4</v>
      </c>
      <c r="AQ64" s="11">
        <f t="shared" si="5"/>
        <v>48</v>
      </c>
      <c r="AS64" s="22">
        <v>12</v>
      </c>
      <c r="AW64" s="1" t="s">
        <v>433</v>
      </c>
    </row>
    <row r="65" spans="1:49" x14ac:dyDescent="0.25">
      <c r="A65" s="21" t="s">
        <v>329</v>
      </c>
      <c r="B65" s="1" t="s">
        <v>58</v>
      </c>
      <c r="D65" s="1">
        <v>8.9459755448023106</v>
      </c>
      <c r="E65" s="1">
        <v>9.2354781830527894</v>
      </c>
      <c r="F65" s="1">
        <v>6.6074849226032502</v>
      </c>
      <c r="H65" s="1">
        <v>8.7290951545193405</v>
      </c>
      <c r="I65" s="1">
        <v>9.0238016146372804</v>
      </c>
      <c r="J65" s="1">
        <v>6.4656125778907603</v>
      </c>
      <c r="L65" s="1">
        <v>8.7503514208374202</v>
      </c>
      <c r="M65" s="1">
        <v>9.0632777751007296</v>
      </c>
      <c r="N65" s="1">
        <v>6.48581089089482</v>
      </c>
      <c r="P65" s="1">
        <v>8.5771684778604396</v>
      </c>
      <c r="Q65" s="1">
        <v>8.9058351620851006</v>
      </c>
      <c r="R65" s="1">
        <v>6.3412820566753902</v>
      </c>
      <c r="U65" s="1">
        <v>545.91279532917304</v>
      </c>
      <c r="V65" s="1">
        <v>509.293864539867</v>
      </c>
      <c r="W65" s="1">
        <v>514.36933250886204</v>
      </c>
      <c r="X65" s="1">
        <v>484.39055278933603</v>
      </c>
      <c r="Z65" s="11">
        <f t="shared" si="0"/>
        <v>2</v>
      </c>
      <c r="AB65" s="1">
        <f t="shared" si="1"/>
        <v>6.4868087319424887</v>
      </c>
      <c r="AC65" s="1">
        <f t="shared" si="2"/>
        <v>6.3383976640940043</v>
      </c>
      <c r="AD65" s="1">
        <f t="shared" si="3"/>
        <v>6.3593836198273515</v>
      </c>
      <c r="AE65" s="1">
        <f t="shared" si="4"/>
        <v>6.2333554044407835</v>
      </c>
      <c r="AI65" s="11">
        <v>2</v>
      </c>
      <c r="AJ65" s="11">
        <v>10</v>
      </c>
      <c r="AK65" s="11">
        <v>2</v>
      </c>
      <c r="AL65" s="11">
        <v>6</v>
      </c>
      <c r="AM65" s="11">
        <v>4</v>
      </c>
      <c r="AQ65" s="11">
        <f t="shared" si="5"/>
        <v>24</v>
      </c>
      <c r="AS65" s="22">
        <v>12</v>
      </c>
      <c r="AW65" s="1" t="s">
        <v>433</v>
      </c>
    </row>
    <row r="66" spans="1:49" x14ac:dyDescent="0.25">
      <c r="A66" s="21" t="s">
        <v>330</v>
      </c>
      <c r="B66" s="1" t="s">
        <v>58</v>
      </c>
      <c r="D66" s="1">
        <v>8.2816995103220208</v>
      </c>
      <c r="E66" s="1">
        <v>8.7987920600412401</v>
      </c>
      <c r="F66" s="1">
        <v>6.2820930218408897</v>
      </c>
      <c r="H66" s="1">
        <v>8.0648331314524295</v>
      </c>
      <c r="I66" s="1">
        <v>8.6249649793481407</v>
      </c>
      <c r="J66" s="1">
        <v>6.1624388494085398</v>
      </c>
      <c r="L66" s="1">
        <v>8.1041399402982393</v>
      </c>
      <c r="M66" s="1">
        <v>8.6683637983879702</v>
      </c>
      <c r="N66" s="1">
        <v>6.1899447246523396</v>
      </c>
      <c r="P66" s="1">
        <v>7.9332396101381502</v>
      </c>
      <c r="Q66" s="1">
        <v>8.5442714878556103</v>
      </c>
      <c r="R66" s="1">
        <v>6.0753060214475401</v>
      </c>
      <c r="U66" s="1">
        <v>457.76953405478201</v>
      </c>
      <c r="V66" s="1">
        <v>428.65248815664103</v>
      </c>
      <c r="W66" s="1">
        <v>434.84134664079801</v>
      </c>
      <c r="X66" s="1">
        <v>411.80704279920002</v>
      </c>
      <c r="Z66" s="11">
        <f t="shared" si="0"/>
        <v>2</v>
      </c>
      <c r="AB66" s="1">
        <f t="shared" si="1"/>
        <v>6.1170068008256928</v>
      </c>
      <c r="AC66" s="1">
        <f t="shared" si="2"/>
        <v>5.9844620567719868</v>
      </c>
      <c r="AD66" s="1">
        <f t="shared" si="3"/>
        <v>6.0131256478860564</v>
      </c>
      <c r="AE66" s="1">
        <f t="shared" si="4"/>
        <v>5.9050184382230118</v>
      </c>
      <c r="AI66" s="11">
        <v>2</v>
      </c>
      <c r="AJ66" s="11">
        <v>10</v>
      </c>
      <c r="AK66" s="11">
        <v>2</v>
      </c>
      <c r="AL66" s="11">
        <v>6</v>
      </c>
      <c r="AM66" s="11">
        <v>4</v>
      </c>
      <c r="AQ66" s="11">
        <f t="shared" si="5"/>
        <v>24</v>
      </c>
      <c r="AS66" s="22">
        <v>12</v>
      </c>
      <c r="AW66" s="1" t="s">
        <v>433</v>
      </c>
    </row>
    <row r="67" spans="1:49" x14ac:dyDescent="0.25">
      <c r="A67" s="21" t="s">
        <v>331</v>
      </c>
      <c r="B67" s="1" t="s">
        <v>58</v>
      </c>
      <c r="D67" s="1">
        <v>7.8097475899245703</v>
      </c>
      <c r="E67" s="1">
        <v>8.5085063510691192</v>
      </c>
      <c r="F67" s="1">
        <v>6.0637214696899804</v>
      </c>
      <c r="H67" s="1">
        <v>7.6174049694287698</v>
      </c>
      <c r="I67" s="1">
        <v>8.3575762667886799</v>
      </c>
      <c r="J67" s="1">
        <v>5.9585024772519199</v>
      </c>
      <c r="L67" s="1">
        <v>7.6555176376499299</v>
      </c>
      <c r="M67" s="1">
        <v>8.3974571729188998</v>
      </c>
      <c r="N67" s="1">
        <v>5.9818032669453496</v>
      </c>
      <c r="P67" s="1">
        <v>7.4995862195733602</v>
      </c>
      <c r="Q67" s="1">
        <v>8.29073623365265</v>
      </c>
      <c r="R67" s="1">
        <v>5.8815839012604103</v>
      </c>
      <c r="U67" s="1">
        <v>402.92996801410601</v>
      </c>
      <c r="V67" s="1">
        <v>379.336399696684</v>
      </c>
      <c r="W67" s="1">
        <v>384.55147795135002</v>
      </c>
      <c r="X67" s="1">
        <v>365.69977845760297</v>
      </c>
      <c r="Z67" s="11">
        <f t="shared" ref="Z67:Z130" si="6">AQ67/AS67</f>
        <v>2</v>
      </c>
      <c r="AB67" s="1">
        <f t="shared" ref="AB67:AB130" si="7">POWER(U67/Z67,1/3)</f>
        <v>5.8622795513372221</v>
      </c>
      <c r="AC67" s="1">
        <f t="shared" ref="AC67:AC130" si="8">POWER(V67/Z67,1/3)</f>
        <v>5.7455486642804816</v>
      </c>
      <c r="AD67" s="1">
        <f t="shared" ref="AD67:AD130" si="9">POWER(W67/Z67,1/3)</f>
        <v>5.771758657577081</v>
      </c>
      <c r="AE67" s="1">
        <f t="shared" ref="AE67:AE130" si="10">POWER(X67/Z67,1/3)</f>
        <v>5.6758585953807383</v>
      </c>
      <c r="AI67" s="11">
        <v>2</v>
      </c>
      <c r="AJ67" s="11">
        <v>10</v>
      </c>
      <c r="AK67" s="11">
        <v>2</v>
      </c>
      <c r="AL67" s="11">
        <v>6</v>
      </c>
      <c r="AM67" s="11">
        <v>4</v>
      </c>
      <c r="AQ67" s="11">
        <f t="shared" ref="AQ67:AQ130" si="11">SUM(AI67:AN67)</f>
        <v>24</v>
      </c>
      <c r="AS67" s="22">
        <v>12</v>
      </c>
      <c r="AW67" s="1" t="s">
        <v>433</v>
      </c>
    </row>
    <row r="68" spans="1:49" x14ac:dyDescent="0.25">
      <c r="A68" s="21" t="s">
        <v>332</v>
      </c>
      <c r="B68" s="1" t="s">
        <v>58</v>
      </c>
      <c r="D68" s="1">
        <v>8.7957613569100204</v>
      </c>
      <c r="E68" s="1">
        <v>9.1295703203431202</v>
      </c>
      <c r="F68" s="1">
        <v>6.5377255621264796</v>
      </c>
      <c r="H68" s="1">
        <v>8.5580596586821809</v>
      </c>
      <c r="I68" s="1">
        <v>8.9261032241056597</v>
      </c>
      <c r="J68" s="1">
        <v>6.3987843842915098</v>
      </c>
      <c r="L68" s="1">
        <v>8.5874725154854108</v>
      </c>
      <c r="M68" s="1">
        <v>8.9586005548728505</v>
      </c>
      <c r="N68" s="1">
        <v>6.4187480399426899</v>
      </c>
      <c r="P68" s="1">
        <v>8.4066850556889694</v>
      </c>
      <c r="Q68" s="1">
        <v>8.7952160679702391</v>
      </c>
      <c r="R68" s="1">
        <v>6.2877782871117001</v>
      </c>
      <c r="U68" s="1">
        <v>524.98931193217902</v>
      </c>
      <c r="V68" s="1">
        <v>488.80393152129898</v>
      </c>
      <c r="W68" s="1">
        <v>493.80542992556599</v>
      </c>
      <c r="X68" s="1">
        <v>464.90959640340202</v>
      </c>
      <c r="Z68" s="11">
        <f t="shared" si="6"/>
        <v>2</v>
      </c>
      <c r="AB68" s="1">
        <f t="shared" si="7"/>
        <v>6.4028523741125589</v>
      </c>
      <c r="AC68" s="1">
        <f t="shared" si="8"/>
        <v>6.2522293125561497</v>
      </c>
      <c r="AD68" s="1">
        <f t="shared" si="9"/>
        <v>6.2734815029092257</v>
      </c>
      <c r="AE68" s="1">
        <f t="shared" si="10"/>
        <v>6.1486462149094532</v>
      </c>
      <c r="AI68" s="11">
        <v>2</v>
      </c>
      <c r="AJ68" s="11">
        <v>10</v>
      </c>
      <c r="AK68" s="11">
        <v>2</v>
      </c>
      <c r="AL68" s="11">
        <v>6</v>
      </c>
      <c r="AM68" s="11">
        <v>4</v>
      </c>
      <c r="AQ68" s="11">
        <f t="shared" si="11"/>
        <v>24</v>
      </c>
      <c r="AS68" s="22">
        <v>12</v>
      </c>
      <c r="AW68" s="1" t="s">
        <v>433</v>
      </c>
    </row>
    <row r="69" spans="1:49" x14ac:dyDescent="0.25">
      <c r="A69" s="21" t="s">
        <v>333</v>
      </c>
      <c r="B69" s="1" t="s">
        <v>58</v>
      </c>
      <c r="D69" s="1">
        <v>8.1780164255472698</v>
      </c>
      <c r="E69" s="1">
        <v>8.7155564750031207</v>
      </c>
      <c r="F69" s="1">
        <v>6.2574319588433198</v>
      </c>
      <c r="H69" s="1">
        <v>7.9322639660324903</v>
      </c>
      <c r="I69" s="1">
        <v>8.5271785940441003</v>
      </c>
      <c r="J69" s="1">
        <v>6.0815433717305103</v>
      </c>
      <c r="L69" s="1">
        <v>7.9676183589306699</v>
      </c>
      <c r="M69" s="1">
        <v>8.5759774814845997</v>
      </c>
      <c r="N69" s="1">
        <v>6.1215171825930899</v>
      </c>
      <c r="P69" s="1">
        <v>7.7895120495942001</v>
      </c>
      <c r="Q69" s="1">
        <v>8.43538304912272</v>
      </c>
      <c r="R69" s="1">
        <v>6.0131310241611597</v>
      </c>
      <c r="U69" s="1">
        <v>446.00449567678402</v>
      </c>
      <c r="V69" s="1">
        <v>411.35456877762601</v>
      </c>
      <c r="W69" s="1">
        <v>418.28397670734103</v>
      </c>
      <c r="X69" s="1">
        <v>395.107914217928</v>
      </c>
      <c r="Z69" s="11">
        <f t="shared" si="6"/>
        <v>2</v>
      </c>
      <c r="AB69" s="1">
        <f t="shared" si="7"/>
        <v>6.0641473698906267</v>
      </c>
      <c r="AC69" s="1">
        <f t="shared" si="8"/>
        <v>5.9028549276999716</v>
      </c>
      <c r="AD69" s="1">
        <f t="shared" si="9"/>
        <v>5.9358157371827405</v>
      </c>
      <c r="AE69" s="1">
        <f t="shared" si="10"/>
        <v>5.8240967081234691</v>
      </c>
      <c r="AI69" s="11">
        <v>2</v>
      </c>
      <c r="AJ69" s="11">
        <v>10</v>
      </c>
      <c r="AK69" s="11">
        <v>2</v>
      </c>
      <c r="AL69" s="11">
        <v>6</v>
      </c>
      <c r="AM69" s="11">
        <v>4</v>
      </c>
      <c r="AQ69" s="11">
        <f t="shared" si="11"/>
        <v>24</v>
      </c>
      <c r="AS69" s="22">
        <v>12</v>
      </c>
      <c r="AW69" s="1" t="s">
        <v>433</v>
      </c>
    </row>
    <row r="70" spans="1:49" x14ac:dyDescent="0.25">
      <c r="A70" s="21" t="s">
        <v>334</v>
      </c>
      <c r="B70" s="1" t="s">
        <v>58</v>
      </c>
      <c r="D70" s="1">
        <v>7.7694090514606504</v>
      </c>
      <c r="E70" s="1">
        <v>8.4772835352564293</v>
      </c>
      <c r="F70" s="1">
        <v>6.0644532335584298</v>
      </c>
      <c r="H70" s="1">
        <v>7.4819104365707298</v>
      </c>
      <c r="I70" s="1">
        <v>8.3315374659057007</v>
      </c>
      <c r="J70" s="1">
        <v>5.87571627526449</v>
      </c>
      <c r="L70" s="1">
        <v>7.5583138746676504</v>
      </c>
      <c r="M70" s="1">
        <v>8.4069493874366596</v>
      </c>
      <c r="N70" s="1">
        <v>5.95203591142071</v>
      </c>
      <c r="P70" s="1">
        <v>7.3475791706551199</v>
      </c>
      <c r="Q70" s="1">
        <v>8.2697187653608104</v>
      </c>
      <c r="R70" s="1">
        <v>5.8226508609318897</v>
      </c>
      <c r="U70" s="1">
        <v>399.426014978284</v>
      </c>
      <c r="V70" s="1">
        <v>366.26757582013698</v>
      </c>
      <c r="W70" s="1">
        <v>378.20642149459201</v>
      </c>
      <c r="X70" s="1">
        <v>353.79831850066398</v>
      </c>
      <c r="Z70" s="11">
        <f t="shared" si="6"/>
        <v>2</v>
      </c>
      <c r="AB70" s="1">
        <f t="shared" si="7"/>
        <v>5.8452369000728659</v>
      </c>
      <c r="AC70" s="1">
        <f t="shared" si="8"/>
        <v>5.6787945839142351</v>
      </c>
      <c r="AD70" s="1">
        <f t="shared" si="9"/>
        <v>5.7398379881520194</v>
      </c>
      <c r="AE70" s="1">
        <f t="shared" si="10"/>
        <v>5.613605938449755</v>
      </c>
      <c r="AI70" s="11">
        <v>2</v>
      </c>
      <c r="AJ70" s="11">
        <v>10</v>
      </c>
      <c r="AK70" s="11">
        <v>2</v>
      </c>
      <c r="AL70" s="11">
        <v>6</v>
      </c>
      <c r="AM70" s="11">
        <v>4</v>
      </c>
      <c r="AQ70" s="11">
        <f t="shared" si="11"/>
        <v>24</v>
      </c>
      <c r="AS70" s="22">
        <v>12</v>
      </c>
      <c r="AW70" s="1" t="s">
        <v>433</v>
      </c>
    </row>
    <row r="71" spans="1:49" x14ac:dyDescent="0.25">
      <c r="A71" s="21" t="s">
        <v>335</v>
      </c>
      <c r="B71" s="1" t="s">
        <v>58</v>
      </c>
      <c r="D71" s="1">
        <v>8.5174090134573408</v>
      </c>
      <c r="E71" s="1">
        <v>9.0327807765622605</v>
      </c>
      <c r="F71" s="1">
        <v>6.42444771319078</v>
      </c>
      <c r="H71" s="1">
        <v>8.1703146433958906</v>
      </c>
      <c r="I71" s="1">
        <v>8.8074128537791321</v>
      </c>
      <c r="J71" s="1">
        <v>6.2204158094380499</v>
      </c>
      <c r="L71" s="1">
        <v>8.1972774815564424</v>
      </c>
      <c r="M71" s="1">
        <v>8.8724324903445435</v>
      </c>
      <c r="N71" s="1">
        <v>6.290580557150296</v>
      </c>
      <c r="P71" s="1">
        <v>8.0856964743317175</v>
      </c>
      <c r="Q71" s="1">
        <v>8.5283812997696291</v>
      </c>
      <c r="R71" s="1">
        <v>6.1194463468550664</v>
      </c>
      <c r="U71" s="1">
        <v>494.27059205414901</v>
      </c>
      <c r="V71" s="1">
        <v>447.61697981674899</v>
      </c>
      <c r="W71" s="1">
        <v>457.51260966853101</v>
      </c>
      <c r="X71" s="1">
        <v>421.98418519924502</v>
      </c>
      <c r="Z71" s="11">
        <f t="shared" si="6"/>
        <v>2</v>
      </c>
      <c r="AB71" s="1">
        <f t="shared" si="7"/>
        <v>6.2754507469384508</v>
      </c>
      <c r="AC71" s="1">
        <f t="shared" si="8"/>
        <v>6.0714466841067152</v>
      </c>
      <c r="AD71" s="1">
        <f t="shared" si="9"/>
        <v>6.1158621911361086</v>
      </c>
      <c r="AE71" s="1">
        <f t="shared" si="10"/>
        <v>5.9532674433991186</v>
      </c>
      <c r="AI71" s="11">
        <v>2</v>
      </c>
      <c r="AJ71" s="11">
        <v>10</v>
      </c>
      <c r="AK71" s="11">
        <v>2</v>
      </c>
      <c r="AL71" s="11">
        <v>6</v>
      </c>
      <c r="AM71" s="11">
        <v>4</v>
      </c>
      <c r="AQ71" s="11">
        <f t="shared" si="11"/>
        <v>24</v>
      </c>
      <c r="AS71" s="22">
        <v>12</v>
      </c>
      <c r="AW71" s="1" t="s">
        <v>433</v>
      </c>
    </row>
    <row r="72" spans="1:49" x14ac:dyDescent="0.25">
      <c r="A72" s="21" t="s">
        <v>336</v>
      </c>
      <c r="B72" s="1" t="s">
        <v>58</v>
      </c>
      <c r="D72" s="1">
        <v>7.94700159547933</v>
      </c>
      <c r="E72" s="1">
        <v>8.6489106475670106</v>
      </c>
      <c r="F72" s="1">
        <v>6.1865459552198603</v>
      </c>
      <c r="H72" s="1">
        <v>7.6373413332572699</v>
      </c>
      <c r="I72" s="1">
        <v>8.432167629844221</v>
      </c>
      <c r="J72" s="1">
        <v>5.9733591946371218</v>
      </c>
      <c r="L72" s="1">
        <v>7.7068506245722297</v>
      </c>
      <c r="M72" s="1">
        <v>8.5127731023081825</v>
      </c>
      <c r="N72" s="1">
        <v>6.0595957304791126</v>
      </c>
      <c r="P72" s="1">
        <v>7.48156147140178</v>
      </c>
      <c r="Q72" s="1">
        <v>8.2928185619010168</v>
      </c>
      <c r="R72" s="1">
        <v>5.9209967437281055</v>
      </c>
      <c r="U72" s="1">
        <v>425.21928672055202</v>
      </c>
      <c r="V72" s="1">
        <v>384.68040340905901</v>
      </c>
      <c r="W72" s="1">
        <v>397.54990129180101</v>
      </c>
      <c r="X72" s="1">
        <v>367.357773322762</v>
      </c>
      <c r="Z72" s="11">
        <f t="shared" si="6"/>
        <v>2</v>
      </c>
      <c r="AB72" s="1">
        <f t="shared" si="7"/>
        <v>5.96844211656152</v>
      </c>
      <c r="AC72" s="1">
        <f t="shared" si="8"/>
        <v>5.7724036024247445</v>
      </c>
      <c r="AD72" s="1">
        <f t="shared" si="9"/>
        <v>5.836070794055817</v>
      </c>
      <c r="AE72" s="1">
        <f t="shared" si="10"/>
        <v>5.6844233242994902</v>
      </c>
      <c r="AI72" s="11">
        <v>2</v>
      </c>
      <c r="AJ72" s="11">
        <v>10</v>
      </c>
      <c r="AK72" s="11">
        <v>2</v>
      </c>
      <c r="AL72" s="11">
        <v>6</v>
      </c>
      <c r="AM72" s="11">
        <v>4</v>
      </c>
      <c r="AQ72" s="11">
        <f t="shared" si="11"/>
        <v>24</v>
      </c>
      <c r="AS72" s="22">
        <v>12</v>
      </c>
      <c r="AW72" s="1" t="s">
        <v>433</v>
      </c>
    </row>
    <row r="73" spans="1:49" x14ac:dyDescent="0.25">
      <c r="A73" s="21" t="s">
        <v>337</v>
      </c>
      <c r="B73" s="1" t="s">
        <v>58</v>
      </c>
      <c r="D73" s="1">
        <v>7.5906409292294503</v>
      </c>
      <c r="E73" s="1">
        <v>8.4019928648862106</v>
      </c>
      <c r="F73" s="1">
        <v>6.0231972901450002</v>
      </c>
      <c r="H73" s="1">
        <v>7.3063081118049515</v>
      </c>
      <c r="I73" s="1">
        <v>8.2056709571460189</v>
      </c>
      <c r="J73" s="1">
        <v>5.8153009390697159</v>
      </c>
      <c r="L73" s="1">
        <v>7.3273996758657054</v>
      </c>
      <c r="M73" s="1">
        <v>8.2306662539627791</v>
      </c>
      <c r="N73" s="1">
        <v>5.9035049293163597</v>
      </c>
      <c r="P73" s="1">
        <v>7.1342638667744689</v>
      </c>
      <c r="Q73" s="1">
        <v>8.0516439080047792</v>
      </c>
      <c r="R73" s="1">
        <v>5.7691279416771861</v>
      </c>
      <c r="U73" s="1">
        <v>384.13850759856098</v>
      </c>
      <c r="V73" s="1">
        <v>348.645669349912</v>
      </c>
      <c r="W73" s="1">
        <v>356.03672951356799</v>
      </c>
      <c r="X73" s="1">
        <v>331.39343307970398</v>
      </c>
      <c r="Z73" s="11">
        <f t="shared" si="6"/>
        <v>2</v>
      </c>
      <c r="AB73" s="1">
        <f t="shared" si="7"/>
        <v>5.7696918177276011</v>
      </c>
      <c r="AC73" s="1">
        <f t="shared" si="8"/>
        <v>5.586220743092297</v>
      </c>
      <c r="AD73" s="1">
        <f t="shared" si="9"/>
        <v>5.6254197784556981</v>
      </c>
      <c r="AE73" s="1">
        <f t="shared" si="10"/>
        <v>5.492515622000159</v>
      </c>
      <c r="AI73" s="11">
        <v>2</v>
      </c>
      <c r="AJ73" s="11">
        <v>10</v>
      </c>
      <c r="AK73" s="11">
        <v>2</v>
      </c>
      <c r="AL73" s="11">
        <v>6</v>
      </c>
      <c r="AM73" s="11">
        <v>4</v>
      </c>
      <c r="AQ73" s="11">
        <f t="shared" si="11"/>
        <v>24</v>
      </c>
      <c r="AS73" s="22">
        <v>12</v>
      </c>
      <c r="AW73" s="1" t="s">
        <v>433</v>
      </c>
    </row>
    <row r="74" spans="1:49" x14ac:dyDescent="0.25">
      <c r="A74" s="21" t="s">
        <v>338</v>
      </c>
      <c r="B74" s="1" t="s">
        <v>56</v>
      </c>
      <c r="D74" s="1">
        <v>8.8894410979946592</v>
      </c>
      <c r="E74" s="1">
        <v>8.9752304096706101</v>
      </c>
      <c r="F74" s="1">
        <v>12.7661609431945</v>
      </c>
      <c r="H74" s="1">
        <v>8.65956616082509</v>
      </c>
      <c r="I74" s="1">
        <v>8.7649891286575805</v>
      </c>
      <c r="J74" s="1">
        <v>12.462708864565499</v>
      </c>
      <c r="L74" s="1">
        <v>8.4390783490900727</v>
      </c>
      <c r="M74" s="1">
        <v>8.9332078171638933</v>
      </c>
      <c r="N74" s="1">
        <v>12.552446888656247</v>
      </c>
      <c r="P74" s="1">
        <v>7.9710175216017243</v>
      </c>
      <c r="Q74" s="1">
        <v>8.9131361445838468</v>
      </c>
      <c r="R74" s="1">
        <v>12.143614371955222</v>
      </c>
      <c r="U74" s="1">
        <v>1018.5453687062</v>
      </c>
      <c r="V74" s="1">
        <v>945.93210584763005</v>
      </c>
      <c r="W74" s="1">
        <v>946.30437715074595</v>
      </c>
      <c r="X74" s="1">
        <v>862.76450826040002</v>
      </c>
      <c r="Z74" s="11">
        <f t="shared" si="6"/>
        <v>4</v>
      </c>
      <c r="AB74" s="1">
        <f t="shared" si="7"/>
        <v>6.3383097971362874</v>
      </c>
      <c r="AC74" s="1">
        <f t="shared" si="8"/>
        <v>6.1839598078079536</v>
      </c>
      <c r="AD74" s="1">
        <f t="shared" si="9"/>
        <v>6.1847709332680552</v>
      </c>
      <c r="AE74" s="1">
        <f t="shared" si="10"/>
        <v>5.9971387011292911</v>
      </c>
      <c r="AI74" s="11">
        <v>4</v>
      </c>
      <c r="AJ74" s="11">
        <v>4</v>
      </c>
      <c r="AK74" s="11">
        <v>12</v>
      </c>
      <c r="AQ74" s="11">
        <f t="shared" si="11"/>
        <v>20</v>
      </c>
      <c r="AS74" s="22">
        <v>5</v>
      </c>
      <c r="AW74" s="1" t="s">
        <v>433</v>
      </c>
    </row>
    <row r="75" spans="1:49" x14ac:dyDescent="0.25">
      <c r="A75" s="21" t="s">
        <v>339</v>
      </c>
      <c r="B75" s="1" t="s">
        <v>56</v>
      </c>
      <c r="D75" s="1">
        <v>8.3581266753799497</v>
      </c>
      <c r="E75" s="1">
        <v>8.4220696676220594</v>
      </c>
      <c r="F75" s="1">
        <v>11.997382956408503</v>
      </c>
      <c r="H75" s="1">
        <v>8.1322919294428608</v>
      </c>
      <c r="I75" s="1">
        <v>8.2608790783393697</v>
      </c>
      <c r="J75" s="1">
        <v>11.7125739645953</v>
      </c>
      <c r="L75" s="1">
        <v>8.2423373174279408</v>
      </c>
      <c r="M75" s="1">
        <v>8.3076657016015254</v>
      </c>
      <c r="N75" s="1">
        <v>11.835079258223306</v>
      </c>
      <c r="P75" s="1">
        <v>7.6699988870818565</v>
      </c>
      <c r="Q75" s="1">
        <v>8.3592777505363891</v>
      </c>
      <c r="R75" s="1">
        <v>11.501175511165883</v>
      </c>
      <c r="U75" s="1">
        <v>844.52848193816601</v>
      </c>
      <c r="V75" s="1">
        <v>786.84931636818806</v>
      </c>
      <c r="W75" s="1">
        <v>810.40211758798102</v>
      </c>
      <c r="X75" s="1">
        <v>737.40535582149505</v>
      </c>
      <c r="Z75" s="11">
        <f t="shared" si="6"/>
        <v>4</v>
      </c>
      <c r="AB75" s="1">
        <f t="shared" si="7"/>
        <v>5.9545841421923038</v>
      </c>
      <c r="AC75" s="1">
        <f t="shared" si="8"/>
        <v>5.8158142446024037</v>
      </c>
      <c r="AD75" s="1">
        <f t="shared" si="9"/>
        <v>5.8732730523084964</v>
      </c>
      <c r="AE75" s="1">
        <f t="shared" si="10"/>
        <v>5.6913518074492115</v>
      </c>
      <c r="AI75" s="11">
        <v>4</v>
      </c>
      <c r="AJ75" s="11">
        <v>4</v>
      </c>
      <c r="AK75" s="11">
        <v>12</v>
      </c>
      <c r="AQ75" s="11">
        <f t="shared" si="11"/>
        <v>20</v>
      </c>
      <c r="AS75" s="22">
        <v>5</v>
      </c>
      <c r="AW75" s="1" t="s">
        <v>433</v>
      </c>
    </row>
    <row r="76" spans="1:49" x14ac:dyDescent="0.25">
      <c r="A76" s="21" t="s">
        <v>340</v>
      </c>
      <c r="B76" s="1" t="s">
        <v>56</v>
      </c>
      <c r="D76" s="1">
        <v>7.9856284654218896</v>
      </c>
      <c r="E76" s="1">
        <v>8.0559741711661808</v>
      </c>
      <c r="F76" s="1">
        <v>11.458034971519799</v>
      </c>
      <c r="H76" s="1">
        <v>7.8138755641724709</v>
      </c>
      <c r="I76" s="1">
        <v>7.8870993849193098</v>
      </c>
      <c r="J76" s="1">
        <v>11.214457502137799</v>
      </c>
      <c r="L76" s="1">
        <v>7.8851703170823324</v>
      </c>
      <c r="M76" s="1">
        <v>7.9566605153452548</v>
      </c>
      <c r="N76" s="1">
        <v>11.319938075166407</v>
      </c>
      <c r="P76" s="1">
        <v>7.6212193249401823</v>
      </c>
      <c r="Q76" s="1">
        <v>7.8032761021703951</v>
      </c>
      <c r="R76" s="1">
        <v>11.042901593870573</v>
      </c>
      <c r="U76" s="1">
        <v>737.11849687350195</v>
      </c>
      <c r="V76" s="1">
        <v>691.13370511351002</v>
      </c>
      <c r="W76" s="1">
        <v>710.20865180849501</v>
      </c>
      <c r="X76" s="1">
        <v>656.72664238747097</v>
      </c>
      <c r="Z76" s="11">
        <f t="shared" si="6"/>
        <v>4</v>
      </c>
      <c r="AB76" s="1">
        <f t="shared" si="7"/>
        <v>5.6906137118518627</v>
      </c>
      <c r="AC76" s="1">
        <f t="shared" si="8"/>
        <v>5.5697285196389981</v>
      </c>
      <c r="AD76" s="1">
        <f t="shared" si="9"/>
        <v>5.620504791983965</v>
      </c>
      <c r="AE76" s="1">
        <f t="shared" si="10"/>
        <v>5.4757239783703353</v>
      </c>
      <c r="AI76" s="11">
        <v>4</v>
      </c>
      <c r="AJ76" s="11">
        <v>4</v>
      </c>
      <c r="AK76" s="11">
        <v>12</v>
      </c>
      <c r="AQ76" s="11">
        <f t="shared" si="11"/>
        <v>20</v>
      </c>
      <c r="AS76" s="22">
        <v>5</v>
      </c>
      <c r="AW76" s="1" t="s">
        <v>433</v>
      </c>
    </row>
    <row r="77" spans="1:49" x14ac:dyDescent="0.25">
      <c r="A77" s="21" t="s">
        <v>341</v>
      </c>
      <c r="B77" s="1" t="s">
        <v>56</v>
      </c>
      <c r="D77" s="1">
        <v>8.7331714629999908</v>
      </c>
      <c r="E77" s="1">
        <v>8.8722095490000008</v>
      </c>
      <c r="F77" s="1">
        <v>12.663082122800001</v>
      </c>
      <c r="H77" s="1">
        <v>8.5236179703776802</v>
      </c>
      <c r="I77" s="1">
        <v>8.6505895524816303</v>
      </c>
      <c r="J77" s="1">
        <v>12.3576047833931</v>
      </c>
      <c r="L77" s="1">
        <v>8.5547515674198209</v>
      </c>
      <c r="M77" s="1">
        <v>8.6774689994282035</v>
      </c>
      <c r="N77" s="1">
        <v>12.538456289447502</v>
      </c>
      <c r="P77" s="1">
        <v>8.3336836178747973</v>
      </c>
      <c r="Q77" s="1">
        <v>8.4814100743735263</v>
      </c>
      <c r="R77" s="1">
        <v>12.226832275147501</v>
      </c>
      <c r="U77" s="1">
        <v>981.16760516848797</v>
      </c>
      <c r="V77" s="1">
        <v>911.17959194865796</v>
      </c>
      <c r="W77" s="1">
        <v>930.77464291662704</v>
      </c>
      <c r="X77" s="1">
        <v>864.20947853161204</v>
      </c>
      <c r="Z77" s="11">
        <f t="shared" si="6"/>
        <v>4</v>
      </c>
      <c r="AB77" s="1">
        <f t="shared" si="7"/>
        <v>6.2598088222272681</v>
      </c>
      <c r="AC77" s="1">
        <f t="shared" si="8"/>
        <v>6.1072823354641672</v>
      </c>
      <c r="AD77" s="1">
        <f t="shared" si="9"/>
        <v>6.1507515394977235</v>
      </c>
      <c r="AE77" s="1">
        <f t="shared" si="10"/>
        <v>6.0004848648249896</v>
      </c>
      <c r="AI77" s="11">
        <v>4</v>
      </c>
      <c r="AJ77" s="11">
        <v>4</v>
      </c>
      <c r="AK77" s="11">
        <v>12</v>
      </c>
      <c r="AQ77" s="11">
        <f t="shared" si="11"/>
        <v>20</v>
      </c>
      <c r="AS77" s="22">
        <v>5</v>
      </c>
      <c r="AW77" s="1" t="s">
        <v>433</v>
      </c>
    </row>
    <row r="78" spans="1:49" x14ac:dyDescent="0.25">
      <c r="A78" s="21" t="s">
        <v>342</v>
      </c>
      <c r="B78" s="1" t="s">
        <v>56</v>
      </c>
      <c r="D78" s="1">
        <v>8.2076511226388895</v>
      </c>
      <c r="E78" s="1">
        <v>8.3159094031990008</v>
      </c>
      <c r="F78" s="1">
        <v>11.888443890391599</v>
      </c>
      <c r="H78" s="1">
        <v>8.0223752329165698</v>
      </c>
      <c r="I78" s="1">
        <v>8.1264772236356499</v>
      </c>
      <c r="J78" s="1">
        <v>11.608095608375599</v>
      </c>
      <c r="L78" s="1">
        <v>8.0492387064730533</v>
      </c>
      <c r="M78" s="1">
        <v>8.1815331932680948</v>
      </c>
      <c r="N78" s="1">
        <v>11.789758072479</v>
      </c>
      <c r="P78" s="1">
        <v>7.8849217965036873</v>
      </c>
      <c r="Q78" s="1">
        <v>8.0240553528370473</v>
      </c>
      <c r="R78" s="1">
        <v>11.5017520698136</v>
      </c>
      <c r="U78" s="1">
        <v>811.43483720640802</v>
      </c>
      <c r="V78" s="1">
        <v>756.77411722118097</v>
      </c>
      <c r="W78" s="1">
        <v>776.41585772489395</v>
      </c>
      <c r="X78" s="1">
        <v>727.70491476924701</v>
      </c>
      <c r="Z78" s="11">
        <f t="shared" si="6"/>
        <v>4</v>
      </c>
      <c r="AB78" s="1">
        <f t="shared" si="7"/>
        <v>5.875766822391876</v>
      </c>
      <c r="AC78" s="1">
        <f t="shared" si="8"/>
        <v>5.7407516538974335</v>
      </c>
      <c r="AD78" s="1">
        <f t="shared" si="9"/>
        <v>5.7899942870020533</v>
      </c>
      <c r="AE78" s="1">
        <f t="shared" si="10"/>
        <v>5.6662853163946361</v>
      </c>
      <c r="AI78" s="11">
        <v>4</v>
      </c>
      <c r="AJ78" s="11">
        <v>4</v>
      </c>
      <c r="AK78" s="11">
        <v>12</v>
      </c>
      <c r="AQ78" s="11">
        <f t="shared" si="11"/>
        <v>20</v>
      </c>
      <c r="AS78" s="22">
        <v>5</v>
      </c>
      <c r="AW78" s="1" t="s">
        <v>433</v>
      </c>
    </row>
    <row r="79" spans="1:49" x14ac:dyDescent="0.25">
      <c r="A79" s="21" t="s">
        <v>343</v>
      </c>
      <c r="B79" s="1" t="s">
        <v>56</v>
      </c>
      <c r="D79" s="1">
        <v>7.8488055871029303</v>
      </c>
      <c r="E79" s="1">
        <v>7.9420466978442903</v>
      </c>
      <c r="F79" s="1">
        <v>11.3473544124396</v>
      </c>
      <c r="H79" s="1">
        <v>7.6826495581855498</v>
      </c>
      <c r="I79" s="1">
        <v>7.76907338787555</v>
      </c>
      <c r="J79" s="1">
        <v>11.099736954347</v>
      </c>
      <c r="L79" s="1">
        <v>7.7419281470234331</v>
      </c>
      <c r="M79" s="1">
        <v>7.8253542918600321</v>
      </c>
      <c r="N79" s="1">
        <v>11.233483769706224</v>
      </c>
      <c r="P79" s="1">
        <v>7.5964527479048121</v>
      </c>
      <c r="Q79" s="1">
        <v>7.6821845136373605</v>
      </c>
      <c r="R79" s="1">
        <v>10.9785877278886</v>
      </c>
      <c r="U79" s="1">
        <v>707.34392468375404</v>
      </c>
      <c r="V79" s="1">
        <v>662.51075701702598</v>
      </c>
      <c r="W79" s="1">
        <v>680.56186171821003</v>
      </c>
      <c r="X79" s="1">
        <v>640.68130474701502</v>
      </c>
      <c r="Z79" s="11">
        <f t="shared" si="6"/>
        <v>4</v>
      </c>
      <c r="AB79" s="1">
        <f t="shared" si="7"/>
        <v>5.6129375744837722</v>
      </c>
      <c r="AC79" s="1">
        <f t="shared" si="8"/>
        <v>5.4917528104569149</v>
      </c>
      <c r="AD79" s="1">
        <f t="shared" si="9"/>
        <v>5.5411835827551732</v>
      </c>
      <c r="AE79" s="1">
        <f t="shared" si="10"/>
        <v>5.430760951691993</v>
      </c>
      <c r="AI79" s="11">
        <v>4</v>
      </c>
      <c r="AJ79" s="11">
        <v>4</v>
      </c>
      <c r="AK79" s="11">
        <v>12</v>
      </c>
      <c r="AQ79" s="11">
        <f t="shared" si="11"/>
        <v>20</v>
      </c>
      <c r="AS79" s="22">
        <v>5</v>
      </c>
      <c r="AW79" s="1" t="s">
        <v>433</v>
      </c>
    </row>
    <row r="80" spans="1:49" x14ac:dyDescent="0.25">
      <c r="A80" s="21" t="s">
        <v>344</v>
      </c>
      <c r="B80" s="1" t="s">
        <v>56</v>
      </c>
      <c r="D80" s="1">
        <v>8.7158184886560406</v>
      </c>
      <c r="E80" s="1">
        <v>8.6571986747316192</v>
      </c>
      <c r="F80" s="1">
        <v>6.0950050183789726</v>
      </c>
      <c r="H80" s="1">
        <v>8.3468393663344393</v>
      </c>
      <c r="I80" s="1">
        <v>8.2727776168496661</v>
      </c>
      <c r="J80" s="1">
        <v>5.8769503502703113</v>
      </c>
      <c r="L80" s="1">
        <v>8.4509699536973617</v>
      </c>
      <c r="M80" s="1">
        <v>8.3501117764734101</v>
      </c>
      <c r="N80" s="1">
        <v>5.9433022238627169</v>
      </c>
      <c r="P80" s="1">
        <v>8.1622043554275958</v>
      </c>
      <c r="Q80" s="1">
        <v>8.1154364633744258</v>
      </c>
      <c r="R80" s="1">
        <v>5.7562777851339124</v>
      </c>
      <c r="U80" s="1">
        <v>459.26944816278001</v>
      </c>
      <c r="V80" s="1">
        <v>405.78740597158702</v>
      </c>
      <c r="W80" s="1">
        <v>419.33444060310399</v>
      </c>
      <c r="X80" s="1">
        <v>381.24901211795799</v>
      </c>
      <c r="Z80" s="11">
        <f t="shared" si="6"/>
        <v>2</v>
      </c>
      <c r="AB80" s="1">
        <f t="shared" si="7"/>
        <v>6.1236804517139767</v>
      </c>
      <c r="AC80" s="1">
        <f t="shared" si="8"/>
        <v>5.8761046649348811</v>
      </c>
      <c r="AD80" s="1">
        <f t="shared" si="9"/>
        <v>5.9407805840215362</v>
      </c>
      <c r="AE80" s="1">
        <f t="shared" si="10"/>
        <v>5.7551888240160558</v>
      </c>
      <c r="AI80" s="11">
        <v>2</v>
      </c>
      <c r="AJ80" s="11">
        <v>2</v>
      </c>
      <c r="AK80" s="11">
        <v>6</v>
      </c>
      <c r="AQ80" s="11">
        <f t="shared" si="11"/>
        <v>10</v>
      </c>
      <c r="AS80" s="22">
        <v>5</v>
      </c>
      <c r="AW80" s="1" t="s">
        <v>433</v>
      </c>
    </row>
    <row r="81" spans="1:49" x14ac:dyDescent="0.25">
      <c r="A81" s="21" t="s">
        <v>345</v>
      </c>
      <c r="B81" s="1" t="s">
        <v>56</v>
      </c>
      <c r="D81" s="1">
        <v>8.1573915481999908</v>
      </c>
      <c r="E81" s="1">
        <v>8.2152261733999907</v>
      </c>
      <c r="F81" s="1">
        <v>5.7280793190357704</v>
      </c>
      <c r="H81" s="1">
        <v>7.8122511984281005</v>
      </c>
      <c r="I81" s="1">
        <v>7.8365773347841907</v>
      </c>
      <c r="J81" s="1">
        <v>5.5236085585562726</v>
      </c>
      <c r="L81" s="1">
        <v>7.923845103657194</v>
      </c>
      <c r="M81" s="1">
        <v>7.9196923606819523</v>
      </c>
      <c r="N81" s="1">
        <v>5.5865536526265238</v>
      </c>
      <c r="P81" s="1">
        <v>7.6539898565618198</v>
      </c>
      <c r="Q81" s="1">
        <v>7.6517372673170412</v>
      </c>
      <c r="R81" s="1">
        <v>5.4132730723515756</v>
      </c>
      <c r="U81" s="1">
        <v>383.48318369016602</v>
      </c>
      <c r="V81" s="1">
        <v>338.06502549558201</v>
      </c>
      <c r="W81" s="1">
        <v>350.46552013397599</v>
      </c>
      <c r="X81" s="1">
        <v>317.024680026802</v>
      </c>
      <c r="Z81" s="11">
        <f t="shared" si="6"/>
        <v>2</v>
      </c>
      <c r="AB81" s="1">
        <f t="shared" si="7"/>
        <v>5.766409000859869</v>
      </c>
      <c r="AC81" s="1">
        <f t="shared" si="8"/>
        <v>5.5291293386000229</v>
      </c>
      <c r="AD81" s="1">
        <f t="shared" si="9"/>
        <v>5.5959234795068751</v>
      </c>
      <c r="AE81" s="1">
        <f t="shared" si="10"/>
        <v>5.4119572712295723</v>
      </c>
      <c r="AI81" s="11">
        <v>2</v>
      </c>
      <c r="AJ81" s="11">
        <v>2</v>
      </c>
      <c r="AK81" s="11">
        <v>6</v>
      </c>
      <c r="AQ81" s="11">
        <f t="shared" si="11"/>
        <v>10</v>
      </c>
      <c r="AS81" s="22">
        <v>5</v>
      </c>
      <c r="AW81" s="1" t="s">
        <v>433</v>
      </c>
    </row>
    <row r="82" spans="1:49" x14ac:dyDescent="0.25">
      <c r="A82" s="21" t="s">
        <v>346</v>
      </c>
      <c r="B82" s="1" t="s">
        <v>56</v>
      </c>
      <c r="D82" s="1">
        <v>7.8650061279819807</v>
      </c>
      <c r="E82" s="1">
        <v>7.8138435037432803</v>
      </c>
      <c r="F82" s="1">
        <v>5.5235038019398779</v>
      </c>
      <c r="H82" s="1">
        <v>7.4771943523893061</v>
      </c>
      <c r="I82" s="1">
        <v>7.5288961880946204</v>
      </c>
      <c r="J82" s="1">
        <v>5.3073284043717468</v>
      </c>
      <c r="L82" s="1">
        <v>7.6203210303620157</v>
      </c>
      <c r="M82" s="1">
        <v>7.6208391552390502</v>
      </c>
      <c r="N82" s="1">
        <v>5.38310585119092</v>
      </c>
      <c r="P82" s="1">
        <v>7.3204672747850612</v>
      </c>
      <c r="Q82" s="1">
        <v>7.3573702461106647</v>
      </c>
      <c r="R82" s="1">
        <v>5.1907385265508328</v>
      </c>
      <c r="U82" s="1">
        <v>338.90344396962098</v>
      </c>
      <c r="V82" s="1">
        <v>298.71701945288999</v>
      </c>
      <c r="W82" s="1">
        <v>312.442172972729</v>
      </c>
      <c r="X82" s="1">
        <v>279.564646685772</v>
      </c>
      <c r="Z82" s="11">
        <f t="shared" si="6"/>
        <v>2</v>
      </c>
      <c r="AB82" s="1">
        <f t="shared" si="7"/>
        <v>5.5336964059072073</v>
      </c>
      <c r="AC82" s="1">
        <f t="shared" si="8"/>
        <v>5.3057077435024986</v>
      </c>
      <c r="AD82" s="1">
        <f t="shared" si="9"/>
        <v>5.3857544791090186</v>
      </c>
      <c r="AE82" s="1">
        <f t="shared" si="10"/>
        <v>5.1898015516935789</v>
      </c>
      <c r="AI82" s="11">
        <v>2</v>
      </c>
      <c r="AJ82" s="11">
        <v>2</v>
      </c>
      <c r="AK82" s="11">
        <v>6</v>
      </c>
      <c r="AQ82" s="11">
        <f t="shared" si="11"/>
        <v>10</v>
      </c>
      <c r="AS82" s="22">
        <v>5</v>
      </c>
      <c r="AW82" s="1" t="s">
        <v>433</v>
      </c>
    </row>
    <row r="83" spans="1:49" x14ac:dyDescent="0.25">
      <c r="A83" s="21" t="s">
        <v>347</v>
      </c>
      <c r="B83" s="1" t="s">
        <v>57</v>
      </c>
      <c r="D83" s="1">
        <v>8.8876234317161984</v>
      </c>
      <c r="E83" s="1">
        <v>8.9592397822527232</v>
      </c>
      <c r="F83" s="1">
        <v>15.50771932670488</v>
      </c>
      <c r="H83" s="1">
        <v>8.722490008435889</v>
      </c>
      <c r="I83" s="1">
        <v>8.7679118752835343</v>
      </c>
      <c r="J83" s="1">
        <v>15.174544699228207</v>
      </c>
      <c r="L83" s="1">
        <v>8.6777840688895722</v>
      </c>
      <c r="M83" s="1">
        <v>8.7318769519473669</v>
      </c>
      <c r="N83" s="1">
        <v>15.208947440942277</v>
      </c>
      <c r="P83" s="1">
        <v>8.4550469864693056</v>
      </c>
      <c r="Q83" s="1">
        <v>8.5049247622867767</v>
      </c>
      <c r="R83" s="1">
        <v>14.908032772325948</v>
      </c>
      <c r="U83" s="1">
        <v>1058.0943257174699</v>
      </c>
      <c r="V83" s="1">
        <v>992.32032237261797</v>
      </c>
      <c r="W83" s="1">
        <v>988.17077085662402</v>
      </c>
      <c r="X83" s="1">
        <v>920.22656884882701</v>
      </c>
      <c r="Z83" s="11">
        <f t="shared" si="6"/>
        <v>4</v>
      </c>
      <c r="AB83" s="1">
        <f t="shared" si="7"/>
        <v>6.4193067822055454</v>
      </c>
      <c r="AC83" s="1">
        <f t="shared" si="8"/>
        <v>6.2834374783142932</v>
      </c>
      <c r="AD83" s="1">
        <f t="shared" si="9"/>
        <v>6.2746668306817064</v>
      </c>
      <c r="AE83" s="1">
        <f t="shared" si="10"/>
        <v>6.1274285942710005</v>
      </c>
      <c r="AI83" s="11">
        <v>4</v>
      </c>
      <c r="AJ83" s="11">
        <v>4</v>
      </c>
      <c r="AK83" s="11">
        <v>24</v>
      </c>
      <c r="AL83" s="11">
        <v>4</v>
      </c>
      <c r="AM83" s="11">
        <v>12</v>
      </c>
      <c r="AQ83" s="11">
        <f t="shared" si="11"/>
        <v>48</v>
      </c>
      <c r="AS83" s="22">
        <v>12</v>
      </c>
      <c r="AW83" s="1" t="s">
        <v>433</v>
      </c>
    </row>
    <row r="84" spans="1:49" x14ac:dyDescent="0.25">
      <c r="A84" s="21" t="s">
        <v>348</v>
      </c>
      <c r="B84" s="1" t="s">
        <v>57</v>
      </c>
      <c r="D84" s="1">
        <v>8.4517253942569823</v>
      </c>
      <c r="E84" s="1">
        <v>8.4954573880097453</v>
      </c>
      <c r="F84" s="1">
        <v>14.719179096438605</v>
      </c>
      <c r="H84" s="1">
        <v>8.2980885226217875</v>
      </c>
      <c r="I84" s="1">
        <v>8.3178203173672181</v>
      </c>
      <c r="J84" s="1">
        <v>14.374817640421348</v>
      </c>
      <c r="L84" s="1">
        <v>8.2816340655792757</v>
      </c>
      <c r="M84" s="1">
        <v>8.3097132032053036</v>
      </c>
      <c r="N84" s="1">
        <v>14.443610360828204</v>
      </c>
      <c r="P84" s="1">
        <v>8.0928008789737245</v>
      </c>
      <c r="Q84" s="1">
        <v>8.1185819971111535</v>
      </c>
      <c r="R84" s="1">
        <v>14.183717455530358</v>
      </c>
      <c r="U84" s="1">
        <v>901.86723701799303</v>
      </c>
      <c r="V84" s="1">
        <v>843.77322700419597</v>
      </c>
      <c r="W84" s="1">
        <v>846.85257024506996</v>
      </c>
      <c r="X84" s="1">
        <v>793.54214915259604</v>
      </c>
      <c r="Z84" s="11">
        <f t="shared" si="6"/>
        <v>4</v>
      </c>
      <c r="AB84" s="1">
        <f t="shared" si="7"/>
        <v>6.086405353968031</v>
      </c>
      <c r="AC84" s="1">
        <f t="shared" si="8"/>
        <v>5.952808567447522</v>
      </c>
      <c r="AD84" s="1">
        <f t="shared" si="9"/>
        <v>5.960041350715195</v>
      </c>
      <c r="AE84" s="1">
        <f t="shared" si="10"/>
        <v>5.8322572189199695</v>
      </c>
      <c r="AI84" s="11">
        <v>4</v>
      </c>
      <c r="AJ84" s="11">
        <v>4</v>
      </c>
      <c r="AK84" s="11">
        <v>24</v>
      </c>
      <c r="AL84" s="11">
        <v>4</v>
      </c>
      <c r="AM84" s="11">
        <v>12</v>
      </c>
      <c r="AQ84" s="11">
        <f t="shared" si="11"/>
        <v>48</v>
      </c>
      <c r="AS84" s="22">
        <v>12</v>
      </c>
      <c r="AW84" s="1" t="s">
        <v>433</v>
      </c>
    </row>
    <row r="85" spans="1:49" x14ac:dyDescent="0.25">
      <c r="A85" s="21" t="s">
        <v>349</v>
      </c>
      <c r="B85" s="1" t="s">
        <v>57</v>
      </c>
      <c r="D85" s="1">
        <v>8.1683716817594174</v>
      </c>
      <c r="E85" s="1">
        <v>8.1893426257791049</v>
      </c>
      <c r="F85" s="1">
        <v>14.125173264823619</v>
      </c>
      <c r="H85" s="1">
        <v>8.0226540642605446</v>
      </c>
      <c r="I85" s="1">
        <v>8.0170608245194455</v>
      </c>
      <c r="J85" s="1">
        <v>13.810397409704214</v>
      </c>
      <c r="L85" s="1">
        <v>7.9855997663775735</v>
      </c>
      <c r="M85" s="1">
        <v>7.9936462631927361</v>
      </c>
      <c r="N85" s="1">
        <v>13.881917525321775</v>
      </c>
      <c r="P85" s="1">
        <v>7.8474209611451267</v>
      </c>
      <c r="Q85" s="1">
        <v>7.8528085658404523</v>
      </c>
      <c r="R85" s="1">
        <v>13.67660234750619</v>
      </c>
      <c r="U85" s="1">
        <v>802.69486077519196</v>
      </c>
      <c r="V85" s="1">
        <v>751.587137000746</v>
      </c>
      <c r="W85" s="1">
        <v>750.98696165068498</v>
      </c>
      <c r="X85" s="1">
        <v>713.53667233936005</v>
      </c>
      <c r="Z85" s="11">
        <f t="shared" si="6"/>
        <v>4</v>
      </c>
      <c r="AB85" s="1">
        <f t="shared" si="7"/>
        <v>5.8545946341798727</v>
      </c>
      <c r="AC85" s="1">
        <f t="shared" si="8"/>
        <v>5.7276057422356645</v>
      </c>
      <c r="AD85" s="1">
        <f t="shared" si="9"/>
        <v>5.7260807546307531</v>
      </c>
      <c r="AE85" s="1">
        <f t="shared" si="10"/>
        <v>5.6292702976409439</v>
      </c>
      <c r="AI85" s="11">
        <v>4</v>
      </c>
      <c r="AJ85" s="11">
        <v>4</v>
      </c>
      <c r="AK85" s="11">
        <v>24</v>
      </c>
      <c r="AL85" s="11">
        <v>4</v>
      </c>
      <c r="AM85" s="11">
        <v>12</v>
      </c>
      <c r="AQ85" s="11">
        <f t="shared" si="11"/>
        <v>48</v>
      </c>
      <c r="AS85" s="22">
        <v>12</v>
      </c>
      <c r="AW85" s="1" t="s">
        <v>433</v>
      </c>
    </row>
    <row r="86" spans="1:49" x14ac:dyDescent="0.25">
      <c r="A86" s="21" t="s">
        <v>350</v>
      </c>
      <c r="B86" s="1" t="s">
        <v>57</v>
      </c>
      <c r="D86" s="1">
        <v>8.8432423578759014</v>
      </c>
      <c r="E86" s="1">
        <v>8.9010432669233701</v>
      </c>
      <c r="F86" s="1">
        <v>15.332833808650131</v>
      </c>
      <c r="H86" s="1">
        <v>8.6738083513752144</v>
      </c>
      <c r="I86" s="1">
        <v>8.6973002882983419</v>
      </c>
      <c r="J86" s="1">
        <v>14.967835310233889</v>
      </c>
      <c r="L86" s="1">
        <v>8.6234311948385507</v>
      </c>
      <c r="M86" s="1">
        <v>8.6484987851412463</v>
      </c>
      <c r="N86" s="1">
        <v>15.000126934288865</v>
      </c>
      <c r="P86" s="1">
        <v>8.4214893686886079</v>
      </c>
      <c r="Q86" s="1">
        <v>8.4328978622596722</v>
      </c>
      <c r="R86" s="1">
        <v>14.728267679423652</v>
      </c>
      <c r="U86" s="1">
        <v>1033.15235512664</v>
      </c>
      <c r="V86" s="1">
        <v>964.13297549166498</v>
      </c>
      <c r="W86" s="1">
        <v>958.02771790946304</v>
      </c>
      <c r="X86" s="1">
        <v>896.31020846117303</v>
      </c>
      <c r="Z86" s="11">
        <f t="shared" si="6"/>
        <v>4</v>
      </c>
      <c r="AB86" s="1">
        <f t="shared" si="7"/>
        <v>6.3684653894264809</v>
      </c>
      <c r="AC86" s="1">
        <f t="shared" si="8"/>
        <v>6.2233703803296798</v>
      </c>
      <c r="AD86" s="1">
        <f t="shared" si="9"/>
        <v>6.2102063031372507</v>
      </c>
      <c r="AE86" s="1">
        <f t="shared" si="10"/>
        <v>6.0738787375790446</v>
      </c>
      <c r="AI86" s="11">
        <v>4</v>
      </c>
      <c r="AJ86" s="11">
        <v>4</v>
      </c>
      <c r="AK86" s="11">
        <v>24</v>
      </c>
      <c r="AL86" s="11">
        <v>4</v>
      </c>
      <c r="AM86" s="11">
        <v>12</v>
      </c>
      <c r="AQ86" s="11">
        <f t="shared" si="11"/>
        <v>48</v>
      </c>
      <c r="AS86" s="22">
        <v>12</v>
      </c>
      <c r="AW86" s="1" t="s">
        <v>433</v>
      </c>
    </row>
    <row r="87" spans="1:49" x14ac:dyDescent="0.25">
      <c r="A87" s="21" t="s">
        <v>351</v>
      </c>
      <c r="B87" s="1" t="s">
        <v>57</v>
      </c>
      <c r="D87" s="1">
        <v>8.467884079374322</v>
      </c>
      <c r="E87" s="1">
        <v>8.4826887463159917</v>
      </c>
      <c r="F87" s="1">
        <v>14.526619161419417</v>
      </c>
      <c r="H87" s="1">
        <v>8.2795877433107083</v>
      </c>
      <c r="I87" s="1">
        <v>8.2614695020475573</v>
      </c>
      <c r="J87" s="1">
        <v>14.203194630756867</v>
      </c>
      <c r="L87" s="1">
        <v>8.2241123643865741</v>
      </c>
      <c r="M87" s="1">
        <v>8.216617673746093</v>
      </c>
      <c r="N87" s="1">
        <v>14.276223396094951</v>
      </c>
      <c r="P87" s="1">
        <v>8.0357556052179664</v>
      </c>
      <c r="Q87" s="1">
        <v>8.0207387669758194</v>
      </c>
      <c r="R87" s="1">
        <v>14.019137121257558</v>
      </c>
      <c r="U87" s="1">
        <v>886.34602182930098</v>
      </c>
      <c r="V87" s="1">
        <v>822.36390823849194</v>
      </c>
      <c r="W87" s="1">
        <v>819.64237220951304</v>
      </c>
      <c r="X87" s="1">
        <v>767.86043919401402</v>
      </c>
      <c r="Z87" s="11">
        <f t="shared" si="6"/>
        <v>4</v>
      </c>
      <c r="AB87" s="1">
        <f t="shared" si="7"/>
        <v>6.0512872561539659</v>
      </c>
      <c r="AC87" s="1">
        <f t="shared" si="8"/>
        <v>5.9020291503627496</v>
      </c>
      <c r="AD87" s="1">
        <f t="shared" si="9"/>
        <v>5.8955112180660141</v>
      </c>
      <c r="AE87" s="1">
        <f t="shared" si="10"/>
        <v>5.7686488129900946</v>
      </c>
      <c r="AI87" s="11">
        <v>4</v>
      </c>
      <c r="AJ87" s="11">
        <v>4</v>
      </c>
      <c r="AK87" s="11">
        <v>24</v>
      </c>
      <c r="AL87" s="11">
        <v>4</v>
      </c>
      <c r="AM87" s="11">
        <v>12</v>
      </c>
      <c r="AQ87" s="11">
        <f t="shared" si="11"/>
        <v>48</v>
      </c>
      <c r="AS87" s="22">
        <v>12</v>
      </c>
      <c r="AW87" s="1" t="s">
        <v>433</v>
      </c>
    </row>
    <row r="88" spans="1:49" x14ac:dyDescent="0.25">
      <c r="A88" s="21" t="s">
        <v>352</v>
      </c>
      <c r="B88" s="1" t="s">
        <v>57</v>
      </c>
      <c r="D88" s="1">
        <v>8.1496444210686612</v>
      </c>
      <c r="E88" s="1">
        <v>8.1570455245705205</v>
      </c>
      <c r="F88" s="1">
        <v>14.067258398589125</v>
      </c>
      <c r="H88" s="1">
        <v>7.9883090478968626</v>
      </c>
      <c r="I88" s="1">
        <v>7.9737581028645117</v>
      </c>
      <c r="J88" s="1">
        <v>13.817833317797</v>
      </c>
      <c r="L88" s="1">
        <v>7.9658531714592522</v>
      </c>
      <c r="M88" s="1">
        <v>7.9583140535129777</v>
      </c>
      <c r="N88" s="1">
        <v>13.867760094776681</v>
      </c>
      <c r="P88" s="1">
        <v>7.7616784623411315</v>
      </c>
      <c r="Q88" s="1">
        <v>7.7543274586873823</v>
      </c>
      <c r="R88" s="1">
        <v>13.596721087096926</v>
      </c>
      <c r="U88" s="1">
        <v>791.35214567652997</v>
      </c>
      <c r="V88" s="1">
        <v>741.88058652760799</v>
      </c>
      <c r="W88" s="1">
        <v>742.434123965661</v>
      </c>
      <c r="X88" s="1">
        <v>691.20164799868701</v>
      </c>
      <c r="Z88" s="11">
        <f t="shared" si="6"/>
        <v>4</v>
      </c>
      <c r="AB88" s="1">
        <f t="shared" si="7"/>
        <v>5.826887022529931</v>
      </c>
      <c r="AC88" s="1">
        <f t="shared" si="8"/>
        <v>5.7028419872176617</v>
      </c>
      <c r="AD88" s="1">
        <f t="shared" si="9"/>
        <v>5.7042599835082592</v>
      </c>
      <c r="AE88" s="1">
        <f t="shared" si="10"/>
        <v>5.569911027028752</v>
      </c>
      <c r="AI88" s="11">
        <v>4</v>
      </c>
      <c r="AJ88" s="11">
        <v>4</v>
      </c>
      <c r="AK88" s="11">
        <v>24</v>
      </c>
      <c r="AL88" s="11">
        <v>4</v>
      </c>
      <c r="AM88" s="11">
        <v>12</v>
      </c>
      <c r="AQ88" s="11">
        <f t="shared" si="11"/>
        <v>48</v>
      </c>
      <c r="AS88" s="22">
        <v>12</v>
      </c>
      <c r="AW88" s="1" t="s">
        <v>433</v>
      </c>
    </row>
    <row r="89" spans="1:49" x14ac:dyDescent="0.25">
      <c r="A89" s="21" t="s">
        <v>353</v>
      </c>
      <c r="B89" s="1" t="s">
        <v>57</v>
      </c>
      <c r="D89" s="1">
        <v>8.6653506733730037</v>
      </c>
      <c r="E89" s="1">
        <v>8.7112881944066487</v>
      </c>
      <c r="F89" s="1">
        <v>14.907792067909302</v>
      </c>
      <c r="H89" s="1">
        <v>8.4628468526693332</v>
      </c>
      <c r="I89" s="1">
        <v>8.410935027259308</v>
      </c>
      <c r="J89" s="1">
        <v>14.339697632044254</v>
      </c>
      <c r="L89" s="1">
        <v>8.4479081690155873</v>
      </c>
      <c r="M89" s="1">
        <v>8.3824433513749046</v>
      </c>
      <c r="N89" s="1">
        <v>14.451915785154613</v>
      </c>
      <c r="P89" s="1">
        <v>8.2689937560705005</v>
      </c>
      <c r="Q89" s="1">
        <v>8.2050561438255318</v>
      </c>
      <c r="R89" s="1">
        <v>13.99870777017582</v>
      </c>
      <c r="U89" s="1">
        <v>958.13454068532201</v>
      </c>
      <c r="V89" s="1">
        <v>866.86924142570103</v>
      </c>
      <c r="W89" s="1">
        <v>873.76849074460097</v>
      </c>
      <c r="X89" s="1">
        <v>808.31316759041704</v>
      </c>
      <c r="Z89" s="11">
        <f t="shared" si="6"/>
        <v>4</v>
      </c>
      <c r="AB89" s="1">
        <f t="shared" si="7"/>
        <v>6.210437113028731</v>
      </c>
      <c r="AC89" s="1">
        <f t="shared" si="8"/>
        <v>6.0066344239254859</v>
      </c>
      <c r="AD89" s="1">
        <f t="shared" si="9"/>
        <v>6.0225275594150043</v>
      </c>
      <c r="AE89" s="1">
        <f t="shared" si="10"/>
        <v>5.8682222549424052</v>
      </c>
      <c r="AI89" s="11">
        <v>4</v>
      </c>
      <c r="AJ89" s="11">
        <v>4</v>
      </c>
      <c r="AK89" s="11">
        <v>24</v>
      </c>
      <c r="AL89" s="11">
        <v>4</v>
      </c>
      <c r="AM89" s="11">
        <v>12</v>
      </c>
      <c r="AQ89" s="11">
        <f t="shared" si="11"/>
        <v>48</v>
      </c>
      <c r="AS89" s="22">
        <v>12</v>
      </c>
      <c r="AW89" s="1" t="s">
        <v>433</v>
      </c>
    </row>
    <row r="90" spans="1:49" x14ac:dyDescent="0.25">
      <c r="A90" s="21" t="s">
        <v>354</v>
      </c>
      <c r="B90" s="1" t="s">
        <v>57</v>
      </c>
      <c r="D90" s="1">
        <v>8.2703275718275258</v>
      </c>
      <c r="E90" s="1">
        <v>8.3111407285709777</v>
      </c>
      <c r="F90" s="1">
        <v>14.455401082705446</v>
      </c>
      <c r="H90" s="1">
        <v>7.9758607328289068</v>
      </c>
      <c r="I90" s="1">
        <v>7.9582388299879412</v>
      </c>
      <c r="J90" s="1">
        <v>13.870706094317523</v>
      </c>
      <c r="L90" s="1">
        <v>7.9423583717003829</v>
      </c>
      <c r="M90" s="1">
        <v>7.9330164271651142</v>
      </c>
      <c r="N90" s="1">
        <v>14.453680499383449</v>
      </c>
      <c r="P90" s="1">
        <v>7.81259639171755</v>
      </c>
      <c r="Q90" s="1">
        <v>7.7747277564715116</v>
      </c>
      <c r="R90" s="1">
        <v>13.484387479523082</v>
      </c>
      <c r="U90" s="1">
        <v>839.71667491260303</v>
      </c>
      <c r="V90" s="1">
        <v>743.66112968769198</v>
      </c>
      <c r="W90" s="1">
        <v>775.70436004855105</v>
      </c>
      <c r="X90" s="1">
        <v>693.359621053551</v>
      </c>
      <c r="Z90" s="11">
        <f t="shared" si="6"/>
        <v>4</v>
      </c>
      <c r="AB90" s="1">
        <f t="shared" si="7"/>
        <v>5.9432535989606112</v>
      </c>
      <c r="AC90" s="1">
        <f t="shared" si="8"/>
        <v>5.7074006919611726</v>
      </c>
      <c r="AD90" s="1">
        <f t="shared" si="9"/>
        <v>5.7882251206227808</v>
      </c>
      <c r="AE90" s="1">
        <f t="shared" si="10"/>
        <v>5.5757015373377703</v>
      </c>
      <c r="AI90" s="11">
        <v>4</v>
      </c>
      <c r="AJ90" s="11">
        <v>4</v>
      </c>
      <c r="AK90" s="11">
        <v>24</v>
      </c>
      <c r="AL90" s="11">
        <v>4</v>
      </c>
      <c r="AM90" s="11">
        <v>12</v>
      </c>
      <c r="AQ90" s="11">
        <f t="shared" si="11"/>
        <v>48</v>
      </c>
      <c r="AS90" s="22">
        <v>12</v>
      </c>
      <c r="AW90" s="1" t="s">
        <v>433</v>
      </c>
    </row>
    <row r="91" spans="1:49" x14ac:dyDescent="0.25">
      <c r="A91" s="21" t="s">
        <v>355</v>
      </c>
      <c r="B91" s="1" t="s">
        <v>57</v>
      </c>
      <c r="D91" s="1">
        <v>7.9732329921357294</v>
      </c>
      <c r="E91" s="1">
        <v>8.0031547445478601</v>
      </c>
      <c r="F91" s="1">
        <v>14.236416129584834</v>
      </c>
      <c r="H91" s="1">
        <v>7.6782581021223777</v>
      </c>
      <c r="I91" s="1">
        <v>7.6934285246465555</v>
      </c>
      <c r="J91" s="1">
        <v>13.830740801396621</v>
      </c>
      <c r="L91" s="1">
        <v>7.6519763711684075</v>
      </c>
      <c r="M91" s="1">
        <v>7.6338876611882336</v>
      </c>
      <c r="N91" s="1">
        <v>13.955702593516339</v>
      </c>
      <c r="P91" s="1">
        <v>7.5061000050830167</v>
      </c>
      <c r="Q91" s="1">
        <v>7.4525402262121974</v>
      </c>
      <c r="R91" s="1">
        <v>13.699453390862553</v>
      </c>
      <c r="U91" s="1">
        <v>762.78306603593705</v>
      </c>
      <c r="V91" s="1">
        <v>688.03852394097805</v>
      </c>
      <c r="W91" s="1">
        <v>688.51743646826901</v>
      </c>
      <c r="X91" s="1">
        <v>647.890010501814</v>
      </c>
      <c r="Z91" s="11">
        <f t="shared" si="6"/>
        <v>4</v>
      </c>
      <c r="AB91" s="1">
        <f t="shared" si="7"/>
        <v>5.755905881615031</v>
      </c>
      <c r="AC91" s="1">
        <f t="shared" si="8"/>
        <v>5.5614015645388024</v>
      </c>
      <c r="AD91" s="1">
        <f t="shared" si="9"/>
        <v>5.5626916120489911</v>
      </c>
      <c r="AE91" s="1">
        <f t="shared" si="10"/>
        <v>5.4510533286641287</v>
      </c>
      <c r="AI91" s="11">
        <v>4</v>
      </c>
      <c r="AJ91" s="11">
        <v>4</v>
      </c>
      <c r="AK91" s="11">
        <v>24</v>
      </c>
      <c r="AL91" s="11">
        <v>4</v>
      </c>
      <c r="AM91" s="11">
        <v>12</v>
      </c>
      <c r="AQ91" s="11">
        <f t="shared" si="11"/>
        <v>48</v>
      </c>
      <c r="AS91" s="22">
        <v>12</v>
      </c>
      <c r="AW91" s="1" t="s">
        <v>433</v>
      </c>
    </row>
    <row r="92" spans="1:49" x14ac:dyDescent="0.25">
      <c r="A92" s="21" t="s">
        <v>356</v>
      </c>
      <c r="B92" s="1" t="s">
        <v>58</v>
      </c>
      <c r="D92" s="1">
        <v>9.4018042143251979</v>
      </c>
      <c r="E92" s="1">
        <v>9.2142603333788049</v>
      </c>
      <c r="F92" s="1">
        <v>10.94766734446547</v>
      </c>
      <c r="H92" s="1">
        <v>9.2270540535796837</v>
      </c>
      <c r="I92" s="1">
        <v>9.019014713011881</v>
      </c>
      <c r="J92" s="1">
        <v>10.592159004439473</v>
      </c>
      <c r="L92" s="1">
        <v>9.2811457175651295</v>
      </c>
      <c r="M92" s="1">
        <v>9.0385228466942102</v>
      </c>
      <c r="N92" s="1">
        <v>10.53409386845073</v>
      </c>
      <c r="P92" s="1">
        <v>9.1408616801541349</v>
      </c>
      <c r="Q92" s="1">
        <v>8.8716233390105934</v>
      </c>
      <c r="R92" s="1">
        <v>10.234372983193577</v>
      </c>
      <c r="U92" s="1">
        <v>828.84762629121201</v>
      </c>
      <c r="V92" s="1">
        <v>771.58809366680498</v>
      </c>
      <c r="W92" s="1">
        <v>775.14033928123297</v>
      </c>
      <c r="X92" s="1">
        <v>729.33261351527995</v>
      </c>
      <c r="Z92" s="11">
        <f t="shared" si="6"/>
        <v>3</v>
      </c>
      <c r="AB92" s="1">
        <f t="shared" si="7"/>
        <v>6.5130510331322427</v>
      </c>
      <c r="AC92" s="1">
        <f t="shared" si="8"/>
        <v>6.3594772919823148</v>
      </c>
      <c r="AD92" s="1">
        <f t="shared" si="9"/>
        <v>6.369221630338477</v>
      </c>
      <c r="AE92" s="1">
        <f t="shared" si="10"/>
        <v>6.2412003838276533</v>
      </c>
      <c r="AI92" s="11">
        <v>3</v>
      </c>
      <c r="AJ92" s="11">
        <v>9</v>
      </c>
      <c r="AK92" s="11">
        <v>6</v>
      </c>
      <c r="AL92" s="11">
        <v>3</v>
      </c>
      <c r="AM92" s="11">
        <v>15</v>
      </c>
      <c r="AQ92" s="11">
        <f t="shared" si="11"/>
        <v>36</v>
      </c>
      <c r="AS92" s="22">
        <v>12</v>
      </c>
      <c r="AW92" s="1" t="s">
        <v>433</v>
      </c>
    </row>
    <row r="93" spans="1:49" x14ac:dyDescent="0.25">
      <c r="A93" s="21" t="s">
        <v>357</v>
      </c>
      <c r="B93" s="1" t="s">
        <v>58</v>
      </c>
      <c r="D93" s="1">
        <v>8.9205732536844451</v>
      </c>
      <c r="E93" s="1">
        <v>8.743019373984783</v>
      </c>
      <c r="F93" s="1">
        <v>10.242692602136861</v>
      </c>
      <c r="H93" s="1">
        <v>8.7550100201295429</v>
      </c>
      <c r="I93" s="1">
        <v>8.5424744658449274</v>
      </c>
      <c r="J93" s="1">
        <v>9.8894160591013538</v>
      </c>
      <c r="L93" s="1">
        <v>8.8121530455389081</v>
      </c>
      <c r="M93" s="1">
        <v>8.5638046724405115</v>
      </c>
      <c r="N93" s="1">
        <v>9.8334727989381143</v>
      </c>
      <c r="P93" s="1">
        <v>8.6871239062493313</v>
      </c>
      <c r="Q93" s="1">
        <v>8.417315841674375</v>
      </c>
      <c r="R93" s="1">
        <v>9.5854487181668411</v>
      </c>
      <c r="U93" s="1">
        <v>698.38743679531797</v>
      </c>
      <c r="V93" s="1">
        <v>648.04479836272003</v>
      </c>
      <c r="W93" s="1">
        <v>651.82725601990103</v>
      </c>
      <c r="X93" s="1">
        <v>616.60940135374904</v>
      </c>
      <c r="Z93" s="11">
        <f t="shared" si="6"/>
        <v>3</v>
      </c>
      <c r="AB93" s="1">
        <f t="shared" si="7"/>
        <v>6.1516514591543574</v>
      </c>
      <c r="AC93" s="1">
        <f t="shared" si="8"/>
        <v>6.0001382633654536</v>
      </c>
      <c r="AD93" s="1">
        <f t="shared" si="9"/>
        <v>6.0117893386568859</v>
      </c>
      <c r="AE93" s="1">
        <f t="shared" si="10"/>
        <v>5.9015074872251914</v>
      </c>
      <c r="AI93" s="11">
        <v>3</v>
      </c>
      <c r="AJ93" s="11">
        <v>9</v>
      </c>
      <c r="AK93" s="11">
        <v>6</v>
      </c>
      <c r="AL93" s="11">
        <v>3</v>
      </c>
      <c r="AM93" s="11">
        <v>15</v>
      </c>
      <c r="AQ93" s="11">
        <f t="shared" si="11"/>
        <v>36</v>
      </c>
      <c r="AS93" s="22">
        <v>12</v>
      </c>
      <c r="AW93" s="1" t="s">
        <v>433</v>
      </c>
    </row>
    <row r="94" spans="1:49" x14ac:dyDescent="0.25">
      <c r="A94" s="21" t="s">
        <v>358</v>
      </c>
      <c r="B94" s="1" t="s">
        <v>58</v>
      </c>
      <c r="D94" s="1">
        <v>8.5891897539415698</v>
      </c>
      <c r="E94" s="1">
        <v>8.4348669423862788</v>
      </c>
      <c r="F94" s="1">
        <v>9.7813645846655159</v>
      </c>
      <c r="H94" s="1">
        <v>8.4298475794600716</v>
      </c>
      <c r="I94" s="1">
        <v>8.209983785639686</v>
      </c>
      <c r="J94" s="1">
        <v>9.4209908331838044</v>
      </c>
      <c r="L94" s="1">
        <v>8.4909136521056379</v>
      </c>
      <c r="M94" s="1">
        <v>8.2373974797042511</v>
      </c>
      <c r="N94" s="1">
        <v>9.3619034901197615</v>
      </c>
      <c r="P94" s="1">
        <v>8.3796969325280273</v>
      </c>
      <c r="Q94" s="1">
        <v>8.1069682994053824</v>
      </c>
      <c r="R94" s="1">
        <v>9.1521016651536229</v>
      </c>
      <c r="U94" s="1">
        <v>618.97760836259101</v>
      </c>
      <c r="V94" s="1">
        <v>571.48954896548003</v>
      </c>
      <c r="W94" s="1">
        <v>575.53154067002197</v>
      </c>
      <c r="X94" s="1">
        <v>547.18476936290301</v>
      </c>
      <c r="Z94" s="11">
        <f t="shared" si="6"/>
        <v>3</v>
      </c>
      <c r="AB94" s="1">
        <f t="shared" si="7"/>
        <v>5.9090531268413438</v>
      </c>
      <c r="AC94" s="1">
        <f t="shared" si="8"/>
        <v>5.7539004796516169</v>
      </c>
      <c r="AD94" s="1">
        <f t="shared" si="9"/>
        <v>5.7674338865205641</v>
      </c>
      <c r="AE94" s="1">
        <f t="shared" si="10"/>
        <v>5.6711471386324162</v>
      </c>
      <c r="AI94" s="11">
        <v>3</v>
      </c>
      <c r="AJ94" s="11">
        <v>9</v>
      </c>
      <c r="AK94" s="11">
        <v>6</v>
      </c>
      <c r="AL94" s="11">
        <v>3</v>
      </c>
      <c r="AM94" s="11">
        <v>15</v>
      </c>
      <c r="AQ94" s="11">
        <f t="shared" si="11"/>
        <v>36</v>
      </c>
      <c r="AS94" s="22">
        <v>12</v>
      </c>
      <c r="AW94" s="1" t="s">
        <v>433</v>
      </c>
    </row>
    <row r="95" spans="1:49" x14ac:dyDescent="0.25">
      <c r="A95" s="21" t="s">
        <v>359</v>
      </c>
      <c r="B95" s="1" t="s">
        <v>58</v>
      </c>
      <c r="D95" s="1">
        <v>9.3406752004426554</v>
      </c>
      <c r="E95" s="1">
        <v>9.1955354614619154</v>
      </c>
      <c r="F95" s="1">
        <v>10.820571121045404</v>
      </c>
      <c r="H95" s="1">
        <v>9.1459387787440409</v>
      </c>
      <c r="I95" s="1">
        <v>8.9702687482225532</v>
      </c>
      <c r="J95" s="1">
        <v>10.420442051701793</v>
      </c>
      <c r="L95" s="1">
        <v>9.1851648154432048</v>
      </c>
      <c r="M95" s="1">
        <v>8.9746428432271195</v>
      </c>
      <c r="N95" s="1">
        <v>10.364072772618597</v>
      </c>
      <c r="P95" s="1">
        <v>9.0432192759821532</v>
      </c>
      <c r="Q95" s="1">
        <v>8.7654932625660305</v>
      </c>
      <c r="R95" s="1">
        <v>10.027881361949385</v>
      </c>
      <c r="U95" s="1">
        <v>811.19797474451002</v>
      </c>
      <c r="V95" s="1">
        <v>748.41858363796598</v>
      </c>
      <c r="W95" s="1">
        <v>749.51460205439696</v>
      </c>
      <c r="X95" s="1">
        <v>699.92053866347601</v>
      </c>
      <c r="Z95" s="11">
        <f t="shared" si="6"/>
        <v>3</v>
      </c>
      <c r="AB95" s="1">
        <f t="shared" si="7"/>
        <v>6.4664888688555697</v>
      </c>
      <c r="AC95" s="1">
        <f t="shared" si="8"/>
        <v>6.2951744454527887</v>
      </c>
      <c r="AD95" s="1">
        <f t="shared" si="9"/>
        <v>6.298245927095067</v>
      </c>
      <c r="AE95" s="1">
        <f t="shared" si="10"/>
        <v>6.1561495429721189</v>
      </c>
      <c r="AI95" s="11">
        <v>3</v>
      </c>
      <c r="AJ95" s="11">
        <v>9</v>
      </c>
      <c r="AK95" s="11">
        <v>6</v>
      </c>
      <c r="AL95" s="11">
        <v>3</v>
      </c>
      <c r="AM95" s="11">
        <v>15</v>
      </c>
      <c r="AQ95" s="11">
        <f t="shared" si="11"/>
        <v>36</v>
      </c>
      <c r="AS95" s="22">
        <v>12</v>
      </c>
      <c r="AW95" s="1" t="s">
        <v>433</v>
      </c>
    </row>
    <row r="96" spans="1:49" x14ac:dyDescent="0.25">
      <c r="A96" s="21" t="s">
        <v>360</v>
      </c>
      <c r="B96" s="1" t="s">
        <v>58</v>
      </c>
      <c r="D96" s="1">
        <v>8.8799437686325966</v>
      </c>
      <c r="E96" s="1">
        <v>8.8159132332745163</v>
      </c>
      <c r="F96" s="1">
        <v>10.36683977569183</v>
      </c>
      <c r="H96" s="1">
        <v>8.6993072860098088</v>
      </c>
      <c r="I96" s="1">
        <v>8.566450541541256</v>
      </c>
      <c r="J96" s="1">
        <v>9.9845700897227339</v>
      </c>
      <c r="L96" s="1">
        <v>8.7491146060739897</v>
      </c>
      <c r="M96" s="1">
        <v>8.5311938030703267</v>
      </c>
      <c r="N96" s="1">
        <v>9.8242974231972298</v>
      </c>
      <c r="P96" s="1">
        <v>8.6149798652115788</v>
      </c>
      <c r="Q96" s="1">
        <v>8.3100602165396218</v>
      </c>
      <c r="R96" s="1">
        <v>9.4628265834859508</v>
      </c>
      <c r="U96" s="1">
        <v>708.38162216153898</v>
      </c>
      <c r="V96" s="1">
        <v>651.42842086811197</v>
      </c>
      <c r="W96" s="1">
        <v>644.38386004869903</v>
      </c>
      <c r="X96" s="1">
        <v>597.29305172327395</v>
      </c>
      <c r="Z96" s="11">
        <f t="shared" si="6"/>
        <v>3</v>
      </c>
      <c r="AB96" s="1">
        <f t="shared" si="7"/>
        <v>6.1808567304701985</v>
      </c>
      <c r="AC96" s="1">
        <f t="shared" si="8"/>
        <v>6.010562939029751</v>
      </c>
      <c r="AD96" s="1">
        <f t="shared" si="9"/>
        <v>5.9888182485753356</v>
      </c>
      <c r="AE96" s="1">
        <f t="shared" si="10"/>
        <v>5.8392275897553345</v>
      </c>
      <c r="AI96" s="11">
        <v>3</v>
      </c>
      <c r="AJ96" s="11">
        <v>9</v>
      </c>
      <c r="AK96" s="11">
        <v>6</v>
      </c>
      <c r="AL96" s="11">
        <v>3</v>
      </c>
      <c r="AM96" s="11">
        <v>15</v>
      </c>
      <c r="AQ96" s="11">
        <f t="shared" si="11"/>
        <v>36</v>
      </c>
      <c r="AS96" s="22">
        <v>12</v>
      </c>
      <c r="AW96" s="1" t="s">
        <v>433</v>
      </c>
    </row>
    <row r="97" spans="1:49" x14ac:dyDescent="0.25">
      <c r="A97" s="21" t="s">
        <v>361</v>
      </c>
      <c r="B97" s="1" t="s">
        <v>58</v>
      </c>
      <c r="D97" s="1">
        <v>8.5608931022030301</v>
      </c>
      <c r="E97" s="1">
        <v>8.4962153655567771</v>
      </c>
      <c r="F97" s="1">
        <v>10.100801838689767</v>
      </c>
      <c r="H97" s="1">
        <v>8.393907477769412</v>
      </c>
      <c r="I97" s="1">
        <v>8.2579642560969511</v>
      </c>
      <c r="J97" s="1">
        <v>9.7819145344700296</v>
      </c>
      <c r="L97" s="1">
        <v>8.4795097481423038</v>
      </c>
      <c r="M97" s="1">
        <v>8.2498775093643442</v>
      </c>
      <c r="N97" s="1">
        <v>9.6632967648342998</v>
      </c>
      <c r="P97" s="1">
        <v>8.354341062845803</v>
      </c>
      <c r="Q97" s="1">
        <v>8.0377603856692748</v>
      </c>
      <c r="R97" s="1">
        <v>9.2932200235990106</v>
      </c>
      <c r="U97" s="1">
        <v>641.089821006222</v>
      </c>
      <c r="V97" s="1">
        <v>592.42691619117397</v>
      </c>
      <c r="W97" s="1">
        <v>593.07082618394497</v>
      </c>
      <c r="X97" s="1">
        <v>548.06154050901</v>
      </c>
      <c r="Z97" s="11">
        <f t="shared" si="6"/>
        <v>3</v>
      </c>
      <c r="AB97" s="1">
        <f t="shared" si="7"/>
        <v>5.9785960228108506</v>
      </c>
      <c r="AC97" s="1">
        <f t="shared" si="8"/>
        <v>5.8233269705668436</v>
      </c>
      <c r="AD97" s="1">
        <f t="shared" si="9"/>
        <v>5.8254360018676277</v>
      </c>
      <c r="AE97" s="1">
        <f t="shared" si="10"/>
        <v>5.6741745406243336</v>
      </c>
      <c r="AI97" s="11">
        <v>3</v>
      </c>
      <c r="AJ97" s="11">
        <v>9</v>
      </c>
      <c r="AK97" s="11">
        <v>6</v>
      </c>
      <c r="AL97" s="11">
        <v>3</v>
      </c>
      <c r="AM97" s="11">
        <v>15</v>
      </c>
      <c r="AQ97" s="11">
        <f t="shared" si="11"/>
        <v>36</v>
      </c>
      <c r="AS97" s="22">
        <v>12</v>
      </c>
      <c r="AW97" s="1" t="s">
        <v>433</v>
      </c>
    </row>
    <row r="98" spans="1:49" x14ac:dyDescent="0.25">
      <c r="A98" s="21" t="s">
        <v>362</v>
      </c>
      <c r="B98" s="1" t="s">
        <v>58</v>
      </c>
      <c r="D98" s="1">
        <v>9.2406993724376694</v>
      </c>
      <c r="E98" s="1">
        <v>9.2923541351354029</v>
      </c>
      <c r="F98" s="1">
        <v>10.740527094434846</v>
      </c>
      <c r="H98" s="1">
        <v>8.9836483941841259</v>
      </c>
      <c r="I98" s="1">
        <v>8.6723943729388768</v>
      </c>
      <c r="J98" s="1">
        <v>10.072563509954316</v>
      </c>
      <c r="L98" s="1">
        <v>9.044583983311929</v>
      </c>
      <c r="M98" s="1">
        <v>8.7310070798327004</v>
      </c>
      <c r="N98" s="1">
        <v>10.1234239770546</v>
      </c>
      <c r="P98" s="1">
        <v>8.8837691525326008</v>
      </c>
      <c r="Q98" s="1">
        <v>8.334838862001396</v>
      </c>
      <c r="R98" s="1">
        <v>9.6904155842270203</v>
      </c>
      <c r="U98" s="1">
        <v>806.92508018432397</v>
      </c>
      <c r="V98" s="1">
        <v>701.07963080631396</v>
      </c>
      <c r="W98" s="1">
        <v>715.44835389720902</v>
      </c>
      <c r="X98" s="1">
        <v>645.56137267335998</v>
      </c>
      <c r="Z98" s="11">
        <f t="shared" si="6"/>
        <v>3</v>
      </c>
      <c r="AB98" s="1">
        <f t="shared" si="7"/>
        <v>6.4551150397852757</v>
      </c>
      <c r="AC98" s="1">
        <f t="shared" si="8"/>
        <v>6.1595459329383448</v>
      </c>
      <c r="AD98" s="1">
        <f t="shared" si="9"/>
        <v>6.2013419279886479</v>
      </c>
      <c r="AE98" s="1">
        <f t="shared" si="10"/>
        <v>5.9924639109719129</v>
      </c>
      <c r="AI98" s="11">
        <v>3</v>
      </c>
      <c r="AJ98" s="11">
        <v>9</v>
      </c>
      <c r="AK98" s="11">
        <v>6</v>
      </c>
      <c r="AL98" s="11">
        <v>3</v>
      </c>
      <c r="AM98" s="11">
        <v>15</v>
      </c>
      <c r="AQ98" s="11">
        <f t="shared" si="11"/>
        <v>36</v>
      </c>
      <c r="AS98" s="22">
        <v>12</v>
      </c>
      <c r="AW98" s="1" t="s">
        <v>433</v>
      </c>
    </row>
    <row r="99" spans="1:49" x14ac:dyDescent="0.25">
      <c r="A99" s="21" t="s">
        <v>363</v>
      </c>
      <c r="B99" s="1" t="s">
        <v>58</v>
      </c>
      <c r="D99" s="1">
        <v>8.7774279984533408</v>
      </c>
      <c r="E99" s="1">
        <v>8.8350158171236242</v>
      </c>
      <c r="F99" s="1">
        <v>10.199092506184481</v>
      </c>
      <c r="H99" s="1">
        <v>8.5834285457617963</v>
      </c>
      <c r="I99" s="1">
        <v>8.3449757650226939</v>
      </c>
      <c r="J99" s="1">
        <v>9.7112020868360975</v>
      </c>
      <c r="L99" s="1">
        <v>8.6430270429248832</v>
      </c>
      <c r="M99" s="1">
        <v>8.2627083366848098</v>
      </c>
      <c r="N99" s="1">
        <v>9.5890221073116226</v>
      </c>
      <c r="P99" s="1">
        <v>8.4775733639121569</v>
      </c>
      <c r="Q99" s="1">
        <v>7.7724823403023802</v>
      </c>
      <c r="R99" s="1">
        <v>9.3908186346228533</v>
      </c>
      <c r="U99" s="1">
        <v>692.441527585627</v>
      </c>
      <c r="V99" s="1">
        <v>615.68642735901199</v>
      </c>
      <c r="W99" s="1">
        <v>611.90035773646798</v>
      </c>
      <c r="X99" s="1">
        <v>557.67475490142704</v>
      </c>
      <c r="Z99" s="11">
        <f t="shared" si="6"/>
        <v>3</v>
      </c>
      <c r="AB99" s="1">
        <f t="shared" si="7"/>
        <v>6.1341437663953089</v>
      </c>
      <c r="AC99" s="1">
        <f t="shared" si="8"/>
        <v>5.8985614525896528</v>
      </c>
      <c r="AD99" s="1">
        <f t="shared" si="9"/>
        <v>5.8864458166339153</v>
      </c>
      <c r="AE99" s="1">
        <f t="shared" si="10"/>
        <v>5.7071581861363256</v>
      </c>
      <c r="AI99" s="11">
        <v>3</v>
      </c>
      <c r="AJ99" s="11">
        <v>9</v>
      </c>
      <c r="AK99" s="11">
        <v>6</v>
      </c>
      <c r="AL99" s="11">
        <v>3</v>
      </c>
      <c r="AM99" s="11">
        <v>15</v>
      </c>
      <c r="AQ99" s="11">
        <f t="shared" si="11"/>
        <v>36</v>
      </c>
      <c r="AS99" s="22">
        <v>12</v>
      </c>
      <c r="AW99" s="1" t="s">
        <v>433</v>
      </c>
    </row>
    <row r="100" spans="1:49" x14ac:dyDescent="0.25">
      <c r="A100" s="21" t="s">
        <v>364</v>
      </c>
      <c r="B100" s="1" t="s">
        <v>58</v>
      </c>
      <c r="D100" s="1">
        <v>8.4568110721828003</v>
      </c>
      <c r="E100" s="1">
        <v>8.4986179613348813</v>
      </c>
      <c r="F100" s="1">
        <v>9.9219511619998073</v>
      </c>
      <c r="H100" s="1">
        <v>8.307448090084268</v>
      </c>
      <c r="I100" s="1">
        <v>8.1216350520409062</v>
      </c>
      <c r="J100" s="1">
        <v>9.4721464400313415</v>
      </c>
      <c r="L100" s="1">
        <v>8.3724446839757398</v>
      </c>
      <c r="M100" s="1">
        <v>7.9333473328169744</v>
      </c>
      <c r="N100" s="1">
        <v>9.2374179963766512</v>
      </c>
      <c r="P100" s="1">
        <v>8.2441370792088744</v>
      </c>
      <c r="Q100" s="1">
        <v>7.7333831145317991</v>
      </c>
      <c r="R100" s="1">
        <v>9.0039160941134586</v>
      </c>
      <c r="U100" s="1">
        <v>625.45446724998203</v>
      </c>
      <c r="V100" s="1">
        <v>559.73907684999097</v>
      </c>
      <c r="W100" s="1">
        <v>544.63847775739998</v>
      </c>
      <c r="X100" s="1">
        <v>509.87839470610902</v>
      </c>
      <c r="Z100" s="11">
        <f t="shared" si="6"/>
        <v>3</v>
      </c>
      <c r="AB100" s="1">
        <f t="shared" si="7"/>
        <v>5.929592040698962</v>
      </c>
      <c r="AC100" s="1">
        <f t="shared" si="8"/>
        <v>5.7141915000294583</v>
      </c>
      <c r="AD100" s="1">
        <f t="shared" si="9"/>
        <v>5.6623366767795522</v>
      </c>
      <c r="AE100" s="1">
        <f t="shared" si="10"/>
        <v>5.5392179264801511</v>
      </c>
      <c r="AI100" s="11">
        <v>3</v>
      </c>
      <c r="AJ100" s="11">
        <v>9</v>
      </c>
      <c r="AK100" s="11">
        <v>6</v>
      </c>
      <c r="AL100" s="11">
        <v>3</v>
      </c>
      <c r="AM100" s="11">
        <v>15</v>
      </c>
      <c r="AQ100" s="11">
        <f t="shared" si="11"/>
        <v>36</v>
      </c>
      <c r="AS100" s="22">
        <v>12</v>
      </c>
      <c r="AW100" s="1" t="s">
        <v>433</v>
      </c>
    </row>
    <row r="101" spans="1:49" x14ac:dyDescent="0.25">
      <c r="A101" s="21" t="s">
        <v>365</v>
      </c>
      <c r="B101" s="1" t="s">
        <v>56</v>
      </c>
      <c r="D101" s="1">
        <v>9.0142605542437906</v>
      </c>
      <c r="E101" s="1">
        <v>9.0142605542119245</v>
      </c>
      <c r="F101" s="1">
        <v>11.2176796911873</v>
      </c>
      <c r="H101" s="1">
        <v>8.769210369700625</v>
      </c>
      <c r="I101" s="1">
        <v>8.7692105133026761</v>
      </c>
      <c r="J101" s="1">
        <v>10.925329617929188</v>
      </c>
      <c r="L101" s="1">
        <v>8.8419462108430285</v>
      </c>
      <c r="M101" s="1">
        <v>8.841946096991478</v>
      </c>
      <c r="N101" s="1">
        <v>11.013355568447132</v>
      </c>
      <c r="P101" s="1">
        <v>8.6375416325305672</v>
      </c>
      <c r="Q101" s="1">
        <v>8.6375422753835203</v>
      </c>
      <c r="R101" s="1">
        <v>10.767457599458373</v>
      </c>
      <c r="U101" s="1">
        <v>789.39410851214404</v>
      </c>
      <c r="V101" s="1">
        <v>727.58848740739597</v>
      </c>
      <c r="W101" s="1">
        <v>745.66883707203499</v>
      </c>
      <c r="X101" s="1">
        <v>695.70307944209696</v>
      </c>
      <c r="Z101" s="11">
        <f t="shared" si="6"/>
        <v>3</v>
      </c>
      <c r="AB101" s="1">
        <f t="shared" si="7"/>
        <v>6.4080251663731342</v>
      </c>
      <c r="AC101" s="1">
        <f t="shared" si="8"/>
        <v>6.2362213436172151</v>
      </c>
      <c r="AD101" s="1">
        <f t="shared" si="9"/>
        <v>6.2874553349391302</v>
      </c>
      <c r="AE101" s="1">
        <f t="shared" si="10"/>
        <v>6.143759739705593</v>
      </c>
      <c r="AI101" s="11">
        <v>3</v>
      </c>
      <c r="AJ101" s="11">
        <v>3</v>
      </c>
      <c r="AK101" s="11">
        <v>9</v>
      </c>
      <c r="AQ101" s="11">
        <f t="shared" si="11"/>
        <v>15</v>
      </c>
      <c r="AS101" s="22">
        <v>5</v>
      </c>
      <c r="AW101" s="1" t="s">
        <v>433</v>
      </c>
    </row>
    <row r="102" spans="1:49" x14ac:dyDescent="0.25">
      <c r="A102" s="21" t="s">
        <v>366</v>
      </c>
      <c r="B102" s="1" t="s">
        <v>56</v>
      </c>
      <c r="D102" s="1">
        <v>8.4263043305030614</v>
      </c>
      <c r="E102" s="1">
        <v>8.4263043252358347</v>
      </c>
      <c r="F102" s="1">
        <v>10.481742429127975</v>
      </c>
      <c r="H102" s="1">
        <v>8.2473383764459243</v>
      </c>
      <c r="I102" s="1">
        <v>8.2473386119610588</v>
      </c>
      <c r="J102" s="1">
        <v>10.260467519324896</v>
      </c>
      <c r="L102" s="1">
        <v>8.3214013146687229</v>
      </c>
      <c r="M102" s="1">
        <v>8.3214019237795931</v>
      </c>
      <c r="N102" s="1">
        <v>10.353690001151044</v>
      </c>
      <c r="P102" s="1">
        <v>8.1442987158594811</v>
      </c>
      <c r="Q102" s="1">
        <v>8.1442990902151937</v>
      </c>
      <c r="R102" s="1">
        <v>10.133501821420829</v>
      </c>
      <c r="U102" s="1">
        <v>644.52282392741404</v>
      </c>
      <c r="V102" s="1">
        <v>604.40145081728497</v>
      </c>
      <c r="W102" s="1">
        <v>620.89567314225405</v>
      </c>
      <c r="X102" s="1">
        <v>582.10005827316002</v>
      </c>
      <c r="Z102" s="11">
        <f t="shared" si="6"/>
        <v>3</v>
      </c>
      <c r="AB102" s="1">
        <f t="shared" si="7"/>
        <v>5.9892487215935679</v>
      </c>
      <c r="AC102" s="1">
        <f t="shared" si="8"/>
        <v>5.8623005627762712</v>
      </c>
      <c r="AD102" s="1">
        <f t="shared" si="9"/>
        <v>5.9151504178001941</v>
      </c>
      <c r="AE102" s="1">
        <f t="shared" si="10"/>
        <v>5.7892921018374208</v>
      </c>
      <c r="AI102" s="11">
        <v>3</v>
      </c>
      <c r="AJ102" s="11">
        <v>3</v>
      </c>
      <c r="AK102" s="11">
        <v>9</v>
      </c>
      <c r="AQ102" s="11">
        <f t="shared" si="11"/>
        <v>15</v>
      </c>
      <c r="AS102" s="22">
        <v>5</v>
      </c>
      <c r="AW102" s="1" t="s">
        <v>433</v>
      </c>
    </row>
    <row r="103" spans="1:49" x14ac:dyDescent="0.25">
      <c r="A103" s="21" t="s">
        <v>367</v>
      </c>
      <c r="B103" s="1" t="s">
        <v>56</v>
      </c>
      <c r="D103" s="1">
        <v>8.0656118393000007</v>
      </c>
      <c r="E103" s="1">
        <v>8.0656118392764462</v>
      </c>
      <c r="F103" s="1">
        <v>10.028758049</v>
      </c>
      <c r="H103" s="1">
        <v>7.8874999716648899</v>
      </c>
      <c r="I103" s="1">
        <v>7.8874999716428809</v>
      </c>
      <c r="J103" s="1">
        <v>9.8085116484869506</v>
      </c>
      <c r="L103" s="1">
        <v>7.9597620143820906</v>
      </c>
      <c r="M103" s="1">
        <v>7.959762859595382</v>
      </c>
      <c r="N103" s="1">
        <v>9.8975813852796524</v>
      </c>
      <c r="P103" s="1">
        <v>7.8026132437048643</v>
      </c>
      <c r="Q103" s="1">
        <v>7.8026133687504942</v>
      </c>
      <c r="R103" s="1">
        <v>9.7027414828259086</v>
      </c>
      <c r="U103" s="1">
        <v>565.00516861472295</v>
      </c>
      <c r="V103" s="1">
        <v>528.46044407718205</v>
      </c>
      <c r="W103" s="1">
        <v>543.07505722880705</v>
      </c>
      <c r="X103" s="1">
        <v>511.57016816888103</v>
      </c>
      <c r="Z103" s="11">
        <f t="shared" si="6"/>
        <v>3</v>
      </c>
      <c r="AB103" s="1">
        <f t="shared" si="7"/>
        <v>5.7320555252537186</v>
      </c>
      <c r="AC103" s="1">
        <f t="shared" si="8"/>
        <v>5.6057072062091713</v>
      </c>
      <c r="AD103" s="1">
        <f t="shared" si="9"/>
        <v>5.6569134477532179</v>
      </c>
      <c r="AE103" s="1">
        <f t="shared" si="10"/>
        <v>5.5453375271748842</v>
      </c>
      <c r="AI103" s="11">
        <v>3</v>
      </c>
      <c r="AJ103" s="11">
        <v>3</v>
      </c>
      <c r="AK103" s="11">
        <v>9</v>
      </c>
      <c r="AQ103" s="11">
        <f t="shared" si="11"/>
        <v>15</v>
      </c>
      <c r="AS103" s="22">
        <v>5</v>
      </c>
      <c r="AW103" s="1" t="s">
        <v>433</v>
      </c>
    </row>
    <row r="104" spans="1:49" x14ac:dyDescent="0.25">
      <c r="A104" s="21" t="s">
        <v>368</v>
      </c>
      <c r="B104" s="1" t="s">
        <v>56</v>
      </c>
      <c r="D104" s="1">
        <v>8.8903555348664796</v>
      </c>
      <c r="E104" s="1">
        <v>8.8903555348355301</v>
      </c>
      <c r="F104" s="1">
        <v>10.8541026931708</v>
      </c>
      <c r="H104" s="1">
        <v>8.6687872143101607</v>
      </c>
      <c r="I104" s="1">
        <v>8.6687872142815028</v>
      </c>
      <c r="J104" s="1">
        <v>10.595958873210099</v>
      </c>
      <c r="L104" s="1">
        <v>8.7409482536384058</v>
      </c>
      <c r="M104" s="1">
        <v>8.7409481012002086</v>
      </c>
      <c r="N104" s="1">
        <v>10.679612829810919</v>
      </c>
      <c r="P104" s="1">
        <v>8.5349078890605394</v>
      </c>
      <c r="Q104" s="1">
        <v>8.5349080728591833</v>
      </c>
      <c r="R104" s="1">
        <v>10.436351463056114</v>
      </c>
      <c r="U104" s="1">
        <v>742.95552363474997</v>
      </c>
      <c r="V104" s="1">
        <v>689.58464277493397</v>
      </c>
      <c r="W104" s="1">
        <v>706.64802159435499</v>
      </c>
      <c r="X104" s="1">
        <v>658.38055368870096</v>
      </c>
      <c r="Z104" s="11">
        <f t="shared" si="6"/>
        <v>3</v>
      </c>
      <c r="AB104" s="1">
        <f t="shared" si="7"/>
        <v>6.2798198760626889</v>
      </c>
      <c r="AC104" s="1">
        <f t="shared" si="8"/>
        <v>6.1256960261179652</v>
      </c>
      <c r="AD104" s="1">
        <f t="shared" si="9"/>
        <v>6.1758105382091983</v>
      </c>
      <c r="AE104" s="1">
        <f t="shared" si="10"/>
        <v>6.031869172228415</v>
      </c>
      <c r="AI104" s="11">
        <v>3</v>
      </c>
      <c r="AJ104" s="11">
        <v>3</v>
      </c>
      <c r="AK104" s="11">
        <v>9</v>
      </c>
      <c r="AQ104" s="11">
        <f t="shared" si="11"/>
        <v>15</v>
      </c>
      <c r="AS104" s="22">
        <v>5</v>
      </c>
      <c r="AW104" s="1" t="s">
        <v>433</v>
      </c>
    </row>
    <row r="105" spans="1:49" x14ac:dyDescent="0.25">
      <c r="A105" s="21" t="s">
        <v>369</v>
      </c>
      <c r="B105" s="1" t="s">
        <v>56</v>
      </c>
      <c r="D105" s="1">
        <v>8.3103272568600008</v>
      </c>
      <c r="E105" s="1">
        <v>8.3103272568342739</v>
      </c>
      <c r="F105" s="1">
        <v>10.263462512573801</v>
      </c>
      <c r="H105" s="1">
        <v>8.1247112431575292</v>
      </c>
      <c r="I105" s="1">
        <v>8.12471124313352</v>
      </c>
      <c r="J105" s="1">
        <v>10.0208915641447</v>
      </c>
      <c r="L105" s="1">
        <v>8.199050239215973</v>
      </c>
      <c r="M105" s="1">
        <v>8.1990500051551365</v>
      </c>
      <c r="N105" s="1">
        <v>10.117519875083122</v>
      </c>
      <c r="P105" s="1">
        <v>8.0225742975463739</v>
      </c>
      <c r="Q105" s="1">
        <v>8.0225742854277353</v>
      </c>
      <c r="R105" s="1">
        <v>9.8890776052561016</v>
      </c>
      <c r="U105" s="1">
        <v>613.84791509735396</v>
      </c>
      <c r="V105" s="1">
        <v>572.86575739571697</v>
      </c>
      <c r="W105" s="1">
        <v>589.02223544505603</v>
      </c>
      <c r="X105" s="1">
        <v>551.20587204534104</v>
      </c>
      <c r="Z105" s="11">
        <f t="shared" si="6"/>
        <v>3</v>
      </c>
      <c r="AB105" s="1">
        <f t="shared" si="7"/>
        <v>5.8926843321307034</v>
      </c>
      <c r="AC105" s="1">
        <f t="shared" si="8"/>
        <v>5.7585154480253014</v>
      </c>
      <c r="AD105" s="1">
        <f t="shared" si="9"/>
        <v>5.8121499676667074</v>
      </c>
      <c r="AE105" s="1">
        <f t="shared" si="10"/>
        <v>5.6850051213721144</v>
      </c>
      <c r="AI105" s="11">
        <v>3</v>
      </c>
      <c r="AJ105" s="11">
        <v>3</v>
      </c>
      <c r="AK105" s="11">
        <v>9</v>
      </c>
      <c r="AQ105" s="11">
        <f t="shared" si="11"/>
        <v>15</v>
      </c>
      <c r="AS105" s="22">
        <v>5</v>
      </c>
      <c r="AW105" s="1" t="s">
        <v>433</v>
      </c>
    </row>
    <row r="106" spans="1:49" x14ac:dyDescent="0.25">
      <c r="A106" s="21" t="s">
        <v>370</v>
      </c>
      <c r="B106" s="1" t="s">
        <v>56</v>
      </c>
      <c r="D106" s="1">
        <v>7.9538265390332601</v>
      </c>
      <c r="E106" s="1">
        <v>7.9538265390106657</v>
      </c>
      <c r="F106" s="1">
        <v>9.7627040606354303</v>
      </c>
      <c r="H106" s="1">
        <v>7.7869614942208303</v>
      </c>
      <c r="I106" s="1">
        <v>7.7869614941996579</v>
      </c>
      <c r="J106" s="1">
        <v>9.5524565306393594</v>
      </c>
      <c r="L106" s="1">
        <v>7.8577385150762993</v>
      </c>
      <c r="M106" s="1">
        <v>7.8577385822486185</v>
      </c>
      <c r="N106" s="1">
        <v>9.6429040367136345</v>
      </c>
      <c r="P106" s="1">
        <v>7.6992239990540705</v>
      </c>
      <c r="Q106" s="1">
        <v>7.6992236934608105</v>
      </c>
      <c r="R106" s="1">
        <v>9.4432328421870224</v>
      </c>
      <c r="U106" s="1">
        <v>534.87584702131005</v>
      </c>
      <c r="V106" s="1">
        <v>501.62798337285</v>
      </c>
      <c r="W106" s="1">
        <v>515.62450833103196</v>
      </c>
      <c r="X106" s="1">
        <v>484.78052708892</v>
      </c>
      <c r="Z106" s="11">
        <f t="shared" si="6"/>
        <v>3</v>
      </c>
      <c r="AB106" s="1">
        <f t="shared" si="7"/>
        <v>5.6283000777613479</v>
      </c>
      <c r="AC106" s="1">
        <f t="shared" si="8"/>
        <v>5.5091783693343421</v>
      </c>
      <c r="AD106" s="1">
        <f t="shared" si="9"/>
        <v>5.5599484592114203</v>
      </c>
      <c r="AE106" s="1">
        <f t="shared" si="10"/>
        <v>5.4467984341898221</v>
      </c>
      <c r="AI106" s="11">
        <v>3</v>
      </c>
      <c r="AJ106" s="11">
        <v>3</v>
      </c>
      <c r="AK106" s="11">
        <v>9</v>
      </c>
      <c r="AQ106" s="11">
        <f t="shared" si="11"/>
        <v>15</v>
      </c>
      <c r="AS106" s="22">
        <v>5</v>
      </c>
      <c r="AW106" s="1" t="s">
        <v>433</v>
      </c>
    </row>
    <row r="107" spans="1:49" x14ac:dyDescent="0.25">
      <c r="A107" s="21" t="s">
        <v>371</v>
      </c>
      <c r="B107" s="1" t="s">
        <v>56</v>
      </c>
      <c r="D107" s="1">
        <v>8.5088129043999903</v>
      </c>
      <c r="E107" s="1">
        <v>8.5088129043486802</v>
      </c>
      <c r="F107" s="1">
        <v>10.8441801070999</v>
      </c>
      <c r="H107" s="1">
        <v>8.2422013316358633</v>
      </c>
      <c r="I107" s="1">
        <v>8.2422017463369812</v>
      </c>
      <c r="J107" s="1">
        <v>10.36461970559049</v>
      </c>
      <c r="L107" s="1">
        <v>8.298014236400137</v>
      </c>
      <c r="M107" s="1">
        <v>8.2980140909863103</v>
      </c>
      <c r="N107" s="1">
        <v>10.441837815766279</v>
      </c>
      <c r="P107" s="1">
        <v>8.0959732353171212</v>
      </c>
      <c r="Q107" s="1">
        <v>8.0959753208564234</v>
      </c>
      <c r="R107" s="1">
        <v>10.037266350485288</v>
      </c>
      <c r="U107" s="1">
        <v>679.93171981339196</v>
      </c>
      <c r="V107" s="1">
        <v>609.77278308286895</v>
      </c>
      <c r="W107" s="1">
        <v>622.66615639620397</v>
      </c>
      <c r="X107" s="1">
        <v>569.75071200951402</v>
      </c>
      <c r="Z107" s="11">
        <f t="shared" si="6"/>
        <v>3</v>
      </c>
      <c r="AB107" s="1">
        <f t="shared" si="7"/>
        <v>6.0969787654953063</v>
      </c>
      <c r="AC107" s="1">
        <f t="shared" si="8"/>
        <v>5.8796155127616974</v>
      </c>
      <c r="AD107" s="1">
        <f t="shared" si="9"/>
        <v>5.9207674302753981</v>
      </c>
      <c r="AE107" s="1">
        <f t="shared" si="10"/>
        <v>5.7480588684322873</v>
      </c>
      <c r="AI107" s="11">
        <v>3</v>
      </c>
      <c r="AJ107" s="11">
        <v>3</v>
      </c>
      <c r="AK107" s="11">
        <v>9</v>
      </c>
      <c r="AQ107" s="11">
        <f t="shared" si="11"/>
        <v>15</v>
      </c>
      <c r="AS107" s="22">
        <v>5</v>
      </c>
      <c r="AW107" s="1" t="s">
        <v>433</v>
      </c>
    </row>
    <row r="108" spans="1:49" x14ac:dyDescent="0.25">
      <c r="A108" s="21" t="s">
        <v>372</v>
      </c>
      <c r="B108" s="1" t="s">
        <v>56</v>
      </c>
      <c r="D108" s="1">
        <v>8.0103428581738907</v>
      </c>
      <c r="E108" s="1">
        <v>8.0103428581895226</v>
      </c>
      <c r="F108" s="1">
        <v>10.1616345460861</v>
      </c>
      <c r="H108" s="1">
        <v>7.7517489734238731</v>
      </c>
      <c r="I108" s="1">
        <v>7.7517493760570977</v>
      </c>
      <c r="J108" s="1">
        <v>9.7323965848803944</v>
      </c>
      <c r="L108" s="1">
        <v>7.8248889861599418</v>
      </c>
      <c r="M108" s="1">
        <v>7.8248873347322405</v>
      </c>
      <c r="N108" s="1">
        <v>9.8505153841274904</v>
      </c>
      <c r="P108" s="1">
        <v>7.6385676973358079</v>
      </c>
      <c r="Q108" s="1">
        <v>7.6385685208822371</v>
      </c>
      <c r="R108" s="1">
        <v>9.3904381668825554</v>
      </c>
      <c r="U108" s="1">
        <v>564.67220929008499</v>
      </c>
      <c r="V108" s="1">
        <v>506.462949709741</v>
      </c>
      <c r="W108" s="1">
        <v>522.32971374179601</v>
      </c>
      <c r="X108" s="1">
        <v>474.50499251313499</v>
      </c>
      <c r="Z108" s="11">
        <f t="shared" si="6"/>
        <v>3</v>
      </c>
      <c r="AB108" s="1">
        <f t="shared" si="7"/>
        <v>5.7309293312125309</v>
      </c>
      <c r="AC108" s="1">
        <f t="shared" si="8"/>
        <v>5.5268219674315926</v>
      </c>
      <c r="AD108" s="1">
        <f t="shared" si="9"/>
        <v>5.583945349579845</v>
      </c>
      <c r="AE108" s="1">
        <f t="shared" si="10"/>
        <v>5.4080393608902142</v>
      </c>
      <c r="AI108" s="11">
        <v>3</v>
      </c>
      <c r="AJ108" s="11">
        <v>3</v>
      </c>
      <c r="AK108" s="11">
        <v>9</v>
      </c>
      <c r="AQ108" s="11">
        <f t="shared" si="11"/>
        <v>15</v>
      </c>
      <c r="AS108" s="22">
        <v>5</v>
      </c>
      <c r="AW108" s="1" t="s">
        <v>433</v>
      </c>
    </row>
    <row r="109" spans="1:49" x14ac:dyDescent="0.25">
      <c r="A109" s="21" t="s">
        <v>373</v>
      </c>
      <c r="B109" s="1" t="s">
        <v>56</v>
      </c>
      <c r="D109" s="1">
        <v>7.7912160032086319</v>
      </c>
      <c r="E109" s="1">
        <v>7.7912158713886139</v>
      </c>
      <c r="F109" s="1">
        <v>9.5859631109871817</v>
      </c>
      <c r="H109" s="1">
        <v>7.5216890778325718</v>
      </c>
      <c r="I109" s="1">
        <v>7.5216889408057783</v>
      </c>
      <c r="J109" s="1">
        <v>9.1729220737005193</v>
      </c>
      <c r="L109" s="1">
        <v>7.6060643584561554</v>
      </c>
      <c r="M109" s="1">
        <v>7.6060640247140361</v>
      </c>
      <c r="N109" s="1">
        <v>9.3170388290917998</v>
      </c>
      <c r="P109" s="1">
        <v>7.3538160859656978</v>
      </c>
      <c r="Q109" s="1">
        <v>7.3538162174268944</v>
      </c>
      <c r="R109" s="1">
        <v>8.9531342275150525</v>
      </c>
      <c r="U109" s="1">
        <v>503.93713013115899</v>
      </c>
      <c r="V109" s="1">
        <v>449.43400416594301</v>
      </c>
      <c r="W109" s="1">
        <v>466.796867295808</v>
      </c>
      <c r="X109" s="1">
        <v>419.30583954819201</v>
      </c>
      <c r="Z109" s="11">
        <f t="shared" si="6"/>
        <v>3</v>
      </c>
      <c r="AB109" s="1">
        <f t="shared" si="7"/>
        <v>5.5176189077703111</v>
      </c>
      <c r="AC109" s="1">
        <f t="shared" si="8"/>
        <v>5.3110642804853239</v>
      </c>
      <c r="AD109" s="1">
        <f t="shared" si="9"/>
        <v>5.3785956055372015</v>
      </c>
      <c r="AE109" s="1">
        <f t="shared" si="10"/>
        <v>5.1896318703987507</v>
      </c>
      <c r="AI109" s="11">
        <v>3</v>
      </c>
      <c r="AJ109" s="11">
        <v>3</v>
      </c>
      <c r="AK109" s="11">
        <v>9</v>
      </c>
      <c r="AQ109" s="11">
        <f t="shared" si="11"/>
        <v>15</v>
      </c>
      <c r="AS109" s="22">
        <v>5</v>
      </c>
      <c r="AW109" s="1" t="s">
        <v>433</v>
      </c>
    </row>
    <row r="110" spans="1:49" x14ac:dyDescent="0.25">
      <c r="A110" s="21" t="s">
        <v>374</v>
      </c>
      <c r="B110" s="1" t="s">
        <v>57</v>
      </c>
      <c r="D110" s="1">
        <v>12.6147859189541</v>
      </c>
      <c r="E110" s="1">
        <v>13.07690196689715</v>
      </c>
      <c r="F110" s="1">
        <v>13.153567074836451</v>
      </c>
      <c r="H110" s="1">
        <v>12.3528565980791</v>
      </c>
      <c r="I110" s="1">
        <v>12.652273589465969</v>
      </c>
      <c r="J110" s="1">
        <v>12.466793006480776</v>
      </c>
      <c r="L110" s="1">
        <v>12.3676285946174</v>
      </c>
      <c r="M110" s="1">
        <v>12.596838889335809</v>
      </c>
      <c r="N110" s="1">
        <v>12.506808184142557</v>
      </c>
      <c r="P110" s="1">
        <v>12.1212998256792</v>
      </c>
      <c r="Q110" s="1">
        <v>12.294983042625354</v>
      </c>
      <c r="R110" s="1">
        <v>12.223952240853942</v>
      </c>
      <c r="U110" s="1">
        <v>2160.0495546335501</v>
      </c>
      <c r="V110" s="1">
        <v>1942.92797801502</v>
      </c>
      <c r="W110" s="1">
        <v>1946.1754010315201</v>
      </c>
      <c r="X110" s="1">
        <v>1821.3251587069601</v>
      </c>
      <c r="Z110" s="11">
        <f t="shared" si="6"/>
        <v>8</v>
      </c>
      <c r="AB110" s="1">
        <f t="shared" si="7"/>
        <v>6.463353496672104</v>
      </c>
      <c r="AC110" s="1">
        <f t="shared" si="8"/>
        <v>6.2391041926085284</v>
      </c>
      <c r="AD110" s="1">
        <f t="shared" si="9"/>
        <v>6.2425782848250808</v>
      </c>
      <c r="AE110" s="1">
        <f t="shared" si="10"/>
        <v>6.1061270054892898</v>
      </c>
      <c r="AI110" s="11">
        <v>8</v>
      </c>
      <c r="AJ110" s="11">
        <v>8</v>
      </c>
      <c r="AK110" s="11">
        <v>48</v>
      </c>
      <c r="AL110" s="11">
        <v>6</v>
      </c>
      <c r="AM110" s="11">
        <v>2</v>
      </c>
      <c r="AN110" s="11">
        <v>24</v>
      </c>
      <c r="AQ110" s="11">
        <f t="shared" si="11"/>
        <v>96</v>
      </c>
      <c r="AS110" s="22">
        <v>12</v>
      </c>
      <c r="AW110" s="1" t="s">
        <v>433</v>
      </c>
    </row>
    <row r="111" spans="1:49" x14ac:dyDescent="0.25">
      <c r="A111" s="21" t="s">
        <v>375</v>
      </c>
      <c r="B111" s="1" t="s">
        <v>57</v>
      </c>
      <c r="D111" s="1">
        <v>17.99070249279437</v>
      </c>
      <c r="E111" s="1">
        <v>17.996144219973051</v>
      </c>
      <c r="F111" s="1">
        <v>13.309094018885116</v>
      </c>
      <c r="H111" s="1">
        <v>17.601430577764226</v>
      </c>
      <c r="I111" s="1">
        <v>17.611441872797418</v>
      </c>
      <c r="J111" s="1">
        <v>12.530771815498834</v>
      </c>
      <c r="L111" s="1">
        <v>17.583796754575491</v>
      </c>
      <c r="M111" s="1">
        <v>17.432687555168151</v>
      </c>
      <c r="N111" s="1">
        <v>12.371241109491907</v>
      </c>
      <c r="P111" s="1">
        <v>17.057358457555523</v>
      </c>
      <c r="Q111" s="1">
        <v>17.265451262883349</v>
      </c>
      <c r="R111" s="1">
        <v>12.12007195822259</v>
      </c>
      <c r="U111" s="1">
        <v>4307.9500398535602</v>
      </c>
      <c r="V111" s="1">
        <v>3883.6904492941098</v>
      </c>
      <c r="W111" s="1">
        <v>3790.4252651925399</v>
      </c>
      <c r="X111" s="1">
        <v>3567.93508048997</v>
      </c>
      <c r="Z111" s="11">
        <f t="shared" si="6"/>
        <v>16</v>
      </c>
      <c r="AB111" s="1">
        <f t="shared" si="7"/>
        <v>6.4572890174263282</v>
      </c>
      <c r="AC111" s="1">
        <f t="shared" si="8"/>
        <v>6.2379450028999841</v>
      </c>
      <c r="AD111" s="1">
        <f t="shared" si="9"/>
        <v>6.1876059990370988</v>
      </c>
      <c r="AE111" s="1">
        <f t="shared" si="10"/>
        <v>6.0640902154952911</v>
      </c>
      <c r="AI111" s="11">
        <v>12</v>
      </c>
      <c r="AJ111" s="11">
        <v>4</v>
      </c>
      <c r="AK111" s="11">
        <v>96</v>
      </c>
      <c r="AL111" s="11">
        <v>16</v>
      </c>
      <c r="AM111" s="11">
        <v>48</v>
      </c>
      <c r="AN111" s="11">
        <v>16</v>
      </c>
      <c r="AQ111" s="11">
        <f t="shared" si="11"/>
        <v>192</v>
      </c>
      <c r="AS111" s="22">
        <v>12</v>
      </c>
      <c r="AW111" s="1" t="s">
        <v>433</v>
      </c>
    </row>
    <row r="112" spans="1:49" x14ac:dyDescent="0.25">
      <c r="A112" s="21" t="s">
        <v>376</v>
      </c>
      <c r="B112" s="1" t="s">
        <v>57</v>
      </c>
      <c r="D112" s="1">
        <v>16.983975763830902</v>
      </c>
      <c r="E112" s="1">
        <v>18.314986386978127</v>
      </c>
      <c r="F112" s="1">
        <v>12.81695501624028</v>
      </c>
      <c r="H112" s="1">
        <v>16.597840575580356</v>
      </c>
      <c r="I112" s="1">
        <v>17.949849182828633</v>
      </c>
      <c r="J112" s="1">
        <v>12.476770614316594</v>
      </c>
      <c r="L112" s="1">
        <v>16.684106820691863</v>
      </c>
      <c r="M112" s="1">
        <v>18.009527635980334</v>
      </c>
      <c r="N112" s="1">
        <v>12.551493453795491</v>
      </c>
      <c r="P112" s="1">
        <v>16.352277099403132</v>
      </c>
      <c r="Q112" s="1">
        <v>17.605590780701359</v>
      </c>
      <c r="R112" s="1">
        <v>12.305689657422029</v>
      </c>
      <c r="U112" s="1">
        <v>3986.8561032807902</v>
      </c>
      <c r="V112" s="1">
        <v>3717.18063428096</v>
      </c>
      <c r="W112" s="1">
        <v>3771.3757148419099</v>
      </c>
      <c r="X112" s="1">
        <v>3542.6843374300001</v>
      </c>
      <c r="Z112" s="11">
        <f t="shared" si="6"/>
        <v>16</v>
      </c>
      <c r="AB112" s="1">
        <f t="shared" si="7"/>
        <v>6.2926975643844782</v>
      </c>
      <c r="AC112" s="1">
        <f t="shared" si="8"/>
        <v>6.1474908983162369</v>
      </c>
      <c r="AD112" s="1">
        <f t="shared" si="9"/>
        <v>6.1772228961161932</v>
      </c>
      <c r="AE112" s="1">
        <f t="shared" si="10"/>
        <v>6.0497508818887997</v>
      </c>
      <c r="AI112" s="11">
        <v>12</v>
      </c>
      <c r="AJ112" s="11">
        <v>4</v>
      </c>
      <c r="AK112" s="11">
        <v>96</v>
      </c>
      <c r="AL112" s="11">
        <v>16</v>
      </c>
      <c r="AM112" s="11">
        <v>48</v>
      </c>
      <c r="AN112" s="11">
        <v>16</v>
      </c>
      <c r="AQ112" s="11">
        <f t="shared" si="11"/>
        <v>192</v>
      </c>
      <c r="AS112" s="22">
        <v>12</v>
      </c>
      <c r="AW112" s="1" t="s">
        <v>433</v>
      </c>
    </row>
    <row r="113" spans="1:49" x14ac:dyDescent="0.25">
      <c r="A113" s="21" t="s">
        <v>377</v>
      </c>
      <c r="B113" s="1" t="s">
        <v>57</v>
      </c>
      <c r="D113" s="1">
        <v>12.664433721355801</v>
      </c>
      <c r="E113" s="1">
        <v>12.857034555568857</v>
      </c>
      <c r="F113" s="1">
        <v>12.978490377732044</v>
      </c>
      <c r="H113" s="1">
        <v>12.4301673756017</v>
      </c>
      <c r="I113" s="1">
        <v>12.550201868858492</v>
      </c>
      <c r="J113" s="1">
        <v>12.555556663762912</v>
      </c>
      <c r="L113" s="1">
        <v>12.454822843112602</v>
      </c>
      <c r="M113" s="1">
        <v>12.601561770543789</v>
      </c>
      <c r="N113" s="1">
        <v>12.550374292492808</v>
      </c>
      <c r="P113" s="1">
        <v>12.2446740497825</v>
      </c>
      <c r="Q113" s="1">
        <v>12.363993615842944</v>
      </c>
      <c r="R113" s="1">
        <v>12.278410123307431</v>
      </c>
      <c r="U113" s="1">
        <v>2112.82819130604</v>
      </c>
      <c r="V113" s="1">
        <v>1957.9676920880499</v>
      </c>
      <c r="W113" s="1">
        <v>1969.0995223406301</v>
      </c>
      <c r="X113" s="1">
        <v>1858.15914091585</v>
      </c>
      <c r="Z113" s="11">
        <f t="shared" si="6"/>
        <v>8</v>
      </c>
      <c r="AB113" s="1">
        <f t="shared" si="7"/>
        <v>6.415907076939682</v>
      </c>
      <c r="AC113" s="1">
        <f t="shared" si="8"/>
        <v>6.255161274852707</v>
      </c>
      <c r="AD113" s="1">
        <f t="shared" si="9"/>
        <v>6.2669932453602994</v>
      </c>
      <c r="AE113" s="1">
        <f t="shared" si="10"/>
        <v>6.1470154740310923</v>
      </c>
      <c r="AI113" s="11">
        <v>8</v>
      </c>
      <c r="AJ113" s="11">
        <v>8</v>
      </c>
      <c r="AK113" s="11">
        <v>48</v>
      </c>
      <c r="AL113" s="11">
        <v>4</v>
      </c>
      <c r="AM113" s="11">
        <v>4</v>
      </c>
      <c r="AN113" s="11">
        <v>24</v>
      </c>
      <c r="AQ113" s="11">
        <f t="shared" si="11"/>
        <v>96</v>
      </c>
      <c r="AS113" s="22">
        <v>12</v>
      </c>
      <c r="AW113" s="1" t="s">
        <v>433</v>
      </c>
    </row>
    <row r="114" spans="1:49" x14ac:dyDescent="0.25">
      <c r="A114" s="21" t="s">
        <v>378</v>
      </c>
      <c r="B114" s="1" t="s">
        <v>57</v>
      </c>
      <c r="D114" s="1">
        <v>17.939106960211223</v>
      </c>
      <c r="E114" s="1">
        <v>17.964293588946877</v>
      </c>
      <c r="F114" s="1">
        <v>12.879574160329351</v>
      </c>
      <c r="H114" s="1">
        <v>17.510093774065755</v>
      </c>
      <c r="I114" s="1">
        <v>17.538512348493338</v>
      </c>
      <c r="J114" s="1">
        <v>12.433925252369622</v>
      </c>
      <c r="L114" s="1">
        <v>17.560446484746333</v>
      </c>
      <c r="M114" s="1">
        <v>17.571329591372599</v>
      </c>
      <c r="N114" s="1">
        <v>12.423552185906594</v>
      </c>
      <c r="P114" s="1">
        <v>17.233397683143416</v>
      </c>
      <c r="Q114" s="1">
        <v>17.238931772223776</v>
      </c>
      <c r="R114" s="1">
        <v>12.139028319452224</v>
      </c>
      <c r="U114" s="1">
        <v>4149.4600373702297</v>
      </c>
      <c r="V114" s="1">
        <v>3817.5513497278098</v>
      </c>
      <c r="W114" s="1">
        <v>3831.6533327438801</v>
      </c>
      <c r="X114" s="1">
        <v>3604.5594800009799</v>
      </c>
      <c r="Z114" s="11">
        <f t="shared" si="6"/>
        <v>16</v>
      </c>
      <c r="AB114" s="1">
        <f t="shared" si="7"/>
        <v>6.3771094069681613</v>
      </c>
      <c r="AC114" s="1">
        <f t="shared" si="8"/>
        <v>6.2023314103840805</v>
      </c>
      <c r="AD114" s="1">
        <f t="shared" si="9"/>
        <v>6.2099591352698651</v>
      </c>
      <c r="AE114" s="1">
        <f t="shared" si="10"/>
        <v>6.0847686602952402</v>
      </c>
      <c r="AI114" s="11">
        <v>96</v>
      </c>
      <c r="AJ114" s="11">
        <v>8</v>
      </c>
      <c r="AK114" s="11">
        <v>8</v>
      </c>
      <c r="AL114" s="11">
        <v>16</v>
      </c>
      <c r="AM114" s="11">
        <v>48</v>
      </c>
      <c r="AN114" s="11">
        <v>16</v>
      </c>
      <c r="AQ114" s="11">
        <f t="shared" si="11"/>
        <v>192</v>
      </c>
      <c r="AS114" s="22">
        <v>12</v>
      </c>
      <c r="AW114" s="1" t="s">
        <v>433</v>
      </c>
    </row>
    <row r="115" spans="1:49" x14ac:dyDescent="0.25">
      <c r="A115" s="21" t="s">
        <v>379</v>
      </c>
      <c r="B115" s="1" t="s">
        <v>57</v>
      </c>
      <c r="D115" s="1">
        <v>12.6980589637352</v>
      </c>
      <c r="E115" s="1">
        <v>13.01361587582838</v>
      </c>
      <c r="F115" s="1">
        <v>13.130005147442338</v>
      </c>
      <c r="H115" s="1">
        <v>12.381128386144701</v>
      </c>
      <c r="I115" s="1">
        <v>12.715318907957526</v>
      </c>
      <c r="J115" s="1">
        <v>12.546202003729734</v>
      </c>
      <c r="L115" s="1">
        <v>12.402654374270201</v>
      </c>
      <c r="M115" s="1">
        <v>12.683137560386117</v>
      </c>
      <c r="N115" s="1">
        <v>12.612872591458187</v>
      </c>
      <c r="P115" s="1">
        <v>12.183381430370099</v>
      </c>
      <c r="Q115" s="1">
        <v>12.405999506293567</v>
      </c>
      <c r="R115" s="1">
        <v>12.333446479690799</v>
      </c>
      <c r="U115" s="1">
        <v>2164.6317934612598</v>
      </c>
      <c r="V115" s="1">
        <v>1973.19610794081</v>
      </c>
      <c r="W115" s="1">
        <v>1983.83412990647</v>
      </c>
      <c r="X115" s="1">
        <v>1864.1580369829001</v>
      </c>
      <c r="Z115" s="11">
        <f t="shared" si="6"/>
        <v>8</v>
      </c>
      <c r="AB115" s="1">
        <f t="shared" si="7"/>
        <v>6.4679206313225706</v>
      </c>
      <c r="AC115" s="1">
        <f t="shared" si="8"/>
        <v>6.2713362611525687</v>
      </c>
      <c r="AD115" s="1">
        <f t="shared" si="9"/>
        <v>6.2825862121671241</v>
      </c>
      <c r="AE115" s="1">
        <f t="shared" si="10"/>
        <v>6.1536233930038806</v>
      </c>
      <c r="AI115" s="11">
        <v>8</v>
      </c>
      <c r="AJ115" s="11">
        <v>8</v>
      </c>
      <c r="AK115" s="11">
        <v>48</v>
      </c>
      <c r="AL115" s="11">
        <v>6</v>
      </c>
      <c r="AM115" s="11">
        <v>2</v>
      </c>
      <c r="AN115" s="11">
        <v>24</v>
      </c>
      <c r="AQ115" s="11">
        <f t="shared" si="11"/>
        <v>96</v>
      </c>
      <c r="AS115" s="22">
        <v>12</v>
      </c>
      <c r="AW115" s="1" t="s">
        <v>433</v>
      </c>
    </row>
    <row r="116" spans="1:49" x14ac:dyDescent="0.25">
      <c r="A116" s="21" t="s">
        <v>380</v>
      </c>
      <c r="B116" s="1" t="s">
        <v>57</v>
      </c>
      <c r="D116" s="1">
        <v>18.084544375867107</v>
      </c>
      <c r="E116" s="1">
        <v>18.087825261925971</v>
      </c>
      <c r="F116" s="1">
        <v>13.412744005165369</v>
      </c>
      <c r="H116" s="1">
        <v>17.728772072881355</v>
      </c>
      <c r="I116" s="1">
        <v>17.741872335711882</v>
      </c>
      <c r="J116" s="1">
        <v>12.615056372744991</v>
      </c>
      <c r="L116" s="1">
        <v>17.770447313525636</v>
      </c>
      <c r="M116" s="1">
        <v>17.514469496866958</v>
      </c>
      <c r="N116" s="1">
        <v>12.382699712750908</v>
      </c>
      <c r="P116" s="1">
        <v>17.23455737490049</v>
      </c>
      <c r="Q116" s="1">
        <v>17.34468595450269</v>
      </c>
      <c r="R116" s="1">
        <v>12.128281941059862</v>
      </c>
      <c r="U116" s="1">
        <v>4386.2000965300504</v>
      </c>
      <c r="V116" s="1">
        <v>3967.1108722272002</v>
      </c>
      <c r="W116" s="1">
        <v>3851.8079203953898</v>
      </c>
      <c r="X116" s="1">
        <v>3623.5954936293901</v>
      </c>
      <c r="Z116" s="11">
        <f t="shared" si="6"/>
        <v>16</v>
      </c>
      <c r="AB116" s="1">
        <f t="shared" si="7"/>
        <v>6.496151615731157</v>
      </c>
      <c r="AC116" s="1">
        <f t="shared" si="8"/>
        <v>6.2822920007792611</v>
      </c>
      <c r="AD116" s="1">
        <f t="shared" si="9"/>
        <v>6.2208282777487307</v>
      </c>
      <c r="AE116" s="1">
        <f t="shared" si="10"/>
        <v>6.095461269048605</v>
      </c>
      <c r="AI116" s="11">
        <v>12</v>
      </c>
      <c r="AJ116" s="11">
        <v>4</v>
      </c>
      <c r="AK116" s="11">
        <v>96</v>
      </c>
      <c r="AL116" s="11">
        <v>16</v>
      </c>
      <c r="AM116" s="11">
        <v>48</v>
      </c>
      <c r="AN116" s="11">
        <v>16</v>
      </c>
      <c r="AQ116" s="11">
        <f t="shared" si="11"/>
        <v>192</v>
      </c>
      <c r="AS116" s="22">
        <v>12</v>
      </c>
      <c r="AW116" s="1" t="s">
        <v>433</v>
      </c>
    </row>
    <row r="117" spans="1:49" x14ac:dyDescent="0.25">
      <c r="A117" s="21" t="s">
        <v>381</v>
      </c>
      <c r="B117" s="1" t="s">
        <v>57</v>
      </c>
      <c r="D117" s="1">
        <v>17.247837479544803</v>
      </c>
      <c r="E117" s="1">
        <v>18.090329341057892</v>
      </c>
      <c r="F117" s="1">
        <v>12.857894115250408</v>
      </c>
      <c r="H117" s="1">
        <v>16.863394566650538</v>
      </c>
      <c r="I117" s="1">
        <v>17.732202938398025</v>
      </c>
      <c r="J117" s="1">
        <v>12.531093209001707</v>
      </c>
      <c r="L117" s="1">
        <v>16.944350404838993</v>
      </c>
      <c r="M117" s="1">
        <v>17.777790554029021</v>
      </c>
      <c r="N117" s="1">
        <v>12.587479906715267</v>
      </c>
      <c r="P117" s="1">
        <v>16.635326525888829</v>
      </c>
      <c r="Q117" s="1">
        <v>17.27436975668158</v>
      </c>
      <c r="R117" s="1">
        <v>12.337499505486093</v>
      </c>
      <c r="U117" s="1">
        <v>4011.9007614092202</v>
      </c>
      <c r="V117" s="1">
        <v>3747.0991444064798</v>
      </c>
      <c r="W117" s="1">
        <v>3791.7504749105801</v>
      </c>
      <c r="X117" s="1">
        <v>3545.3156374760902</v>
      </c>
      <c r="Z117" s="11">
        <f t="shared" si="6"/>
        <v>16</v>
      </c>
      <c r="AB117" s="1">
        <f t="shared" si="7"/>
        <v>6.3058465721068639</v>
      </c>
      <c r="AC117" s="1">
        <f t="shared" si="8"/>
        <v>6.1639399701367577</v>
      </c>
      <c r="AD117" s="1">
        <f t="shared" si="9"/>
        <v>6.1883270192919859</v>
      </c>
      <c r="AE117" s="1">
        <f t="shared" si="10"/>
        <v>6.0512483123416994</v>
      </c>
      <c r="AI117" s="11">
        <v>96</v>
      </c>
      <c r="AJ117" s="11">
        <v>12</v>
      </c>
      <c r="AK117" s="11">
        <v>4</v>
      </c>
      <c r="AL117" s="11">
        <v>16</v>
      </c>
      <c r="AM117" s="11">
        <v>48</v>
      </c>
      <c r="AN117" s="11">
        <v>16</v>
      </c>
      <c r="AQ117" s="11">
        <f t="shared" si="11"/>
        <v>192</v>
      </c>
      <c r="AS117" s="22">
        <v>12</v>
      </c>
      <c r="AW117" s="1" t="s">
        <v>433</v>
      </c>
    </row>
    <row r="118" spans="1:49" x14ac:dyDescent="0.25">
      <c r="A118" s="21" t="s">
        <v>382</v>
      </c>
      <c r="B118" s="1" t="s">
        <v>58</v>
      </c>
      <c r="D118" s="1">
        <v>13.042556228624399</v>
      </c>
      <c r="E118" s="1">
        <v>12.916094315357652</v>
      </c>
      <c r="F118" s="1">
        <v>12.951352011328259</v>
      </c>
      <c r="H118" s="1">
        <v>10.469128221594373</v>
      </c>
      <c r="I118" s="1">
        <v>13.273295926997816</v>
      </c>
      <c r="J118" s="1">
        <v>15.046295930059159</v>
      </c>
      <c r="L118" s="1">
        <v>12.490917060486977</v>
      </c>
      <c r="M118" s="1">
        <v>12.543261492952299</v>
      </c>
      <c r="N118" s="1">
        <v>12.55579061808657</v>
      </c>
      <c r="P118" s="1">
        <v>12.258704009197487</v>
      </c>
      <c r="Q118" s="1">
        <v>12.318090671007518</v>
      </c>
      <c r="R118" s="1">
        <v>12.290792390059311</v>
      </c>
      <c r="U118" s="1">
        <v>2171.6884871017</v>
      </c>
      <c r="V118" s="1">
        <v>2068.9799167544102</v>
      </c>
      <c r="W118" s="1">
        <v>1955.8695671067301</v>
      </c>
      <c r="X118" s="1">
        <v>1837.3340425894801</v>
      </c>
      <c r="Z118" s="11">
        <f t="shared" si="6"/>
        <v>8</v>
      </c>
      <c r="AB118" s="1">
        <f t="shared" si="7"/>
        <v>6.4749414753004411</v>
      </c>
      <c r="AC118" s="1">
        <f t="shared" si="8"/>
        <v>6.3712125823150414</v>
      </c>
      <c r="AD118" s="1">
        <f t="shared" si="9"/>
        <v>6.2529261680398696</v>
      </c>
      <c r="AE118" s="1">
        <f t="shared" si="10"/>
        <v>6.1239651647129101</v>
      </c>
      <c r="AI118" s="11">
        <v>8</v>
      </c>
      <c r="AJ118" s="11">
        <v>16</v>
      </c>
      <c r="AK118" s="11">
        <v>40</v>
      </c>
      <c r="AL118" s="11">
        <v>6</v>
      </c>
      <c r="AM118" s="11">
        <v>2</v>
      </c>
      <c r="AN118" s="11">
        <v>24</v>
      </c>
      <c r="AQ118" s="11">
        <f t="shared" si="11"/>
        <v>96</v>
      </c>
      <c r="AS118" s="22">
        <v>12</v>
      </c>
      <c r="AW118" s="1" t="s">
        <v>433</v>
      </c>
    </row>
    <row r="119" spans="1:49" x14ac:dyDescent="0.25">
      <c r="A119" s="21" t="s">
        <v>383</v>
      </c>
      <c r="B119" s="1" t="s">
        <v>58</v>
      </c>
      <c r="D119" s="1">
        <v>18.736640044436292</v>
      </c>
      <c r="E119" s="1">
        <v>18.690470837384805</v>
      </c>
      <c r="F119" s="1">
        <v>21.847513131699575</v>
      </c>
      <c r="H119" s="1">
        <v>18.303802096974866</v>
      </c>
      <c r="I119" s="1">
        <v>17.789108847661829</v>
      </c>
      <c r="J119" s="1">
        <v>20.747171897965188</v>
      </c>
      <c r="L119" s="1">
        <v>18.391326658910629</v>
      </c>
      <c r="M119" s="1">
        <v>17.627569031525084</v>
      </c>
      <c r="N119" s="1">
        <v>20.732415769678962</v>
      </c>
      <c r="P119" s="1">
        <v>18.148629668122371</v>
      </c>
      <c r="Q119" s="1">
        <v>17.326150840301548</v>
      </c>
      <c r="R119" s="1">
        <v>20.0951653053652</v>
      </c>
      <c r="U119" s="1">
        <v>6685.7167464324802</v>
      </c>
      <c r="V119" s="1">
        <v>5933.6225960503198</v>
      </c>
      <c r="W119" s="1">
        <v>5961.8626030047799</v>
      </c>
      <c r="X119" s="1">
        <v>5600.4217228470498</v>
      </c>
      <c r="Z119" s="11">
        <f t="shared" si="6"/>
        <v>24</v>
      </c>
      <c r="AB119" s="1">
        <f t="shared" si="7"/>
        <v>6.5309883700344056</v>
      </c>
      <c r="AC119" s="1">
        <f t="shared" si="8"/>
        <v>6.2762884172922639</v>
      </c>
      <c r="AD119" s="1">
        <f t="shared" si="9"/>
        <v>6.2862296171998882</v>
      </c>
      <c r="AE119" s="1">
        <f t="shared" si="10"/>
        <v>6.1565370385157152</v>
      </c>
      <c r="AI119" s="11">
        <v>18</v>
      </c>
      <c r="AJ119" s="11">
        <v>6</v>
      </c>
      <c r="AK119" s="11">
        <v>72</v>
      </c>
      <c r="AL119" s="11">
        <v>48</v>
      </c>
      <c r="AM119" s="11">
        <v>24</v>
      </c>
      <c r="AN119" s="11">
        <v>120</v>
      </c>
      <c r="AQ119" s="11">
        <f t="shared" si="11"/>
        <v>288</v>
      </c>
      <c r="AS119" s="22">
        <v>12</v>
      </c>
      <c r="AW119" s="1" t="s">
        <v>433</v>
      </c>
    </row>
    <row r="120" spans="1:49" x14ac:dyDescent="0.25">
      <c r="A120" s="21" t="s">
        <v>384</v>
      </c>
      <c r="B120" s="1" t="s">
        <v>58</v>
      </c>
      <c r="D120" s="1">
        <v>12.99232716047271</v>
      </c>
      <c r="E120" s="1">
        <v>12.92254142972239</v>
      </c>
      <c r="F120" s="1">
        <v>12.969358230917173</v>
      </c>
      <c r="H120" s="1">
        <v>12.607832614601774</v>
      </c>
      <c r="I120" s="1">
        <v>12.562434697650012</v>
      </c>
      <c r="J120" s="1">
        <v>12.610720831288592</v>
      </c>
      <c r="L120" s="1">
        <v>12.641741966088206</v>
      </c>
      <c r="M120" s="1">
        <v>12.606569287045557</v>
      </c>
      <c r="N120" s="1">
        <v>12.654486137478731</v>
      </c>
      <c r="P120" s="1">
        <v>12.360820033910786</v>
      </c>
      <c r="Q120" s="1">
        <v>12.360721914019491</v>
      </c>
      <c r="R120" s="1">
        <v>12.404013736753436</v>
      </c>
      <c r="U120" s="1">
        <v>2168.1349450757598</v>
      </c>
      <c r="V120" s="1">
        <v>1986.3852642673</v>
      </c>
      <c r="W120" s="1">
        <v>2004.73611647078</v>
      </c>
      <c r="X120" s="1">
        <v>1881.3806996742901</v>
      </c>
      <c r="Z120" s="11">
        <f t="shared" si="6"/>
        <v>8</v>
      </c>
      <c r="AB120" s="1">
        <f t="shared" si="7"/>
        <v>6.471407890243257</v>
      </c>
      <c r="AC120" s="1">
        <f t="shared" si="8"/>
        <v>6.2852781133160045</v>
      </c>
      <c r="AD120" s="1">
        <f t="shared" si="9"/>
        <v>6.3045739401831034</v>
      </c>
      <c r="AE120" s="1">
        <f t="shared" si="10"/>
        <v>6.1725161156004944</v>
      </c>
      <c r="AI120" s="11">
        <v>8</v>
      </c>
      <c r="AJ120" s="11">
        <v>16</v>
      </c>
      <c r="AK120" s="11">
        <v>40</v>
      </c>
      <c r="AL120" s="11">
        <v>4</v>
      </c>
      <c r="AM120" s="11">
        <v>4</v>
      </c>
      <c r="AN120" s="11">
        <v>24</v>
      </c>
      <c r="AQ120" s="11">
        <f t="shared" si="11"/>
        <v>96</v>
      </c>
      <c r="AS120" s="22">
        <v>12</v>
      </c>
      <c r="AW120" s="1" t="s">
        <v>433</v>
      </c>
    </row>
    <row r="121" spans="1:49" x14ac:dyDescent="0.25">
      <c r="A121" s="21" t="s">
        <v>385</v>
      </c>
      <c r="B121" s="1" t="s">
        <v>58</v>
      </c>
      <c r="D121" s="1">
        <v>18.757957121590596</v>
      </c>
      <c r="E121" s="1">
        <v>18.527922491517216</v>
      </c>
      <c r="F121" s="1">
        <v>21.823780882521088</v>
      </c>
      <c r="H121" s="1">
        <v>18.369390013834316</v>
      </c>
      <c r="I121" s="1">
        <v>17.87433107373818</v>
      </c>
      <c r="J121" s="1">
        <v>20.873035660474439</v>
      </c>
      <c r="L121" s="1">
        <v>18.405011987909393</v>
      </c>
      <c r="M121" s="1">
        <v>17.72863494776254</v>
      </c>
      <c r="N121" s="1">
        <v>20.854138911839108</v>
      </c>
      <c r="P121" s="1">
        <v>18.16366485987702</v>
      </c>
      <c r="Q121" s="1">
        <v>17.348241663479467</v>
      </c>
      <c r="R121" s="1">
        <v>20.192750970464026</v>
      </c>
      <c r="U121" s="1">
        <v>6616.7334044389499</v>
      </c>
      <c r="V121" s="1">
        <v>6021.3583337310001</v>
      </c>
      <c r="W121" s="1">
        <v>6022.2301551944602</v>
      </c>
      <c r="X121" s="1">
        <v>5647.2455087334301</v>
      </c>
      <c r="Z121" s="11">
        <f t="shared" si="6"/>
        <v>24</v>
      </c>
      <c r="AB121" s="1">
        <f t="shared" si="7"/>
        <v>6.5084483847373553</v>
      </c>
      <c r="AC121" s="1">
        <f t="shared" si="8"/>
        <v>6.3070713457984908</v>
      </c>
      <c r="AD121" s="1">
        <f t="shared" si="9"/>
        <v>6.30737572755136</v>
      </c>
      <c r="AE121" s="1">
        <f t="shared" si="10"/>
        <v>6.173647219688303</v>
      </c>
      <c r="AI121" s="11">
        <v>12</v>
      </c>
      <c r="AJ121" s="11">
        <v>12</v>
      </c>
      <c r="AK121" s="11">
        <v>72</v>
      </c>
      <c r="AL121" s="11">
        <v>48</v>
      </c>
      <c r="AM121" s="11">
        <v>24</v>
      </c>
      <c r="AN121" s="11">
        <v>120</v>
      </c>
      <c r="AQ121" s="11">
        <f t="shared" si="11"/>
        <v>288</v>
      </c>
      <c r="AS121" s="22">
        <v>12</v>
      </c>
      <c r="AW121" s="1" t="s">
        <v>433</v>
      </c>
    </row>
    <row r="122" spans="1:49" x14ac:dyDescent="0.25">
      <c r="A122" s="21" t="s">
        <v>386</v>
      </c>
      <c r="B122" s="1" t="s">
        <v>58</v>
      </c>
      <c r="D122" s="1">
        <v>12.95166816964281</v>
      </c>
      <c r="E122" s="1">
        <v>12.987723846939343</v>
      </c>
      <c r="F122" s="1">
        <v>12.990618569060148</v>
      </c>
      <c r="H122" s="1">
        <v>12.5642449371294</v>
      </c>
      <c r="I122" s="1">
        <v>12.630566788708506</v>
      </c>
      <c r="J122" s="1">
        <v>12.615702431194137</v>
      </c>
      <c r="L122" s="1">
        <v>12.533374303737993</v>
      </c>
      <c r="M122" s="1">
        <v>12.735216869824365</v>
      </c>
      <c r="N122" s="1">
        <v>12.561915431644515</v>
      </c>
      <c r="P122" s="1">
        <v>12.256759615127502</v>
      </c>
      <c r="Q122" s="1">
        <v>12.431542109880208</v>
      </c>
      <c r="R122" s="1">
        <v>12.309548659966927</v>
      </c>
      <c r="U122" s="1">
        <v>2177.0218393094501</v>
      </c>
      <c r="V122" s="1">
        <v>1991.8698143174199</v>
      </c>
      <c r="W122" s="1">
        <v>1993.49149646055</v>
      </c>
      <c r="X122" s="1">
        <v>1865.94793233872</v>
      </c>
      <c r="Z122" s="11">
        <f t="shared" si="6"/>
        <v>8</v>
      </c>
      <c r="AB122" s="1">
        <f t="shared" si="7"/>
        <v>6.4802376480954562</v>
      </c>
      <c r="AC122" s="1">
        <f t="shared" si="8"/>
        <v>6.2910574964525692</v>
      </c>
      <c r="AD122" s="1">
        <f t="shared" si="9"/>
        <v>6.2927643228895054</v>
      </c>
      <c r="AE122" s="1">
        <f t="shared" si="10"/>
        <v>6.1555922565883963</v>
      </c>
      <c r="AI122" s="11">
        <v>8</v>
      </c>
      <c r="AJ122" s="11">
        <v>16</v>
      </c>
      <c r="AK122" s="11">
        <v>40</v>
      </c>
      <c r="AL122" s="11">
        <v>6</v>
      </c>
      <c r="AM122" s="11">
        <v>2</v>
      </c>
      <c r="AN122" s="11">
        <v>24</v>
      </c>
      <c r="AQ122" s="11">
        <f t="shared" si="11"/>
        <v>96</v>
      </c>
      <c r="AS122" s="22">
        <v>12</v>
      </c>
      <c r="AW122" s="1" t="s">
        <v>433</v>
      </c>
    </row>
    <row r="123" spans="1:49" x14ac:dyDescent="0.25">
      <c r="A123" s="21" t="s">
        <v>387</v>
      </c>
      <c r="B123" s="1" t="s">
        <v>58</v>
      </c>
      <c r="D123" s="1">
        <v>18.760234050416347</v>
      </c>
      <c r="E123" s="1">
        <v>18.390530533197381</v>
      </c>
      <c r="F123" s="1">
        <v>21.794634306875434</v>
      </c>
      <c r="H123" s="1">
        <v>18.426393072331326</v>
      </c>
      <c r="I123" s="1">
        <v>17.901468629617515</v>
      </c>
      <c r="J123" s="1">
        <v>20.993041506845888</v>
      </c>
      <c r="L123" s="1">
        <v>18.51053066604538</v>
      </c>
      <c r="M123" s="1">
        <v>17.909913930932269</v>
      </c>
      <c r="N123" s="1">
        <v>20.915581402207746</v>
      </c>
      <c r="P123" s="1">
        <v>18.197026021902101</v>
      </c>
      <c r="Q123" s="1">
        <v>17.39324831049024</v>
      </c>
      <c r="R123" s="1">
        <v>20.361450973754966</v>
      </c>
      <c r="U123" s="1">
        <v>6573.8056316497104</v>
      </c>
      <c r="V123" s="1">
        <v>6080.5019799384499</v>
      </c>
      <c r="W123" s="1">
        <v>6106.10199236272</v>
      </c>
      <c r="X123" s="1">
        <v>5713.5771799235299</v>
      </c>
      <c r="Z123" s="11">
        <f t="shared" si="6"/>
        <v>24</v>
      </c>
      <c r="AB123" s="1">
        <f t="shared" si="7"/>
        <v>6.4943427540832346</v>
      </c>
      <c r="AC123" s="1">
        <f t="shared" si="8"/>
        <v>6.3276541047277419</v>
      </c>
      <c r="AD123" s="1">
        <f t="shared" si="9"/>
        <v>6.336521860576374</v>
      </c>
      <c r="AE123" s="1">
        <f t="shared" si="10"/>
        <v>6.1977247620114317</v>
      </c>
      <c r="AI123" s="11">
        <v>18</v>
      </c>
      <c r="AJ123" s="11">
        <v>6</v>
      </c>
      <c r="AK123" s="11">
        <v>72</v>
      </c>
      <c r="AL123" s="11">
        <v>48</v>
      </c>
      <c r="AM123" s="11">
        <v>24</v>
      </c>
      <c r="AN123" s="11">
        <v>120</v>
      </c>
      <c r="AQ123" s="11">
        <f t="shared" si="11"/>
        <v>288</v>
      </c>
      <c r="AS123" s="22">
        <v>12</v>
      </c>
      <c r="AW123" s="1" t="s">
        <v>433</v>
      </c>
    </row>
    <row r="124" spans="1:49" x14ac:dyDescent="0.25">
      <c r="A124" s="21" t="s">
        <v>388</v>
      </c>
      <c r="B124" s="1" t="s">
        <v>57</v>
      </c>
      <c r="D124" s="1">
        <v>12.658654721582963</v>
      </c>
      <c r="E124" s="1">
        <v>12.839889202147205</v>
      </c>
      <c r="F124" s="1">
        <v>12.863551921326849</v>
      </c>
      <c r="H124" s="1">
        <v>12.408116669121496</v>
      </c>
      <c r="I124" s="1">
        <v>12.524764322144659</v>
      </c>
      <c r="J124" s="1">
        <v>12.537173156498207</v>
      </c>
      <c r="L124" s="1">
        <v>12.475280771833585</v>
      </c>
      <c r="M124" s="1">
        <v>12.561900001654632</v>
      </c>
      <c r="N124" s="1">
        <v>12.600379426465734</v>
      </c>
      <c r="P124" s="1">
        <v>12.231780161894093</v>
      </c>
      <c r="Q124" s="1">
        <v>12.315538712485617</v>
      </c>
      <c r="R124" s="1">
        <v>12.289315919529066</v>
      </c>
      <c r="U124" s="1">
        <v>2090.3504671959499</v>
      </c>
      <c r="V124" s="1">
        <v>1947.75487545227</v>
      </c>
      <c r="W124" s="1">
        <v>1973.9858427945801</v>
      </c>
      <c r="X124" s="1">
        <v>1850.7080677644401</v>
      </c>
      <c r="Z124" s="11">
        <f t="shared" si="6"/>
        <v>8</v>
      </c>
      <c r="AB124" s="1">
        <f t="shared" si="7"/>
        <v>6.3930736297148538</v>
      </c>
      <c r="AC124" s="1">
        <f t="shared" si="8"/>
        <v>6.2442666092742609</v>
      </c>
      <c r="AD124" s="1">
        <f t="shared" si="9"/>
        <v>6.2721728112571089</v>
      </c>
      <c r="AE124" s="1">
        <f t="shared" si="10"/>
        <v>6.1387881164042737</v>
      </c>
      <c r="AI124" s="11">
        <v>8</v>
      </c>
      <c r="AJ124" s="11">
        <v>8</v>
      </c>
      <c r="AK124" s="11">
        <v>48</v>
      </c>
      <c r="AL124" s="11">
        <v>8</v>
      </c>
      <c r="AM124" s="11">
        <v>20</v>
      </c>
      <c r="AN124" s="11">
        <v>4</v>
      </c>
      <c r="AQ124" s="11">
        <f t="shared" si="11"/>
        <v>96</v>
      </c>
      <c r="AS124" s="22">
        <v>12</v>
      </c>
      <c r="AW124" s="1" t="s">
        <v>433</v>
      </c>
    </row>
    <row r="125" spans="1:49" x14ac:dyDescent="0.25">
      <c r="A125" s="21" t="s">
        <v>389</v>
      </c>
      <c r="B125" s="1" t="s">
        <v>57</v>
      </c>
      <c r="D125" s="1">
        <v>17.944557630595327</v>
      </c>
      <c r="E125" s="1">
        <v>17.924866956361843</v>
      </c>
      <c r="F125" s="1">
        <v>13.166676959096945</v>
      </c>
      <c r="H125" s="1">
        <v>17.563680877593868</v>
      </c>
      <c r="I125" s="1">
        <v>17.531083596002635</v>
      </c>
      <c r="J125" s="1">
        <v>12.679544945578707</v>
      </c>
      <c r="L125" s="1">
        <v>17.63342380978008</v>
      </c>
      <c r="M125" s="1">
        <v>17.601096218784775</v>
      </c>
      <c r="N125" s="1">
        <v>12.765224479768284</v>
      </c>
      <c r="P125" s="1">
        <v>17.287756599998389</v>
      </c>
      <c r="Q125" s="1">
        <v>17.251317647955791</v>
      </c>
      <c r="R125" s="1">
        <v>12.465656741796277</v>
      </c>
      <c r="U125" s="1">
        <v>4232.48423695985</v>
      </c>
      <c r="V125" s="1">
        <v>3902.3447569158898</v>
      </c>
      <c r="W125" s="1">
        <v>3960.0688308906201</v>
      </c>
      <c r="X125" s="1">
        <v>3716.1598628931702</v>
      </c>
      <c r="Z125" s="11">
        <f t="shared" si="6"/>
        <v>16</v>
      </c>
      <c r="AB125" s="1">
        <f t="shared" si="7"/>
        <v>6.4193608445680432</v>
      </c>
      <c r="AC125" s="1">
        <f t="shared" si="8"/>
        <v>6.2479165092162363</v>
      </c>
      <c r="AD125" s="1">
        <f t="shared" si="9"/>
        <v>6.2785725548804932</v>
      </c>
      <c r="AE125" s="1">
        <f t="shared" si="10"/>
        <v>6.1469281279509067</v>
      </c>
      <c r="AI125" s="11">
        <v>96</v>
      </c>
      <c r="AJ125" s="11">
        <v>16</v>
      </c>
      <c r="AK125" s="11">
        <v>16</v>
      </c>
      <c r="AL125" s="11">
        <v>40</v>
      </c>
      <c r="AM125" s="11">
        <v>8</v>
      </c>
      <c r="AN125" s="11">
        <v>16</v>
      </c>
      <c r="AQ125" s="11">
        <f t="shared" si="11"/>
        <v>192</v>
      </c>
      <c r="AS125" s="22">
        <v>12</v>
      </c>
      <c r="AW125" s="1" t="s">
        <v>433</v>
      </c>
    </row>
    <row r="126" spans="1:49" x14ac:dyDescent="0.25">
      <c r="A126" s="21" t="s">
        <v>390</v>
      </c>
      <c r="B126" s="1" t="s">
        <v>57</v>
      </c>
      <c r="D126" s="1">
        <v>12.473145603110369</v>
      </c>
      <c r="E126" s="1">
        <v>12.748830004871866</v>
      </c>
      <c r="F126" s="1">
        <v>12.813594989064439</v>
      </c>
      <c r="H126" s="1">
        <v>12.22518120821834</v>
      </c>
      <c r="I126" s="1">
        <v>12.426689011166443</v>
      </c>
      <c r="J126" s="1">
        <v>12.466377150658525</v>
      </c>
      <c r="L126" s="1">
        <v>12.292063719451422</v>
      </c>
      <c r="M126" s="1">
        <v>12.465020794892796</v>
      </c>
      <c r="N126" s="1">
        <v>12.51753561740192</v>
      </c>
      <c r="P126" s="1">
        <v>12.038694518982387</v>
      </c>
      <c r="Q126" s="1">
        <v>12.239086566576599</v>
      </c>
      <c r="R126" s="1">
        <v>12.224193921217845</v>
      </c>
      <c r="U126" s="1">
        <v>2037.1593145788499</v>
      </c>
      <c r="V126" s="1">
        <v>1893.2216329605899</v>
      </c>
      <c r="W126" s="1">
        <v>1917.3014078624999</v>
      </c>
      <c r="X126" s="1">
        <v>1800.5419275991801</v>
      </c>
      <c r="Z126" s="11">
        <f t="shared" si="6"/>
        <v>8</v>
      </c>
      <c r="AB126" s="1">
        <f t="shared" si="7"/>
        <v>6.3383809211892537</v>
      </c>
      <c r="AC126" s="1">
        <f t="shared" si="8"/>
        <v>6.185438460743713</v>
      </c>
      <c r="AD126" s="1">
        <f t="shared" si="9"/>
        <v>6.2115521352509724</v>
      </c>
      <c r="AE126" s="1">
        <f t="shared" si="10"/>
        <v>6.0828123256461053</v>
      </c>
      <c r="AI126" s="11">
        <v>8</v>
      </c>
      <c r="AJ126" s="11">
        <v>8</v>
      </c>
      <c r="AK126" s="11">
        <v>48</v>
      </c>
      <c r="AL126" s="11">
        <v>8</v>
      </c>
      <c r="AM126" s="11">
        <v>16</v>
      </c>
      <c r="AN126" s="11">
        <v>8</v>
      </c>
      <c r="AQ126" s="11">
        <f t="shared" si="11"/>
        <v>96</v>
      </c>
      <c r="AS126" s="22">
        <v>12</v>
      </c>
      <c r="AW126" s="1" t="s">
        <v>433</v>
      </c>
    </row>
    <row r="127" spans="1:49" x14ac:dyDescent="0.25">
      <c r="A127" s="21" t="s">
        <v>391</v>
      </c>
      <c r="B127" s="1" t="s">
        <v>57</v>
      </c>
      <c r="D127" s="1">
        <v>17.664602201168567</v>
      </c>
      <c r="E127" s="1">
        <v>17.653997248191367</v>
      </c>
      <c r="F127" s="1">
        <v>13.192491547232041</v>
      </c>
      <c r="H127" s="1">
        <v>17.30668158414532</v>
      </c>
      <c r="I127" s="1">
        <v>17.272003157276309</v>
      </c>
      <c r="J127" s="1">
        <v>12.659330942468449</v>
      </c>
      <c r="L127" s="1">
        <v>17.307180954615607</v>
      </c>
      <c r="M127" s="1">
        <v>17.290888602554503</v>
      </c>
      <c r="N127" s="1">
        <v>12.755213836820831</v>
      </c>
      <c r="P127" s="1">
        <v>17.023894782696829</v>
      </c>
      <c r="Q127" s="1">
        <v>17.006395220133911</v>
      </c>
      <c r="R127" s="1">
        <v>12.463292064623744</v>
      </c>
      <c r="U127" s="1">
        <v>4112.7174402951496</v>
      </c>
      <c r="V127" s="1">
        <v>3783.5363956446299</v>
      </c>
      <c r="W127" s="1">
        <v>3816.55704697086</v>
      </c>
      <c r="X127" s="1">
        <v>3607.9882774825901</v>
      </c>
      <c r="Z127" s="11">
        <f t="shared" si="6"/>
        <v>16</v>
      </c>
      <c r="AB127" s="1">
        <f t="shared" si="7"/>
        <v>6.3582309203749876</v>
      </c>
      <c r="AC127" s="1">
        <f t="shared" si="8"/>
        <v>6.1838551921291813</v>
      </c>
      <c r="AD127" s="1">
        <f t="shared" si="9"/>
        <v>6.2017928862409955</v>
      </c>
      <c r="AE127" s="1">
        <f t="shared" si="10"/>
        <v>6.0866974052358112</v>
      </c>
      <c r="AI127" s="11">
        <v>96</v>
      </c>
      <c r="AJ127" s="11">
        <v>16</v>
      </c>
      <c r="AK127" s="11">
        <v>16</v>
      </c>
      <c r="AL127" s="11">
        <v>32</v>
      </c>
      <c r="AM127" s="11">
        <v>16</v>
      </c>
      <c r="AN127" s="11">
        <v>16</v>
      </c>
      <c r="AQ127" s="11">
        <f t="shared" si="11"/>
        <v>192</v>
      </c>
      <c r="AS127" s="22">
        <v>12</v>
      </c>
      <c r="AW127" s="1" t="s">
        <v>433</v>
      </c>
    </row>
    <row r="128" spans="1:49" x14ac:dyDescent="0.25">
      <c r="A128" s="21" t="s">
        <v>392</v>
      </c>
      <c r="B128" s="1" t="s">
        <v>57</v>
      </c>
      <c r="D128" s="1">
        <v>12.3499568476095</v>
      </c>
      <c r="E128" s="1">
        <v>12.602722567881347</v>
      </c>
      <c r="F128" s="1">
        <v>12.544487889799996</v>
      </c>
      <c r="H128" s="1">
        <v>12.137318795222082</v>
      </c>
      <c r="I128" s="1">
        <v>12.334520008535398</v>
      </c>
      <c r="J128" s="1">
        <v>12.203340190988808</v>
      </c>
      <c r="L128" s="1">
        <v>12.190057984585575</v>
      </c>
      <c r="M128" s="1">
        <v>12.368528230164838</v>
      </c>
      <c r="N128" s="1">
        <v>12.271798085877677</v>
      </c>
      <c r="P128" s="1">
        <v>11.90300449653906</v>
      </c>
      <c r="Q128" s="1">
        <v>12.168568550689569</v>
      </c>
      <c r="R128" s="1">
        <v>12.003212880944846</v>
      </c>
      <c r="U128" s="1">
        <v>1952.1007840013301</v>
      </c>
      <c r="V128" s="1">
        <v>1826.41622195268</v>
      </c>
      <c r="W128" s="1">
        <v>1849.6493879842899</v>
      </c>
      <c r="X128" s="1">
        <v>1738.2127863865401</v>
      </c>
      <c r="Z128" s="11">
        <f t="shared" si="6"/>
        <v>8</v>
      </c>
      <c r="AB128" s="1">
        <f t="shared" si="7"/>
        <v>6.2489073119111227</v>
      </c>
      <c r="AC128" s="1">
        <f t="shared" si="8"/>
        <v>6.1118111010287919</v>
      </c>
      <c r="AD128" s="1">
        <f t="shared" si="9"/>
        <v>6.1376173482006653</v>
      </c>
      <c r="AE128" s="1">
        <f t="shared" si="10"/>
        <v>6.0117971439774971</v>
      </c>
      <c r="AI128" s="11">
        <v>8</v>
      </c>
      <c r="AJ128" s="11">
        <v>8</v>
      </c>
      <c r="AK128" s="11">
        <v>48</v>
      </c>
      <c r="AL128" s="11">
        <v>8</v>
      </c>
      <c r="AM128" s="11">
        <v>12</v>
      </c>
      <c r="AN128" s="11">
        <v>12</v>
      </c>
      <c r="AQ128" s="11">
        <f t="shared" si="11"/>
        <v>96</v>
      </c>
      <c r="AS128" s="22">
        <v>12</v>
      </c>
      <c r="AW128" s="1" t="s">
        <v>433</v>
      </c>
    </row>
    <row r="129" spans="1:49" x14ac:dyDescent="0.25">
      <c r="A129" s="21" t="s">
        <v>393</v>
      </c>
      <c r="B129" s="1" t="s">
        <v>57</v>
      </c>
      <c r="D129" s="1">
        <v>17.407267357832676</v>
      </c>
      <c r="E129" s="1">
        <v>17.386829437822573</v>
      </c>
      <c r="F129" s="1">
        <v>13.103695596681375</v>
      </c>
      <c r="H129" s="1">
        <v>17.040701148641116</v>
      </c>
      <c r="I129" s="1">
        <v>17.011782859550539</v>
      </c>
      <c r="J129" s="1">
        <v>12.713348663406462</v>
      </c>
      <c r="L129" s="1">
        <v>17.063652519744981</v>
      </c>
      <c r="M129" s="1">
        <v>17.035533842596362</v>
      </c>
      <c r="N129" s="1">
        <v>12.77082192658758</v>
      </c>
      <c r="P129" s="1">
        <v>16.77077452485819</v>
      </c>
      <c r="Q129" s="1">
        <v>16.739081234046829</v>
      </c>
      <c r="R129" s="1">
        <v>12.486317129894609</v>
      </c>
      <c r="U129" s="1">
        <v>3962.7443052368599</v>
      </c>
      <c r="V129" s="1">
        <v>3683.3693253665701</v>
      </c>
      <c r="W129" s="1">
        <v>3710.1327553399301</v>
      </c>
      <c r="X129" s="1">
        <v>3503.5009011154598</v>
      </c>
      <c r="Z129" s="11">
        <f t="shared" si="6"/>
        <v>16</v>
      </c>
      <c r="AB129" s="1">
        <f t="shared" si="7"/>
        <v>6.279986198508011</v>
      </c>
      <c r="AC129" s="1">
        <f t="shared" si="8"/>
        <v>6.1287949966980975</v>
      </c>
      <c r="AD129" s="1">
        <f t="shared" si="9"/>
        <v>6.1436031683658898</v>
      </c>
      <c r="AE129" s="1">
        <f t="shared" si="10"/>
        <v>6.0273639599672784</v>
      </c>
      <c r="AI129" s="11">
        <v>96</v>
      </c>
      <c r="AJ129" s="11">
        <v>16</v>
      </c>
      <c r="AK129" s="11">
        <v>16</v>
      </c>
      <c r="AL129" s="11">
        <v>24</v>
      </c>
      <c r="AM129" s="11">
        <v>24</v>
      </c>
      <c r="AN129" s="11">
        <v>16</v>
      </c>
      <c r="AQ129" s="11">
        <f t="shared" si="11"/>
        <v>192</v>
      </c>
      <c r="AS129" s="22">
        <v>12</v>
      </c>
      <c r="AW129" s="1" t="s">
        <v>433</v>
      </c>
    </row>
    <row r="130" spans="1:49" x14ac:dyDescent="0.25">
      <c r="A130" s="21" t="s">
        <v>394</v>
      </c>
      <c r="B130" s="1" t="s">
        <v>57</v>
      </c>
      <c r="D130" s="1">
        <v>12.308093033499476</v>
      </c>
      <c r="E130" s="1">
        <v>12.621608082405498</v>
      </c>
      <c r="F130" s="1">
        <v>12.365014300965509</v>
      </c>
      <c r="H130" s="1">
        <v>12.064159015413617</v>
      </c>
      <c r="I130" s="1">
        <v>12.304240308835725</v>
      </c>
      <c r="J130" s="1">
        <v>12.036542765982039</v>
      </c>
      <c r="L130" s="1">
        <v>11.931966311494017</v>
      </c>
      <c r="M130" s="1">
        <v>12.442769809828754</v>
      </c>
      <c r="N130" s="1">
        <v>11.820092007693736</v>
      </c>
      <c r="P130" s="1">
        <v>11.732620921217874</v>
      </c>
      <c r="Q130" s="1">
        <v>12.190036313256153</v>
      </c>
      <c r="R130" s="1">
        <v>11.598217205369856</v>
      </c>
      <c r="U130" s="1">
        <v>1919.89575952874</v>
      </c>
      <c r="V130" s="1">
        <v>1785.5560291260999</v>
      </c>
      <c r="W130" s="1">
        <v>1754.5149571417401</v>
      </c>
      <c r="X130" s="1">
        <v>1658.37114450219</v>
      </c>
      <c r="Z130" s="11">
        <f t="shared" si="6"/>
        <v>8</v>
      </c>
      <c r="AB130" s="1">
        <f t="shared" si="7"/>
        <v>6.2143525448095858</v>
      </c>
      <c r="AC130" s="1">
        <f t="shared" si="8"/>
        <v>6.0658895535813118</v>
      </c>
      <c r="AD130" s="1">
        <f t="shared" si="9"/>
        <v>6.0305329672260415</v>
      </c>
      <c r="AE130" s="1">
        <f t="shared" si="10"/>
        <v>5.9183037151256954</v>
      </c>
      <c r="AI130" s="11">
        <v>8</v>
      </c>
      <c r="AJ130" s="11">
        <v>8</v>
      </c>
      <c r="AK130" s="11">
        <v>48</v>
      </c>
      <c r="AL130" s="11">
        <v>8</v>
      </c>
      <c r="AM130" s="11">
        <v>8</v>
      </c>
      <c r="AN130" s="11">
        <v>16</v>
      </c>
      <c r="AQ130" s="11">
        <f t="shared" si="11"/>
        <v>96</v>
      </c>
      <c r="AS130" s="22">
        <v>12</v>
      </c>
      <c r="AW130" s="1" t="s">
        <v>433</v>
      </c>
    </row>
    <row r="131" spans="1:49" x14ac:dyDescent="0.25">
      <c r="A131" s="21" t="s">
        <v>395</v>
      </c>
      <c r="B131" s="1" t="s">
        <v>57</v>
      </c>
      <c r="D131" s="1">
        <v>17.117352427799137</v>
      </c>
      <c r="E131" s="1">
        <v>17.11157891272866</v>
      </c>
      <c r="F131" s="1">
        <v>13.100630941855053</v>
      </c>
      <c r="H131" s="1">
        <v>16.772522803092976</v>
      </c>
      <c r="I131" s="1">
        <v>16.761576605240215</v>
      </c>
      <c r="J131" s="1">
        <v>12.690392965630235</v>
      </c>
      <c r="L131" s="1">
        <v>16.717387229292694</v>
      </c>
      <c r="M131" s="1">
        <v>16.714526317172687</v>
      </c>
      <c r="N131" s="1">
        <v>12.750574486406425</v>
      </c>
      <c r="P131" s="1">
        <v>16.448724277811522</v>
      </c>
      <c r="Q131" s="1">
        <v>16.444104758158016</v>
      </c>
      <c r="R131" s="1">
        <v>12.491870267685318</v>
      </c>
      <c r="U131" s="1">
        <v>3835.8682406570301</v>
      </c>
      <c r="V131" s="1">
        <v>3566.8558902107702</v>
      </c>
      <c r="W131" s="1">
        <v>3562.0030597375799</v>
      </c>
      <c r="X131" s="1">
        <v>3378.2646384588202</v>
      </c>
      <c r="Z131" s="11">
        <f t="shared" ref="Z131:Z147" si="12">AQ131/AS131</f>
        <v>16</v>
      </c>
      <c r="AB131" s="1">
        <f t="shared" ref="AB131:AB147" si="13">POWER(U131/Z131,1/3)</f>
        <v>6.2122353340804031</v>
      </c>
      <c r="AC131" s="1">
        <f t="shared" ref="AC131:AC147" si="14">POWER(V131/Z131,1/3)</f>
        <v>6.0634787537774253</v>
      </c>
      <c r="AD131" s="1">
        <f t="shared" ref="AD131:AD147" si="15">POWER(W131/Z131,1/3)</f>
        <v>6.0607276484096397</v>
      </c>
      <c r="AE131" s="1">
        <f t="shared" ref="AE131:AE147" si="16">POWER(X131/Z131,1/3)</f>
        <v>5.9546726932057448</v>
      </c>
      <c r="AI131" s="11">
        <v>96</v>
      </c>
      <c r="AJ131" s="11">
        <v>16</v>
      </c>
      <c r="AK131" s="11">
        <v>16</v>
      </c>
      <c r="AL131" s="11">
        <v>16</v>
      </c>
      <c r="AM131" s="11">
        <v>32</v>
      </c>
      <c r="AN131" s="11">
        <v>16</v>
      </c>
      <c r="AQ131" s="11">
        <f t="shared" ref="AQ131:AQ147" si="17">SUM(AI131:AN131)</f>
        <v>192</v>
      </c>
      <c r="AS131" s="22">
        <v>12</v>
      </c>
      <c r="AW131" s="1" t="s">
        <v>433</v>
      </c>
    </row>
    <row r="132" spans="1:49" x14ac:dyDescent="0.25">
      <c r="A132" s="21" t="s">
        <v>396</v>
      </c>
      <c r="B132" s="1" t="s">
        <v>56</v>
      </c>
      <c r="D132" s="1">
        <v>12.835867202269501</v>
      </c>
      <c r="E132" s="1">
        <v>12.384080796762465</v>
      </c>
      <c r="F132" s="1">
        <v>12.384079929306633</v>
      </c>
      <c r="H132" s="1">
        <v>12.5355697720269</v>
      </c>
      <c r="I132" s="1">
        <v>12.107079991312215</v>
      </c>
      <c r="J132" s="1">
        <v>12.10707968011662</v>
      </c>
      <c r="L132" s="1">
        <v>12.624810688963702</v>
      </c>
      <c r="M132" s="1">
        <v>12.201648382113758</v>
      </c>
      <c r="N132" s="1">
        <v>12.201647552994055</v>
      </c>
      <c r="P132" s="1">
        <v>12.342446878267506</v>
      </c>
      <c r="Q132" s="1">
        <v>11.934897807412769</v>
      </c>
      <c r="R132" s="1">
        <v>11.934897828731406</v>
      </c>
      <c r="U132" s="1">
        <v>1968.5725531200801</v>
      </c>
      <c r="V132" s="1">
        <v>1837.4762606458401</v>
      </c>
      <c r="W132" s="1">
        <v>1879.57864457806</v>
      </c>
      <c r="X132" s="1">
        <v>1758.0745746954101</v>
      </c>
      <c r="Z132" s="11">
        <f t="shared" si="12"/>
        <v>8</v>
      </c>
      <c r="AB132" s="1">
        <f t="shared" si="13"/>
        <v>6.2664341391703022</v>
      </c>
      <c r="AC132" s="1">
        <f t="shared" si="14"/>
        <v>6.1241231682717228</v>
      </c>
      <c r="AD132" s="1">
        <f t="shared" si="15"/>
        <v>6.1705447323104741</v>
      </c>
      <c r="AE132" s="1">
        <f t="shared" si="16"/>
        <v>6.0346085266889524</v>
      </c>
      <c r="AI132" s="11">
        <v>8</v>
      </c>
      <c r="AJ132" s="11">
        <v>8</v>
      </c>
      <c r="AK132" s="11">
        <v>16</v>
      </c>
      <c r="AL132" s="11">
        <v>8</v>
      </c>
      <c r="AQ132" s="11">
        <f t="shared" si="17"/>
        <v>40</v>
      </c>
      <c r="AS132" s="22">
        <v>5</v>
      </c>
      <c r="AW132" s="1" t="s">
        <v>433</v>
      </c>
    </row>
    <row r="133" spans="1:49" x14ac:dyDescent="0.25">
      <c r="A133" s="21" t="s">
        <v>397</v>
      </c>
      <c r="B133" s="1" t="s">
        <v>56</v>
      </c>
      <c r="D133" s="1">
        <v>17.031805598966802</v>
      </c>
      <c r="E133" s="1">
        <v>17.452926821388026</v>
      </c>
      <c r="F133" s="1">
        <v>12.726818085248393</v>
      </c>
      <c r="H133" s="1">
        <v>16.658339695256601</v>
      </c>
      <c r="I133" s="1">
        <v>17.066872353301292</v>
      </c>
      <c r="J133" s="1">
        <v>12.441079265758006</v>
      </c>
      <c r="L133" s="1">
        <v>16.764074005709503</v>
      </c>
      <c r="M133" s="1">
        <v>17.199097501739672</v>
      </c>
      <c r="N133" s="1">
        <v>12.536828604046317</v>
      </c>
      <c r="P133" s="1">
        <v>15.612823003554457</v>
      </c>
      <c r="Q133" s="1">
        <v>17.206847980395956</v>
      </c>
      <c r="R133" s="1">
        <v>12.202744376664251</v>
      </c>
      <c r="U133" s="1">
        <v>3782.68543581022</v>
      </c>
      <c r="V133" s="1">
        <v>3536.7510527273898</v>
      </c>
      <c r="W133" s="1">
        <v>3614.1460192763702</v>
      </c>
      <c r="X133" s="1">
        <v>3276.5321595921901</v>
      </c>
      <c r="Z133" s="11">
        <f t="shared" si="12"/>
        <v>16</v>
      </c>
      <c r="AB133" s="1">
        <f t="shared" si="13"/>
        <v>6.1833915512035578</v>
      </c>
      <c r="AC133" s="1">
        <f t="shared" si="14"/>
        <v>6.0463716221222841</v>
      </c>
      <c r="AD133" s="1">
        <f t="shared" si="15"/>
        <v>6.0901581526850475</v>
      </c>
      <c r="AE133" s="1">
        <f t="shared" si="16"/>
        <v>5.8942897924559894</v>
      </c>
      <c r="AI133" s="11">
        <v>16</v>
      </c>
      <c r="AJ133" s="11">
        <v>16</v>
      </c>
      <c r="AK133" s="11">
        <v>32</v>
      </c>
      <c r="AL133" s="11">
        <v>16</v>
      </c>
      <c r="AQ133" s="11">
        <f t="shared" si="17"/>
        <v>80</v>
      </c>
      <c r="AS133" s="22">
        <v>5</v>
      </c>
      <c r="AW133" s="1" t="s">
        <v>433</v>
      </c>
    </row>
    <row r="134" spans="1:49" x14ac:dyDescent="0.25">
      <c r="A134" s="21" t="s">
        <v>398</v>
      </c>
      <c r="B134" s="1" t="s">
        <v>56</v>
      </c>
      <c r="D134" s="1">
        <v>12.401217007592351</v>
      </c>
      <c r="E134" s="1">
        <v>12.401217106535668</v>
      </c>
      <c r="F134" s="1">
        <v>12.401217038055693</v>
      </c>
      <c r="H134" s="1">
        <v>12.123235710658557</v>
      </c>
      <c r="I134" s="1">
        <v>12.123235643944987</v>
      </c>
      <c r="J134" s="1">
        <v>12.123235456920266</v>
      </c>
      <c r="L134" s="1">
        <v>12.217957709060446</v>
      </c>
      <c r="M134" s="1">
        <v>12.217957803658011</v>
      </c>
      <c r="N134" s="1">
        <v>12.217957738005756</v>
      </c>
      <c r="P134" s="1">
        <v>11.951666061583404</v>
      </c>
      <c r="Q134" s="1">
        <v>11.951666225739029</v>
      </c>
      <c r="R134" s="1">
        <v>11.951665637726148</v>
      </c>
      <c r="U134" s="1">
        <v>1907.16264516653</v>
      </c>
      <c r="V134" s="1">
        <v>1781.76868722328</v>
      </c>
      <c r="W134" s="1">
        <v>1823.85748661619</v>
      </c>
      <c r="X134" s="1">
        <v>1707.18470300579</v>
      </c>
      <c r="Z134" s="11">
        <f t="shared" si="12"/>
        <v>8</v>
      </c>
      <c r="AB134" s="1">
        <f t="shared" si="13"/>
        <v>6.2005838042510195</v>
      </c>
      <c r="AC134" s="1">
        <f t="shared" si="14"/>
        <v>6.0615977327008634</v>
      </c>
      <c r="AD134" s="1">
        <f t="shared" si="15"/>
        <v>6.1089556336737285</v>
      </c>
      <c r="AE134" s="1">
        <f t="shared" si="16"/>
        <v>5.9758108328206374</v>
      </c>
      <c r="AI134" s="11">
        <v>8</v>
      </c>
      <c r="AJ134" s="11">
        <v>8</v>
      </c>
      <c r="AK134" s="11">
        <v>12</v>
      </c>
      <c r="AL134" s="11">
        <v>12</v>
      </c>
      <c r="AQ134" s="11">
        <f t="shared" si="17"/>
        <v>40</v>
      </c>
      <c r="AS134" s="22">
        <v>5</v>
      </c>
      <c r="AW134" s="1" t="s">
        <v>433</v>
      </c>
    </row>
    <row r="135" spans="1:49" x14ac:dyDescent="0.25">
      <c r="A135" s="21" t="s">
        <v>399</v>
      </c>
      <c r="B135" s="1" t="s">
        <v>56</v>
      </c>
      <c r="D135" s="1">
        <v>16.754618391223264</v>
      </c>
      <c r="E135" s="1">
        <v>17.158379154349589</v>
      </c>
      <c r="F135" s="1">
        <v>12.736455486398356</v>
      </c>
      <c r="H135" s="1">
        <v>16.426208916234994</v>
      </c>
      <c r="I135" s="1">
        <v>16.814379210304171</v>
      </c>
      <c r="J135" s="1">
        <v>12.470869515099753</v>
      </c>
      <c r="L135" s="1">
        <v>16.556278518502676</v>
      </c>
      <c r="M135" s="1">
        <v>16.946996295507372</v>
      </c>
      <c r="N135" s="1">
        <v>12.555226735031193</v>
      </c>
      <c r="P135" s="1">
        <v>15.955352753244558</v>
      </c>
      <c r="Q135" s="1">
        <v>16.588269406169601</v>
      </c>
      <c r="R135" s="1">
        <v>12.252107117934026</v>
      </c>
      <c r="U135" s="1">
        <v>3658.7325640281601</v>
      </c>
      <c r="V135" s="1">
        <v>3441.8382273085099</v>
      </c>
      <c r="W135" s="1">
        <v>3520.1284503721399</v>
      </c>
      <c r="X135" s="1">
        <v>3239.2966624119799</v>
      </c>
      <c r="Z135" s="11">
        <f t="shared" si="12"/>
        <v>16</v>
      </c>
      <c r="AB135" s="1">
        <f t="shared" si="13"/>
        <v>6.1150999663569392</v>
      </c>
      <c r="AC135" s="1">
        <f t="shared" si="14"/>
        <v>5.9917933098496512</v>
      </c>
      <c r="AD135" s="1">
        <f t="shared" si="15"/>
        <v>6.0368841668311743</v>
      </c>
      <c r="AE135" s="1">
        <f t="shared" si="16"/>
        <v>5.8718765122426335</v>
      </c>
      <c r="AI135" s="11">
        <v>16</v>
      </c>
      <c r="AJ135" s="11">
        <v>16</v>
      </c>
      <c r="AK135" s="11">
        <v>24</v>
      </c>
      <c r="AL135" s="11">
        <v>24</v>
      </c>
      <c r="AQ135" s="11">
        <f t="shared" si="17"/>
        <v>80</v>
      </c>
      <c r="AS135" s="22">
        <v>5</v>
      </c>
      <c r="AW135" s="1" t="s">
        <v>433</v>
      </c>
    </row>
    <row r="136" spans="1:49" x14ac:dyDescent="0.25">
      <c r="A136" s="21" t="s">
        <v>400</v>
      </c>
      <c r="B136" s="1" t="s">
        <v>56</v>
      </c>
      <c r="D136" s="1">
        <v>11.951281906364599</v>
      </c>
      <c r="E136" s="1">
        <v>12.434146786863767</v>
      </c>
      <c r="F136" s="1">
        <v>12.434147135435444</v>
      </c>
      <c r="H136" s="1">
        <v>11.703778021570299</v>
      </c>
      <c r="I136" s="1">
        <v>12.148455281535343</v>
      </c>
      <c r="J136" s="1">
        <v>12.148455527129652</v>
      </c>
      <c r="L136" s="1">
        <v>11.801450071872599</v>
      </c>
      <c r="M136" s="1">
        <v>12.24378166048157</v>
      </c>
      <c r="N136" s="1">
        <v>12.243781993043466</v>
      </c>
      <c r="P136" s="1">
        <v>11.554481694028</v>
      </c>
      <c r="Q136" s="1">
        <v>11.976404040091165</v>
      </c>
      <c r="R136" s="1">
        <v>11.976403453735292</v>
      </c>
      <c r="U136" s="1">
        <v>1847.7611225015301</v>
      </c>
      <c r="V136" s="1">
        <v>1727.2996025417599</v>
      </c>
      <c r="W136" s="1">
        <v>1769.15496197726</v>
      </c>
      <c r="X136" s="1">
        <v>1657.30574105965</v>
      </c>
      <c r="Z136" s="11">
        <f t="shared" si="12"/>
        <v>8</v>
      </c>
      <c r="AB136" s="1">
        <f t="shared" si="13"/>
        <v>6.135528051872055</v>
      </c>
      <c r="AC136" s="1">
        <f t="shared" si="14"/>
        <v>5.9991892452447582</v>
      </c>
      <c r="AD136" s="1">
        <f t="shared" si="15"/>
        <v>6.0472598318700355</v>
      </c>
      <c r="AE136" s="1">
        <f t="shared" si="16"/>
        <v>5.9170360592231281</v>
      </c>
      <c r="AI136" s="11">
        <v>8</v>
      </c>
      <c r="AJ136" s="11">
        <v>8</v>
      </c>
      <c r="AK136" s="11">
        <v>8</v>
      </c>
      <c r="AL136" s="11">
        <v>16</v>
      </c>
      <c r="AQ136" s="11">
        <f t="shared" si="17"/>
        <v>40</v>
      </c>
      <c r="AS136" s="22">
        <v>5</v>
      </c>
      <c r="AW136" s="1" t="s">
        <v>433</v>
      </c>
    </row>
    <row r="137" spans="1:49" x14ac:dyDescent="0.25">
      <c r="A137" s="21" t="s">
        <v>401</v>
      </c>
      <c r="B137" s="1" t="s">
        <v>56</v>
      </c>
      <c r="D137" s="1">
        <v>16.731439121327</v>
      </c>
      <c r="E137" s="1">
        <v>16.658682017696901</v>
      </c>
      <c r="F137" s="1">
        <v>12.7998761935786</v>
      </c>
      <c r="H137" s="1">
        <v>16.351473685411818</v>
      </c>
      <c r="I137" s="1">
        <v>16.340363498041707</v>
      </c>
      <c r="J137" s="1">
        <v>12.487203068375811</v>
      </c>
      <c r="L137" s="1">
        <v>16.473200797478615</v>
      </c>
      <c r="M137" s="1">
        <v>16.463029890203615</v>
      </c>
      <c r="N137" s="1">
        <v>12.598793248974902</v>
      </c>
      <c r="P137" s="1">
        <v>15.671069224038607</v>
      </c>
      <c r="Q137" s="1">
        <v>16.116317776666865</v>
      </c>
      <c r="R137" s="1">
        <v>12.35962931189434</v>
      </c>
      <c r="U137" s="1">
        <v>3567.6291588902</v>
      </c>
      <c r="V137" s="1">
        <v>3336.4435989560202</v>
      </c>
      <c r="W137" s="1">
        <v>3416.7775749966099</v>
      </c>
      <c r="X137" s="1">
        <v>3121.5471319163098</v>
      </c>
      <c r="Z137" s="11">
        <f t="shared" si="12"/>
        <v>16</v>
      </c>
      <c r="AB137" s="1">
        <f t="shared" si="13"/>
        <v>6.0639168949647404</v>
      </c>
      <c r="AC137" s="1">
        <f t="shared" si="14"/>
        <v>5.9299987481335403</v>
      </c>
      <c r="AD137" s="1">
        <f t="shared" si="15"/>
        <v>5.9772154240871354</v>
      </c>
      <c r="AE137" s="1">
        <f t="shared" si="16"/>
        <v>5.7998483486385783</v>
      </c>
      <c r="AI137" s="11">
        <v>16</v>
      </c>
      <c r="AJ137" s="11">
        <v>16</v>
      </c>
      <c r="AK137" s="11">
        <v>16</v>
      </c>
      <c r="AL137" s="11">
        <v>32</v>
      </c>
      <c r="AQ137" s="11">
        <f t="shared" si="17"/>
        <v>80</v>
      </c>
      <c r="AS137" s="22">
        <v>5</v>
      </c>
      <c r="AW137" s="1" t="s">
        <v>433</v>
      </c>
    </row>
    <row r="138" spans="1:49" x14ac:dyDescent="0.25">
      <c r="A138" s="21" t="s">
        <v>402</v>
      </c>
      <c r="B138" s="1" t="s">
        <v>56</v>
      </c>
      <c r="D138" s="1">
        <v>12.684456376529404</v>
      </c>
      <c r="E138" s="1">
        <v>12.684451423021002</v>
      </c>
      <c r="F138" s="1">
        <v>12.6844524734753</v>
      </c>
      <c r="H138" s="1">
        <v>12.385269563590601</v>
      </c>
      <c r="I138" s="1">
        <v>12.3852677495553</v>
      </c>
      <c r="J138" s="1">
        <v>12.3852681725233</v>
      </c>
      <c r="L138" s="1">
        <v>12.475262165672303</v>
      </c>
      <c r="M138" s="1">
        <v>12.475257457246101</v>
      </c>
      <c r="N138" s="1">
        <v>12.475258455727699</v>
      </c>
      <c r="P138" s="1">
        <v>12.191147140601807</v>
      </c>
      <c r="Q138" s="1">
        <v>12.191146451823407</v>
      </c>
      <c r="R138" s="1">
        <v>12.191144581716603</v>
      </c>
      <c r="U138" s="1">
        <v>2040.8696828100201</v>
      </c>
      <c r="V138" s="1">
        <v>1899.83672045093</v>
      </c>
      <c r="W138" s="1">
        <v>1941.5507651350499</v>
      </c>
      <c r="X138" s="1">
        <v>1811.8974056873301</v>
      </c>
      <c r="Z138" s="11">
        <f t="shared" si="12"/>
        <v>8</v>
      </c>
      <c r="AB138" s="1">
        <f t="shared" si="13"/>
        <v>6.3422267116665747</v>
      </c>
      <c r="AC138" s="1">
        <f t="shared" si="14"/>
        <v>6.192634246666648</v>
      </c>
      <c r="AD138" s="1">
        <f t="shared" si="15"/>
        <v>6.2376296816665819</v>
      </c>
      <c r="AE138" s="1">
        <f t="shared" si="16"/>
        <v>6.0955730283333009</v>
      </c>
      <c r="AI138" s="11">
        <v>8</v>
      </c>
      <c r="AJ138" s="11">
        <v>4</v>
      </c>
      <c r="AK138" s="11">
        <v>4</v>
      </c>
      <c r="AL138" s="11">
        <v>24</v>
      </c>
      <c r="AQ138" s="11">
        <f t="shared" si="17"/>
        <v>40</v>
      </c>
      <c r="AS138" s="22">
        <v>5</v>
      </c>
      <c r="AW138" s="1" t="s">
        <v>433</v>
      </c>
    </row>
    <row r="139" spans="1:49" x14ac:dyDescent="0.25">
      <c r="A139" s="21" t="s">
        <v>403</v>
      </c>
      <c r="B139" s="1" t="s">
        <v>56</v>
      </c>
      <c r="D139" s="1">
        <v>17.450075263869604</v>
      </c>
      <c r="E139" s="1">
        <v>17.803628471652249</v>
      </c>
      <c r="F139" s="1">
        <v>12.819539011868121</v>
      </c>
      <c r="H139" s="1">
        <v>17.055315487969199</v>
      </c>
      <c r="I139" s="1">
        <v>17.377585870088545</v>
      </c>
      <c r="J139" s="1">
        <v>12.509314347515215</v>
      </c>
      <c r="L139" s="1">
        <v>17.165356141484203</v>
      </c>
      <c r="M139" s="1">
        <v>17.493371886999007</v>
      </c>
      <c r="N139" s="1">
        <v>12.617142843355436</v>
      </c>
      <c r="P139" s="1">
        <v>16.665000217182133</v>
      </c>
      <c r="Q139" s="1">
        <v>16.99103245171333</v>
      </c>
      <c r="R139" s="1">
        <v>12.387127463743257</v>
      </c>
      <c r="U139" s="1">
        <v>3982.7055182884901</v>
      </c>
      <c r="V139" s="1">
        <v>3707.51244095417</v>
      </c>
      <c r="W139" s="1">
        <v>3788.6742393079999</v>
      </c>
      <c r="X139" s="1">
        <v>3507.4306857993502</v>
      </c>
      <c r="Z139" s="11">
        <f t="shared" si="12"/>
        <v>16</v>
      </c>
      <c r="AB139" s="1">
        <f t="shared" si="13"/>
        <v>6.2905130992067342</v>
      </c>
      <c r="AC139" s="1">
        <f t="shared" si="14"/>
        <v>6.1421565028745748</v>
      </c>
      <c r="AD139" s="1">
        <f t="shared" si="15"/>
        <v>6.186653042897027</v>
      </c>
      <c r="AE139" s="1">
        <f t="shared" si="16"/>
        <v>6.0296166963661735</v>
      </c>
      <c r="AI139" s="11">
        <v>16</v>
      </c>
      <c r="AJ139" s="11">
        <v>8</v>
      </c>
      <c r="AK139" s="11">
        <v>8</v>
      </c>
      <c r="AL139" s="11">
        <v>48</v>
      </c>
      <c r="AQ139" s="11">
        <f t="shared" si="17"/>
        <v>80</v>
      </c>
      <c r="AS139" s="22">
        <v>5</v>
      </c>
      <c r="AW139" s="1" t="s">
        <v>433</v>
      </c>
    </row>
    <row r="140" spans="1:49" x14ac:dyDescent="0.25">
      <c r="A140" s="21" t="s">
        <v>404</v>
      </c>
      <c r="B140" s="1" t="s">
        <v>56</v>
      </c>
      <c r="D140" s="1">
        <v>12.283252907648601</v>
      </c>
      <c r="E140" s="1">
        <v>12.2832528181131</v>
      </c>
      <c r="F140" s="1">
        <v>12.283252774609901</v>
      </c>
      <c r="H140" s="1">
        <v>11.9785878539957</v>
      </c>
      <c r="I140" s="1">
        <v>11.978587890545001</v>
      </c>
      <c r="J140" s="1">
        <v>11.9785872475814</v>
      </c>
      <c r="L140" s="1">
        <v>12.0725903193823</v>
      </c>
      <c r="M140" s="1">
        <v>12.0725902344535</v>
      </c>
      <c r="N140" s="1">
        <v>12.072590193188599</v>
      </c>
      <c r="P140" s="1">
        <v>11.782171596476001</v>
      </c>
      <c r="Q140" s="1">
        <v>11.782171532698802</v>
      </c>
      <c r="R140" s="1">
        <v>11.7821716030132</v>
      </c>
      <c r="U140" s="1">
        <v>1853.27630802208</v>
      </c>
      <c r="V140" s="1">
        <v>1718.7663663165099</v>
      </c>
      <c r="W140" s="1">
        <v>1759.5490654437699</v>
      </c>
      <c r="X140" s="1">
        <v>1635.5959573232001</v>
      </c>
      <c r="Z140" s="11">
        <f t="shared" si="12"/>
        <v>8</v>
      </c>
      <c r="AB140" s="1">
        <f t="shared" si="13"/>
        <v>6.1416264166666608</v>
      </c>
      <c r="AC140" s="1">
        <f t="shared" si="14"/>
        <v>5.9892938316666644</v>
      </c>
      <c r="AD140" s="1">
        <f t="shared" si="15"/>
        <v>6.0362951233333275</v>
      </c>
      <c r="AE140" s="1">
        <f t="shared" si="16"/>
        <v>5.8910857883333225</v>
      </c>
      <c r="AI140" s="11">
        <v>8</v>
      </c>
      <c r="AJ140" s="11">
        <v>4</v>
      </c>
      <c r="AK140" s="11">
        <v>4</v>
      </c>
      <c r="AL140" s="11">
        <v>24</v>
      </c>
      <c r="AQ140" s="11">
        <f t="shared" si="17"/>
        <v>40</v>
      </c>
      <c r="AS140" s="22">
        <v>5</v>
      </c>
      <c r="AW140" s="1" t="s">
        <v>433</v>
      </c>
    </row>
    <row r="141" spans="1:49" x14ac:dyDescent="0.25">
      <c r="A141" s="21" t="s">
        <v>405</v>
      </c>
      <c r="B141" s="1" t="s">
        <v>56</v>
      </c>
      <c r="D141" s="1">
        <v>17.066366738104104</v>
      </c>
      <c r="E141" s="1">
        <v>17.311157938938091</v>
      </c>
      <c r="F141" s="1">
        <v>12.416868176342463</v>
      </c>
      <c r="H141" s="1">
        <v>16.640353723567699</v>
      </c>
      <c r="I141" s="1">
        <v>16.868632137118613</v>
      </c>
      <c r="J141" s="1">
        <v>12.128892761081723</v>
      </c>
      <c r="L141" s="1">
        <v>16.7302775823768</v>
      </c>
      <c r="M141" s="1">
        <v>16.942493669216788</v>
      </c>
      <c r="N141" s="1">
        <v>12.2900956288585</v>
      </c>
      <c r="P141" s="1">
        <v>16.368962651903299</v>
      </c>
      <c r="Q141" s="1">
        <v>16.563819452147495</v>
      </c>
      <c r="R141" s="1">
        <v>11.954269445238642</v>
      </c>
      <c r="U141" s="1">
        <v>3668.39391550861</v>
      </c>
      <c r="V141" s="1">
        <v>3404.5574972017898</v>
      </c>
      <c r="W141" s="1">
        <v>3483.6468148362001</v>
      </c>
      <c r="X141" s="1">
        <v>3241.1803855144099</v>
      </c>
      <c r="Z141" s="11">
        <f t="shared" si="12"/>
        <v>16</v>
      </c>
      <c r="AB141" s="1">
        <f t="shared" si="13"/>
        <v>6.1204778034771294</v>
      </c>
      <c r="AC141" s="1">
        <f t="shared" si="14"/>
        <v>5.970081090894074</v>
      </c>
      <c r="AD141" s="1">
        <f t="shared" si="15"/>
        <v>6.0159568397324419</v>
      </c>
      <c r="AE141" s="1">
        <f t="shared" si="16"/>
        <v>5.8730145006410579</v>
      </c>
      <c r="AI141" s="11">
        <v>16</v>
      </c>
      <c r="AJ141" s="11">
        <v>8</v>
      </c>
      <c r="AK141" s="11">
        <v>8</v>
      </c>
      <c r="AL141" s="11">
        <v>48</v>
      </c>
      <c r="AQ141" s="11">
        <f t="shared" si="17"/>
        <v>80</v>
      </c>
      <c r="AS141" s="22">
        <v>5</v>
      </c>
      <c r="AW141" s="1" t="s">
        <v>433</v>
      </c>
    </row>
    <row r="142" spans="1:49" x14ac:dyDescent="0.25">
      <c r="A142" s="21" t="s">
        <v>406</v>
      </c>
      <c r="B142" s="1" t="s">
        <v>56</v>
      </c>
      <c r="D142" s="1">
        <v>11.6519700617611</v>
      </c>
      <c r="E142" s="1">
        <v>11.651459479856902</v>
      </c>
      <c r="F142" s="1">
        <v>11.651459435308102</v>
      </c>
      <c r="H142" s="1">
        <v>11.389342595901599</v>
      </c>
      <c r="I142" s="1">
        <v>11.388477982279104</v>
      </c>
      <c r="J142" s="1">
        <v>11.388478072673303</v>
      </c>
      <c r="L142" s="1">
        <v>11.4926732766766</v>
      </c>
      <c r="M142" s="1">
        <v>11.491954385137301</v>
      </c>
      <c r="N142" s="1">
        <v>11.491954342418001</v>
      </c>
      <c r="P142" s="1">
        <v>11.228103274266299</v>
      </c>
      <c r="Q142" s="1">
        <v>11.23369320656173</v>
      </c>
      <c r="R142" s="1">
        <v>11.23370384205383</v>
      </c>
      <c r="U142" s="1">
        <v>1581.8307613997299</v>
      </c>
      <c r="V142" s="1">
        <v>1477.1684842664699</v>
      </c>
      <c r="W142" s="1">
        <v>1517.7800705756499</v>
      </c>
      <c r="X142" s="1">
        <v>1416.9406137871899</v>
      </c>
      <c r="Z142" s="11">
        <f t="shared" si="12"/>
        <v>8</v>
      </c>
      <c r="AB142" s="1">
        <f t="shared" si="13"/>
        <v>5.8258148287569176</v>
      </c>
      <c r="AC142" s="1">
        <f t="shared" si="14"/>
        <v>5.6943831046870574</v>
      </c>
      <c r="AD142" s="1">
        <f t="shared" si="15"/>
        <v>5.7460969991681914</v>
      </c>
      <c r="AE142" s="1">
        <f t="shared" si="16"/>
        <v>5.6159153621705631</v>
      </c>
      <c r="AI142" s="11">
        <v>8</v>
      </c>
      <c r="AJ142" s="11">
        <v>2</v>
      </c>
      <c r="AK142" s="11">
        <v>6</v>
      </c>
      <c r="AL142" s="11">
        <v>24</v>
      </c>
      <c r="AQ142" s="11">
        <f t="shared" si="17"/>
        <v>40</v>
      </c>
      <c r="AS142" s="22">
        <v>5</v>
      </c>
      <c r="AW142" s="1" t="s">
        <v>433</v>
      </c>
    </row>
    <row r="143" spans="1:49" x14ac:dyDescent="0.25">
      <c r="A143" s="21" t="s">
        <v>407</v>
      </c>
      <c r="B143" s="1" t="s">
        <v>56</v>
      </c>
      <c r="D143" s="1">
        <v>16.366373225176265</v>
      </c>
      <c r="E143" s="1">
        <v>16.341946507090448</v>
      </c>
      <c r="F143" s="1">
        <v>11.718880733916407</v>
      </c>
      <c r="H143" s="1">
        <v>15.987409738175833</v>
      </c>
      <c r="I143" s="1">
        <v>15.967640906748322</v>
      </c>
      <c r="J143" s="1">
        <v>11.456554430806937</v>
      </c>
      <c r="L143" s="1">
        <v>16.124261414150283</v>
      </c>
      <c r="M143" s="1">
        <v>16.104987225192289</v>
      </c>
      <c r="N143" s="1">
        <v>11.567692433263872</v>
      </c>
      <c r="P143" s="1">
        <v>15.654100700854507</v>
      </c>
      <c r="Q143" s="1">
        <v>15.712692136639847</v>
      </c>
      <c r="R143" s="1">
        <v>11.369012016411588</v>
      </c>
      <c r="U143" s="1">
        <v>3134.3087954859702</v>
      </c>
      <c r="V143" s="1">
        <v>2924.6402808713901</v>
      </c>
      <c r="W143" s="1">
        <v>3003.9075778219699</v>
      </c>
      <c r="X143" s="1">
        <v>2796.3904797284699</v>
      </c>
      <c r="Z143" s="11">
        <f t="shared" si="12"/>
        <v>16</v>
      </c>
      <c r="AB143" s="1">
        <f t="shared" si="13"/>
        <v>5.807741344624433</v>
      </c>
      <c r="AC143" s="1">
        <f t="shared" si="14"/>
        <v>5.6752390338818914</v>
      </c>
      <c r="AD143" s="1">
        <f t="shared" si="15"/>
        <v>5.7260551679325484</v>
      </c>
      <c r="AE143" s="1">
        <f t="shared" si="16"/>
        <v>5.5910401468499877</v>
      </c>
      <c r="AI143" s="11">
        <v>16</v>
      </c>
      <c r="AJ143" s="11">
        <v>12</v>
      </c>
      <c r="AK143" s="11">
        <v>4</v>
      </c>
      <c r="AL143" s="11">
        <v>48</v>
      </c>
      <c r="AQ143" s="11">
        <f t="shared" si="17"/>
        <v>80</v>
      </c>
      <c r="AS143" s="22">
        <v>5</v>
      </c>
      <c r="AW143" s="1" t="s">
        <v>433</v>
      </c>
    </row>
    <row r="144" spans="1:49" x14ac:dyDescent="0.25">
      <c r="A144" s="21" t="s">
        <v>408</v>
      </c>
      <c r="B144" s="1" t="s">
        <v>56</v>
      </c>
      <c r="D144" s="1">
        <v>11.499973306028842</v>
      </c>
      <c r="E144" s="1">
        <v>11.499970001251535</v>
      </c>
      <c r="F144" s="1">
        <v>11.499969802839827</v>
      </c>
      <c r="H144" s="1">
        <v>11.235073304004123</v>
      </c>
      <c r="I144" s="1">
        <v>11.235072052073418</v>
      </c>
      <c r="J144" s="1">
        <v>11.235071851977914</v>
      </c>
      <c r="L144" s="1">
        <v>11.34076532922024</v>
      </c>
      <c r="M144" s="1">
        <v>11.340762161698933</v>
      </c>
      <c r="N144" s="1">
        <v>11.340761971527824</v>
      </c>
      <c r="P144" s="1">
        <v>11.083024749921123</v>
      </c>
      <c r="Q144" s="1">
        <v>11.083023363133819</v>
      </c>
      <c r="R144" s="1">
        <v>11.083023301966413</v>
      </c>
      <c r="U144" s="1">
        <v>1520.86350882638</v>
      </c>
      <c r="V144" s="1">
        <v>1418.16781917053</v>
      </c>
      <c r="W144" s="1">
        <v>1458.5685382961101</v>
      </c>
      <c r="X144" s="1">
        <v>1361.3656803024201</v>
      </c>
      <c r="Z144" s="11">
        <f t="shared" si="12"/>
        <v>8</v>
      </c>
      <c r="AB144" s="1">
        <f t="shared" si="13"/>
        <v>5.749985518333256</v>
      </c>
      <c r="AC144" s="1">
        <f t="shared" si="14"/>
        <v>5.6175361999999804</v>
      </c>
      <c r="AD144" s="1">
        <f t="shared" si="15"/>
        <v>5.6703815766665882</v>
      </c>
      <c r="AE144" s="1">
        <f t="shared" si="16"/>
        <v>5.5415119016666354</v>
      </c>
      <c r="AI144" s="11">
        <v>8</v>
      </c>
      <c r="AJ144" s="11">
        <v>4</v>
      </c>
      <c r="AK144" s="11">
        <v>4</v>
      </c>
      <c r="AL144" s="11">
        <v>24</v>
      </c>
      <c r="AQ144" s="11">
        <f t="shared" si="17"/>
        <v>40</v>
      </c>
      <c r="AS144" s="22">
        <v>5</v>
      </c>
      <c r="AW144" s="1" t="s">
        <v>433</v>
      </c>
    </row>
    <row r="145" spans="1:53" x14ac:dyDescent="0.25">
      <c r="A145" s="21" t="s">
        <v>409</v>
      </c>
      <c r="B145" s="1" t="s">
        <v>56</v>
      </c>
      <c r="D145" s="1">
        <v>16.11868964279132</v>
      </c>
      <c r="E145" s="1">
        <v>16.175833842364188</v>
      </c>
      <c r="F145" s="1">
        <v>11.639478002696531</v>
      </c>
      <c r="H145" s="1">
        <v>15.739801337546815</v>
      </c>
      <c r="I145" s="1">
        <v>15.796457171907347</v>
      </c>
      <c r="J145" s="1">
        <v>11.338456062851181</v>
      </c>
      <c r="L145" s="1">
        <v>15.88036150957101</v>
      </c>
      <c r="M145" s="1">
        <v>15.939020387119308</v>
      </c>
      <c r="N145" s="1">
        <v>11.451357098009554</v>
      </c>
      <c r="P145" s="1">
        <v>15.531755657086405</v>
      </c>
      <c r="Q145" s="1">
        <v>15.591774460716008</v>
      </c>
      <c r="R145" s="1">
        <v>11.18687370861676</v>
      </c>
      <c r="U145" s="1">
        <v>3034.7935996985102</v>
      </c>
      <c r="V145" s="1">
        <v>2819.11079453002</v>
      </c>
      <c r="W145" s="1">
        <v>2898.53297136639</v>
      </c>
      <c r="X145" s="1">
        <v>2709.0942213128601</v>
      </c>
      <c r="Z145" s="11">
        <f t="shared" si="12"/>
        <v>16</v>
      </c>
      <c r="AB145" s="1">
        <f t="shared" si="13"/>
        <v>5.7456132891727432</v>
      </c>
      <c r="AC145" s="1">
        <f t="shared" si="14"/>
        <v>5.606141483493996</v>
      </c>
      <c r="AD145" s="1">
        <f t="shared" si="15"/>
        <v>5.6583015325818593</v>
      </c>
      <c r="AE145" s="1">
        <f t="shared" si="16"/>
        <v>5.5322446280133066</v>
      </c>
      <c r="AI145" s="11">
        <v>16</v>
      </c>
      <c r="AJ145" s="11">
        <v>8</v>
      </c>
      <c r="AK145" s="11">
        <v>8</v>
      </c>
      <c r="AL145" s="11">
        <v>48</v>
      </c>
      <c r="AQ145" s="11">
        <f t="shared" si="17"/>
        <v>80</v>
      </c>
      <c r="AS145" s="22">
        <v>5</v>
      </c>
      <c r="AW145" s="1" t="s">
        <v>433</v>
      </c>
    </row>
    <row r="146" spans="1:53" x14ac:dyDescent="0.25">
      <c r="A146" s="21" t="s">
        <v>410</v>
      </c>
      <c r="B146" s="1" t="s">
        <v>56</v>
      </c>
      <c r="D146" s="1">
        <v>11.364714820520122</v>
      </c>
      <c r="E146" s="1">
        <v>11.364714635105704</v>
      </c>
      <c r="F146" s="1">
        <v>11.369048644746918</v>
      </c>
      <c r="H146" s="1">
        <v>11.099395021335221</v>
      </c>
      <c r="I146" s="1">
        <v>11.099394945026503</v>
      </c>
      <c r="J146" s="1">
        <v>11.102368473209017</v>
      </c>
      <c r="L146" s="1">
        <v>11.207334974505521</v>
      </c>
      <c r="M146" s="1">
        <v>11.207334849993803</v>
      </c>
      <c r="N146" s="1">
        <v>11.210061294496718</v>
      </c>
      <c r="P146" s="1">
        <v>10.945186640488458</v>
      </c>
      <c r="Q146" s="1">
        <v>10.945166568828046</v>
      </c>
      <c r="R146" s="1">
        <v>10.940350734990234</v>
      </c>
      <c r="U146" s="1">
        <v>1468.38926941092</v>
      </c>
      <c r="V146" s="1">
        <v>1367.7737036446299</v>
      </c>
      <c r="W146" s="1">
        <v>1408.0325266397399</v>
      </c>
      <c r="X146" s="1">
        <v>1310.62000296726</v>
      </c>
      <c r="Z146" s="11">
        <f t="shared" si="12"/>
        <v>8</v>
      </c>
      <c r="AB146" s="1">
        <f t="shared" si="13"/>
        <v>5.68307959153457</v>
      </c>
      <c r="AC146" s="1">
        <f t="shared" si="14"/>
        <v>5.5501930290851798</v>
      </c>
      <c r="AD146" s="1">
        <f t="shared" si="15"/>
        <v>5.6041218148249925</v>
      </c>
      <c r="AE146" s="1">
        <f t="shared" si="16"/>
        <v>5.4717838717569141</v>
      </c>
      <c r="AI146" s="11">
        <v>8</v>
      </c>
      <c r="AJ146" s="11">
        <v>6</v>
      </c>
      <c r="AK146" s="11">
        <v>2</v>
      </c>
      <c r="AL146" s="11">
        <v>24</v>
      </c>
      <c r="AQ146" s="11">
        <f t="shared" si="17"/>
        <v>40</v>
      </c>
      <c r="AS146" s="22">
        <v>5</v>
      </c>
      <c r="AW146" s="1" t="s">
        <v>433</v>
      </c>
    </row>
    <row r="147" spans="1:53" x14ac:dyDescent="0.25">
      <c r="A147" s="21" t="s">
        <v>411</v>
      </c>
      <c r="B147" s="1" t="s">
        <v>56</v>
      </c>
      <c r="D147" s="1">
        <v>16.01448667423324</v>
      </c>
      <c r="E147" s="1">
        <v>16.001566709284084</v>
      </c>
      <c r="F147" s="1">
        <v>11.432622569942081</v>
      </c>
      <c r="H147" s="1">
        <v>15.624219244508657</v>
      </c>
      <c r="I147" s="1">
        <v>15.613883853503756</v>
      </c>
      <c r="J147" s="1">
        <v>11.161424951752361</v>
      </c>
      <c r="L147" s="1">
        <v>15.776731089484109</v>
      </c>
      <c r="M147" s="1">
        <v>15.765247496344749</v>
      </c>
      <c r="N147" s="1">
        <v>11.269446912348334</v>
      </c>
      <c r="P147" s="1">
        <v>15.411252600625119</v>
      </c>
      <c r="Q147" s="1">
        <v>15.402102214864678</v>
      </c>
      <c r="R147" s="1">
        <v>11.014586044033258</v>
      </c>
      <c r="U147" s="1">
        <v>2929.6819215074702</v>
      </c>
      <c r="V147" s="1">
        <v>2722.8763580659001</v>
      </c>
      <c r="W147" s="1">
        <v>2802.9769010223299</v>
      </c>
      <c r="X147" s="1">
        <v>2614.47629355665</v>
      </c>
      <c r="Z147" s="11">
        <f t="shared" si="12"/>
        <v>16</v>
      </c>
      <c r="AB147" s="1">
        <f t="shared" si="13"/>
        <v>5.6784982484048498</v>
      </c>
      <c r="AC147" s="1">
        <f t="shared" si="14"/>
        <v>5.541610269908765</v>
      </c>
      <c r="AD147" s="1">
        <f t="shared" si="15"/>
        <v>5.5954262858493351</v>
      </c>
      <c r="AE147" s="1">
        <f t="shared" si="16"/>
        <v>5.4670734483873291</v>
      </c>
      <c r="AI147" s="11">
        <v>16</v>
      </c>
      <c r="AJ147" s="11">
        <v>4</v>
      </c>
      <c r="AK147" s="11">
        <v>12</v>
      </c>
      <c r="AL147" s="11">
        <v>48</v>
      </c>
      <c r="AQ147" s="11">
        <f t="shared" si="17"/>
        <v>80</v>
      </c>
      <c r="AS147" s="22">
        <v>5</v>
      </c>
      <c r="AW147" s="1" t="s">
        <v>433</v>
      </c>
    </row>
    <row r="148" spans="1:53" x14ac:dyDescent="0.25">
      <c r="AY148" s="1" t="s">
        <v>435</v>
      </c>
      <c r="AZ148" s="1" t="s">
        <v>435</v>
      </c>
      <c r="BA148" s="1" t="s">
        <v>436</v>
      </c>
    </row>
    <row r="149" spans="1:53" x14ac:dyDescent="0.25">
      <c r="AW149" s="1" t="s">
        <v>433</v>
      </c>
    </row>
    <row r="150" spans="1:53" x14ac:dyDescent="0.25">
      <c r="AW150" s="1" t="s">
        <v>433</v>
      </c>
    </row>
    <row r="151" spans="1:53" x14ac:dyDescent="0.25">
      <c r="AW151" s="1" t="s">
        <v>433</v>
      </c>
    </row>
    <row r="152" spans="1:53" x14ac:dyDescent="0.25">
      <c r="AW152" s="1" t="s">
        <v>433</v>
      </c>
    </row>
    <row r="153" spans="1:53" x14ac:dyDescent="0.25">
      <c r="AW153" s="1" t="s">
        <v>433</v>
      </c>
    </row>
    <row r="154" spans="1:53" x14ac:dyDescent="0.25">
      <c r="AW154" s="1" t="s">
        <v>433</v>
      </c>
    </row>
    <row r="155" spans="1:53" x14ac:dyDescent="0.25">
      <c r="AW155" s="1" t="s">
        <v>433</v>
      </c>
    </row>
    <row r="156" spans="1:53" x14ac:dyDescent="0.25">
      <c r="AW156" s="1" t="s">
        <v>433</v>
      </c>
    </row>
    <row r="157" spans="1:53" x14ac:dyDescent="0.25">
      <c r="AW157" s="1" t="s">
        <v>433</v>
      </c>
    </row>
    <row r="158" spans="1:53" x14ac:dyDescent="0.25">
      <c r="AW158" s="1" t="s">
        <v>433</v>
      </c>
    </row>
    <row r="159" spans="1:53" x14ac:dyDescent="0.25">
      <c r="AW159" s="1" t="s">
        <v>433</v>
      </c>
    </row>
    <row r="160" spans="1:53" x14ac:dyDescent="0.25">
      <c r="AW160" s="1" t="s">
        <v>433</v>
      </c>
    </row>
    <row r="161" spans="49:49" x14ac:dyDescent="0.25">
      <c r="AW161" s="1" t="s">
        <v>433</v>
      </c>
    </row>
    <row r="162" spans="49:49" x14ac:dyDescent="0.25">
      <c r="AW162" s="1" t="s">
        <v>433</v>
      </c>
    </row>
    <row r="163" spans="49:49" x14ac:dyDescent="0.25">
      <c r="AW163" s="1" t="s">
        <v>433</v>
      </c>
    </row>
    <row r="164" spans="49:49" x14ac:dyDescent="0.25">
      <c r="AW164" s="1" t="s">
        <v>433</v>
      </c>
    </row>
    <row r="165" spans="49:49" x14ac:dyDescent="0.25">
      <c r="AW165" s="1" t="s">
        <v>433</v>
      </c>
    </row>
    <row r="166" spans="49:49" x14ac:dyDescent="0.25">
      <c r="AW166" s="1" t="s">
        <v>433</v>
      </c>
    </row>
    <row r="167" spans="49:49" x14ac:dyDescent="0.25">
      <c r="AW167" s="1" t="s">
        <v>433</v>
      </c>
    </row>
    <row r="168" spans="49:49" x14ac:dyDescent="0.25">
      <c r="AW168" s="1" t="s">
        <v>433</v>
      </c>
    </row>
    <row r="169" spans="49:49" x14ac:dyDescent="0.25">
      <c r="AW169" s="1" t="s">
        <v>433</v>
      </c>
    </row>
    <row r="170" spans="49:49" x14ac:dyDescent="0.25">
      <c r="AW170" s="1" t="s">
        <v>433</v>
      </c>
    </row>
    <row r="171" spans="49:49" x14ac:dyDescent="0.25">
      <c r="AW171" s="1" t="s">
        <v>433</v>
      </c>
    </row>
    <row r="172" spans="49:49" x14ac:dyDescent="0.25">
      <c r="AW172" s="1" t="s">
        <v>433</v>
      </c>
    </row>
    <row r="173" spans="49:49" x14ac:dyDescent="0.25">
      <c r="AW173" s="1" t="s">
        <v>433</v>
      </c>
    </row>
    <row r="174" spans="49:49" x14ac:dyDescent="0.25">
      <c r="AW174" s="1" t="s">
        <v>433</v>
      </c>
    </row>
    <row r="175" spans="49:49" x14ac:dyDescent="0.25">
      <c r="AW175" s="1" t="s">
        <v>433</v>
      </c>
    </row>
    <row r="176" spans="49:49" x14ac:dyDescent="0.25">
      <c r="AW176" s="1" t="s">
        <v>433</v>
      </c>
    </row>
    <row r="177" spans="49:49" x14ac:dyDescent="0.25">
      <c r="AW177" s="1" t="s">
        <v>433</v>
      </c>
    </row>
    <row r="178" spans="49:49" x14ac:dyDescent="0.25">
      <c r="AW178" s="1" t="s">
        <v>433</v>
      </c>
    </row>
    <row r="179" spans="49:49" x14ac:dyDescent="0.25">
      <c r="AW179" s="1" t="s">
        <v>433</v>
      </c>
    </row>
    <row r="180" spans="49:49" x14ac:dyDescent="0.25">
      <c r="AW180" s="1" t="s">
        <v>433</v>
      </c>
    </row>
    <row r="181" spans="49:49" x14ac:dyDescent="0.25">
      <c r="AW181" s="1" t="s">
        <v>433</v>
      </c>
    </row>
    <row r="182" spans="49:49" x14ac:dyDescent="0.25">
      <c r="AW182" s="1" t="s">
        <v>433</v>
      </c>
    </row>
    <row r="183" spans="49:49" x14ac:dyDescent="0.25">
      <c r="AW183" s="1" t="s">
        <v>433</v>
      </c>
    </row>
    <row r="184" spans="49:49" x14ac:dyDescent="0.25">
      <c r="AW184" s="1" t="s">
        <v>433</v>
      </c>
    </row>
    <row r="185" spans="49:49" x14ac:dyDescent="0.25">
      <c r="AW185" s="1" t="s">
        <v>433</v>
      </c>
    </row>
    <row r="186" spans="49:49" x14ac:dyDescent="0.25">
      <c r="AW186" s="1" t="s">
        <v>433</v>
      </c>
    </row>
    <row r="187" spans="49:49" x14ac:dyDescent="0.25">
      <c r="AW187" s="1" t="s">
        <v>433</v>
      </c>
    </row>
    <row r="188" spans="49:49" x14ac:dyDescent="0.25">
      <c r="AW188" s="1" t="s">
        <v>433</v>
      </c>
    </row>
    <row r="189" spans="49:49" x14ac:dyDescent="0.25">
      <c r="AW189" s="1" t="s">
        <v>433</v>
      </c>
    </row>
    <row r="190" spans="49:49" x14ac:dyDescent="0.25">
      <c r="AW190" s="1" t="s">
        <v>433</v>
      </c>
    </row>
    <row r="191" spans="49:49" x14ac:dyDescent="0.25">
      <c r="AW191" s="1" t="s">
        <v>433</v>
      </c>
    </row>
    <row r="192" spans="49:49" x14ac:dyDescent="0.25">
      <c r="AW192" s="1" t="s">
        <v>433</v>
      </c>
    </row>
    <row r="193" spans="49:49" x14ac:dyDescent="0.25">
      <c r="AW193" s="1" t="s">
        <v>433</v>
      </c>
    </row>
    <row r="194" spans="49:49" x14ac:dyDescent="0.25">
      <c r="AW194" s="1" t="s">
        <v>433</v>
      </c>
    </row>
    <row r="195" spans="49:49" x14ac:dyDescent="0.25">
      <c r="AW195" s="1" t="s">
        <v>433</v>
      </c>
    </row>
    <row r="196" spans="49:49" x14ac:dyDescent="0.25">
      <c r="AW196" s="1" t="s">
        <v>433</v>
      </c>
    </row>
    <row r="197" spans="49:49" x14ac:dyDescent="0.25">
      <c r="AW197" s="1" t="s">
        <v>433</v>
      </c>
    </row>
    <row r="198" spans="49:49" x14ac:dyDescent="0.25">
      <c r="AW198" s="1" t="s">
        <v>433</v>
      </c>
    </row>
    <row r="199" spans="49:49" x14ac:dyDescent="0.25">
      <c r="AW199" s="1" t="s">
        <v>433</v>
      </c>
    </row>
    <row r="200" spans="49:49" x14ac:dyDescent="0.25">
      <c r="AW200" s="1" t="s">
        <v>433</v>
      </c>
    </row>
    <row r="201" spans="49:49" x14ac:dyDescent="0.25">
      <c r="AW201" s="1" t="s">
        <v>433</v>
      </c>
    </row>
    <row r="202" spans="49:49" x14ac:dyDescent="0.25">
      <c r="AW202" s="1" t="s">
        <v>433</v>
      </c>
    </row>
    <row r="203" spans="49:49" x14ac:dyDescent="0.25">
      <c r="AW203" s="1" t="s">
        <v>433</v>
      </c>
    </row>
    <row r="204" spans="49:49" x14ac:dyDescent="0.25">
      <c r="AW204" s="1" t="s">
        <v>433</v>
      </c>
    </row>
    <row r="205" spans="49:49" x14ac:dyDescent="0.25">
      <c r="AW205" s="1" t="s">
        <v>433</v>
      </c>
    </row>
    <row r="206" spans="49:49" x14ac:dyDescent="0.25">
      <c r="AW206" s="1" t="s">
        <v>433</v>
      </c>
    </row>
    <row r="207" spans="49:49" x14ac:dyDescent="0.25">
      <c r="AW207" s="1" t="s">
        <v>433</v>
      </c>
    </row>
    <row r="208" spans="49:49" x14ac:dyDescent="0.25">
      <c r="AW208" s="1" t="s">
        <v>433</v>
      </c>
    </row>
    <row r="209" spans="49:49" x14ac:dyDescent="0.25">
      <c r="AW209" s="1" t="s">
        <v>433</v>
      </c>
    </row>
    <row r="210" spans="49:49" x14ac:dyDescent="0.25">
      <c r="AW210" s="1" t="s">
        <v>433</v>
      </c>
    </row>
    <row r="211" spans="49:49" x14ac:dyDescent="0.25">
      <c r="AW211" s="1" t="s">
        <v>433</v>
      </c>
    </row>
    <row r="212" spans="49:49" x14ac:dyDescent="0.25">
      <c r="AW212" s="1" t="s">
        <v>433</v>
      </c>
    </row>
    <row r="213" spans="49:49" x14ac:dyDescent="0.25">
      <c r="AW213" s="1" t="s">
        <v>433</v>
      </c>
    </row>
    <row r="214" spans="49:49" x14ac:dyDescent="0.25">
      <c r="AW214" s="1" t="s">
        <v>433</v>
      </c>
    </row>
    <row r="215" spans="49:49" x14ac:dyDescent="0.25">
      <c r="AW215" s="1" t="s">
        <v>433</v>
      </c>
    </row>
    <row r="216" spans="49:49" x14ac:dyDescent="0.25">
      <c r="AW216" s="1" t="s">
        <v>433</v>
      </c>
    </row>
    <row r="217" spans="49:49" x14ac:dyDescent="0.25">
      <c r="AW217" s="1" t="s">
        <v>433</v>
      </c>
    </row>
    <row r="218" spans="49:49" x14ac:dyDescent="0.25">
      <c r="AW218" s="1" t="s">
        <v>433</v>
      </c>
    </row>
    <row r="219" spans="49:49" x14ac:dyDescent="0.25">
      <c r="AW219" s="1" t="s">
        <v>433</v>
      </c>
    </row>
    <row r="220" spans="49:49" x14ac:dyDescent="0.25">
      <c r="AW220" s="1" t="s">
        <v>433</v>
      </c>
    </row>
    <row r="221" spans="49:49" x14ac:dyDescent="0.25">
      <c r="AW221" s="1" t="s">
        <v>433</v>
      </c>
    </row>
    <row r="222" spans="49:49" x14ac:dyDescent="0.25">
      <c r="AW222" s="1" t="s">
        <v>433</v>
      </c>
    </row>
    <row r="223" spans="49:49" x14ac:dyDescent="0.25">
      <c r="AW223" s="1" t="s">
        <v>433</v>
      </c>
    </row>
    <row r="224" spans="49:49" x14ac:dyDescent="0.25">
      <c r="AW224" s="1" t="s">
        <v>433</v>
      </c>
    </row>
    <row r="225" spans="49:49" x14ac:dyDescent="0.25">
      <c r="AW225" s="1" t="s">
        <v>433</v>
      </c>
    </row>
    <row r="226" spans="49:49" x14ac:dyDescent="0.25">
      <c r="AW226" s="1" t="s">
        <v>433</v>
      </c>
    </row>
    <row r="227" spans="49:49" x14ac:dyDescent="0.25">
      <c r="AW227" s="1" t="s">
        <v>433</v>
      </c>
    </row>
    <row r="228" spans="49:49" x14ac:dyDescent="0.25">
      <c r="AW228" s="1" t="s">
        <v>433</v>
      </c>
    </row>
    <row r="229" spans="49:49" x14ac:dyDescent="0.25">
      <c r="AW229" s="1" t="s">
        <v>433</v>
      </c>
    </row>
    <row r="230" spans="49:49" x14ac:dyDescent="0.25">
      <c r="AW230" s="1" t="s">
        <v>433</v>
      </c>
    </row>
    <row r="231" spans="49:49" x14ac:dyDescent="0.25">
      <c r="AW231" s="1" t="s">
        <v>433</v>
      </c>
    </row>
    <row r="232" spans="49:49" x14ac:dyDescent="0.25">
      <c r="AW232" s="1" t="s">
        <v>433</v>
      </c>
    </row>
    <row r="233" spans="49:49" x14ac:dyDescent="0.25">
      <c r="AW233" s="1" t="s">
        <v>433</v>
      </c>
    </row>
    <row r="234" spans="49:49" x14ac:dyDescent="0.25">
      <c r="AW234" s="1" t="s">
        <v>433</v>
      </c>
    </row>
    <row r="235" spans="49:49" x14ac:dyDescent="0.25">
      <c r="AW235" s="1" t="s">
        <v>433</v>
      </c>
    </row>
    <row r="236" spans="49:49" x14ac:dyDescent="0.25">
      <c r="AW236" s="1" t="s">
        <v>433</v>
      </c>
    </row>
    <row r="237" spans="49:49" x14ac:dyDescent="0.25">
      <c r="AW237" s="1" t="s">
        <v>433</v>
      </c>
    </row>
    <row r="238" spans="49:49" x14ac:dyDescent="0.25">
      <c r="AW238" s="1" t="s">
        <v>433</v>
      </c>
    </row>
    <row r="239" spans="49:49" x14ac:dyDescent="0.25">
      <c r="AW239" s="1" t="s">
        <v>433</v>
      </c>
    </row>
    <row r="240" spans="49:49" x14ac:dyDescent="0.25">
      <c r="AW240" s="1" t="s">
        <v>433</v>
      </c>
    </row>
    <row r="241" spans="49:49" x14ac:dyDescent="0.25">
      <c r="AW241" s="1" t="s">
        <v>433</v>
      </c>
    </row>
    <row r="242" spans="49:49" x14ac:dyDescent="0.25">
      <c r="AW242" s="1" t="s">
        <v>433</v>
      </c>
    </row>
    <row r="243" spans="49:49" x14ac:dyDescent="0.25">
      <c r="AW243" s="1" t="s">
        <v>433</v>
      </c>
    </row>
    <row r="244" spans="49:49" x14ac:dyDescent="0.25">
      <c r="AW244" s="1" t="s">
        <v>433</v>
      </c>
    </row>
    <row r="245" spans="49:49" x14ac:dyDescent="0.25">
      <c r="AW245" s="1" t="s">
        <v>433</v>
      </c>
    </row>
    <row r="246" spans="49:49" x14ac:dyDescent="0.25">
      <c r="AW246" s="1" t="s">
        <v>433</v>
      </c>
    </row>
    <row r="247" spans="49:49" x14ac:dyDescent="0.25">
      <c r="AW247" s="1" t="s">
        <v>433</v>
      </c>
    </row>
    <row r="248" spans="49:49" x14ac:dyDescent="0.25">
      <c r="AW248" s="1" t="s">
        <v>433</v>
      </c>
    </row>
    <row r="249" spans="49:49" x14ac:dyDescent="0.25">
      <c r="AW249" s="1" t="s">
        <v>433</v>
      </c>
    </row>
    <row r="250" spans="49:49" x14ac:dyDescent="0.25">
      <c r="AW250" s="1" t="s">
        <v>433</v>
      </c>
    </row>
    <row r="251" spans="49:49" x14ac:dyDescent="0.25">
      <c r="AW251" s="1" t="s">
        <v>433</v>
      </c>
    </row>
    <row r="252" spans="49:49" x14ac:dyDescent="0.25">
      <c r="AW252" s="1" t="s">
        <v>433</v>
      </c>
    </row>
    <row r="253" spans="49:49" x14ac:dyDescent="0.25">
      <c r="AW253" s="1" t="s">
        <v>433</v>
      </c>
    </row>
    <row r="254" spans="49:49" x14ac:dyDescent="0.25">
      <c r="AW254" s="1" t="s">
        <v>433</v>
      </c>
    </row>
    <row r="255" spans="49:49" x14ac:dyDescent="0.25">
      <c r="AW255" s="1" t="s">
        <v>433</v>
      </c>
    </row>
    <row r="256" spans="49:49" x14ac:dyDescent="0.25">
      <c r="AW256" s="1" t="s">
        <v>433</v>
      </c>
    </row>
    <row r="257" spans="49:49" x14ac:dyDescent="0.25">
      <c r="AW257" s="1" t="s">
        <v>433</v>
      </c>
    </row>
    <row r="258" spans="49:49" x14ac:dyDescent="0.25">
      <c r="AW258" s="1" t="s">
        <v>433</v>
      </c>
    </row>
    <row r="259" spans="49:49" x14ac:dyDescent="0.25">
      <c r="AW259" s="1" t="s">
        <v>433</v>
      </c>
    </row>
    <row r="260" spans="49:49" x14ac:dyDescent="0.25">
      <c r="AW260" s="1" t="s">
        <v>433</v>
      </c>
    </row>
    <row r="261" spans="49:49" x14ac:dyDescent="0.25">
      <c r="AW261" s="1" t="s">
        <v>433</v>
      </c>
    </row>
    <row r="262" spans="49:49" x14ac:dyDescent="0.25">
      <c r="AW262" s="1" t="s">
        <v>433</v>
      </c>
    </row>
    <row r="263" spans="49:49" x14ac:dyDescent="0.25">
      <c r="AW263" s="1" t="s">
        <v>433</v>
      </c>
    </row>
    <row r="264" spans="49:49" x14ac:dyDescent="0.25">
      <c r="AW264" s="1" t="s">
        <v>433</v>
      </c>
    </row>
    <row r="265" spans="49:49" x14ac:dyDescent="0.25">
      <c r="AW265" s="1" t="s">
        <v>433</v>
      </c>
    </row>
    <row r="266" spans="49:49" x14ac:dyDescent="0.25">
      <c r="AW266" s="1" t="s">
        <v>433</v>
      </c>
    </row>
    <row r="267" spans="49:49" x14ac:dyDescent="0.25">
      <c r="AW267" s="1" t="s">
        <v>433</v>
      </c>
    </row>
    <row r="268" spans="49:49" x14ac:dyDescent="0.25">
      <c r="AW268" s="1" t="s">
        <v>433</v>
      </c>
    </row>
    <row r="269" spans="49:49" x14ac:dyDescent="0.25">
      <c r="AW269" s="1" t="s">
        <v>433</v>
      </c>
    </row>
    <row r="270" spans="49:49" x14ac:dyDescent="0.25">
      <c r="AW270" s="1" t="s">
        <v>433</v>
      </c>
    </row>
    <row r="271" spans="49:49" x14ac:dyDescent="0.25">
      <c r="AW271" s="1" t="s">
        <v>433</v>
      </c>
    </row>
    <row r="272" spans="49:49" x14ac:dyDescent="0.25">
      <c r="AW272" s="1" t="s">
        <v>433</v>
      </c>
    </row>
    <row r="273" spans="49:49" x14ac:dyDescent="0.25">
      <c r="AW273" s="1" t="s">
        <v>433</v>
      </c>
    </row>
    <row r="274" spans="49:49" x14ac:dyDescent="0.25">
      <c r="AW274" s="1" t="s">
        <v>433</v>
      </c>
    </row>
    <row r="275" spans="49:49" x14ac:dyDescent="0.25">
      <c r="AW275" s="1" t="s">
        <v>433</v>
      </c>
    </row>
    <row r="276" spans="49:49" x14ac:dyDescent="0.25">
      <c r="AW276" s="1" t="s">
        <v>433</v>
      </c>
    </row>
    <row r="277" spans="49:49" x14ac:dyDescent="0.25">
      <c r="AW277" s="1" t="s">
        <v>433</v>
      </c>
    </row>
    <row r="278" spans="49:49" x14ac:dyDescent="0.25">
      <c r="AW278" s="1" t="s">
        <v>433</v>
      </c>
    </row>
    <row r="279" spans="49:49" x14ac:dyDescent="0.25">
      <c r="AW279" s="1" t="s">
        <v>433</v>
      </c>
    </row>
    <row r="280" spans="49:49" x14ac:dyDescent="0.25">
      <c r="AW280" s="1" t="s">
        <v>433</v>
      </c>
    </row>
    <row r="281" spans="49:49" x14ac:dyDescent="0.25">
      <c r="AW281" s="1" t="s">
        <v>433</v>
      </c>
    </row>
    <row r="282" spans="49:49" x14ac:dyDescent="0.25">
      <c r="AW282" s="1" t="s">
        <v>433</v>
      </c>
    </row>
    <row r="283" spans="49:49" x14ac:dyDescent="0.25">
      <c r="AW283" s="1" t="s">
        <v>433</v>
      </c>
    </row>
    <row r="284" spans="49:49" x14ac:dyDescent="0.25">
      <c r="AW284" s="1" t="s">
        <v>433</v>
      </c>
    </row>
    <row r="285" spans="49:49" x14ac:dyDescent="0.25">
      <c r="AW285" s="1" t="s">
        <v>433</v>
      </c>
    </row>
    <row r="286" spans="49:49" x14ac:dyDescent="0.25">
      <c r="AW286" s="1" t="s">
        <v>433</v>
      </c>
    </row>
    <row r="287" spans="49:49" x14ac:dyDescent="0.25">
      <c r="AW287" s="1" t="s">
        <v>433</v>
      </c>
    </row>
    <row r="288" spans="49:49" x14ac:dyDescent="0.25">
      <c r="AW288" s="1" t="s">
        <v>433</v>
      </c>
    </row>
    <row r="289" spans="49:54" x14ac:dyDescent="0.25">
      <c r="AW289" s="1" t="s">
        <v>433</v>
      </c>
    </row>
    <row r="290" spans="49:54" x14ac:dyDescent="0.25">
      <c r="AW290" s="1" t="s">
        <v>433</v>
      </c>
    </row>
    <row r="291" spans="49:54" x14ac:dyDescent="0.25">
      <c r="AW291" s="1" t="s">
        <v>433</v>
      </c>
    </row>
    <row r="292" spans="49:54" x14ac:dyDescent="0.25">
      <c r="AW292" s="1" t="s">
        <v>433</v>
      </c>
    </row>
    <row r="293" spans="49:54" x14ac:dyDescent="0.25">
      <c r="AW293" s="1" t="s">
        <v>433</v>
      </c>
    </row>
    <row r="294" spans="49:54" x14ac:dyDescent="0.25">
      <c r="AW294" s="1" t="s">
        <v>433</v>
      </c>
    </row>
    <row r="295" spans="49:54" x14ac:dyDescent="0.25">
      <c r="AW295" s="1" t="s">
        <v>434</v>
      </c>
      <c r="BA295" s="1" t="s">
        <v>425</v>
      </c>
      <c r="BB295" s="1" t="s">
        <v>438</v>
      </c>
    </row>
    <row r="296" spans="49:54" x14ac:dyDescent="0.25">
      <c r="AW296" s="1" t="s">
        <v>433</v>
      </c>
    </row>
    <row r="297" spans="49:54" x14ac:dyDescent="0.25">
      <c r="AW297" s="1" t="s">
        <v>433</v>
      </c>
    </row>
    <row r="298" spans="49:54" x14ac:dyDescent="0.25">
      <c r="AW298" s="1" t="s">
        <v>433</v>
      </c>
    </row>
    <row r="299" spans="49:54" x14ac:dyDescent="0.25">
      <c r="AW299" s="1" t="s">
        <v>433</v>
      </c>
    </row>
    <row r="300" spans="49:54" x14ac:dyDescent="0.25">
      <c r="AW300" s="1" t="s">
        <v>433</v>
      </c>
    </row>
    <row r="301" spans="49:54" x14ac:dyDescent="0.25">
      <c r="AW301" s="1" t="s">
        <v>433</v>
      </c>
    </row>
    <row r="302" spans="49:54" x14ac:dyDescent="0.25">
      <c r="AW302" s="1" t="s">
        <v>433</v>
      </c>
    </row>
    <row r="303" spans="49:54" x14ac:dyDescent="0.25">
      <c r="AW303" s="1" t="s">
        <v>433</v>
      </c>
    </row>
    <row r="304" spans="49:54" x14ac:dyDescent="0.25">
      <c r="AW304" s="1" t="s">
        <v>433</v>
      </c>
    </row>
    <row r="305" spans="49:49" x14ac:dyDescent="0.25">
      <c r="AW305" s="1" t="s">
        <v>433</v>
      </c>
    </row>
    <row r="306" spans="49:49" x14ac:dyDescent="0.25">
      <c r="AW306" s="1" t="s">
        <v>433</v>
      </c>
    </row>
    <row r="307" spans="49:49" x14ac:dyDescent="0.25">
      <c r="AW307" s="1" t="s">
        <v>433</v>
      </c>
    </row>
    <row r="308" spans="49:49" x14ac:dyDescent="0.25">
      <c r="AW308" s="1" t="s">
        <v>433</v>
      </c>
    </row>
    <row r="309" spans="49:49" x14ac:dyDescent="0.25">
      <c r="AW309" s="1" t="s">
        <v>433</v>
      </c>
    </row>
    <row r="310" spans="49:49" x14ac:dyDescent="0.25">
      <c r="AW310" s="1" t="s">
        <v>433</v>
      </c>
    </row>
    <row r="311" spans="49:49" x14ac:dyDescent="0.25">
      <c r="AW311" s="1" t="s">
        <v>433</v>
      </c>
    </row>
    <row r="312" spans="49:49" x14ac:dyDescent="0.25">
      <c r="AW312" s="1" t="s">
        <v>433</v>
      </c>
    </row>
    <row r="313" spans="49:49" x14ac:dyDescent="0.25">
      <c r="AW313" s="1" t="s">
        <v>433</v>
      </c>
    </row>
    <row r="314" spans="49:49" x14ac:dyDescent="0.25">
      <c r="AW314" s="1" t="s">
        <v>433</v>
      </c>
    </row>
    <row r="315" spans="49:49" x14ac:dyDescent="0.25">
      <c r="AW315" s="1" t="s">
        <v>433</v>
      </c>
    </row>
    <row r="316" spans="49:49" x14ac:dyDescent="0.25">
      <c r="AW316" s="1" t="s">
        <v>433</v>
      </c>
    </row>
    <row r="317" spans="49:49" x14ac:dyDescent="0.25">
      <c r="AW317" s="1" t="s">
        <v>433</v>
      </c>
    </row>
    <row r="318" spans="49:49" x14ac:dyDescent="0.25">
      <c r="AW318" s="1" t="s">
        <v>433</v>
      </c>
    </row>
    <row r="319" spans="49:49" x14ac:dyDescent="0.25">
      <c r="AW319" s="1" t="s">
        <v>433</v>
      </c>
    </row>
    <row r="320" spans="49:49" x14ac:dyDescent="0.25">
      <c r="AW320" s="1" t="s">
        <v>433</v>
      </c>
    </row>
    <row r="321" spans="49:49" x14ac:dyDescent="0.25">
      <c r="AW321" s="1" t="s">
        <v>433</v>
      </c>
    </row>
    <row r="322" spans="49:49" x14ac:dyDescent="0.25">
      <c r="AW322" s="1" t="s">
        <v>433</v>
      </c>
    </row>
    <row r="323" spans="49:49" x14ac:dyDescent="0.25">
      <c r="AW323" s="1" t="s">
        <v>433</v>
      </c>
    </row>
    <row r="324" spans="49:49" x14ac:dyDescent="0.25">
      <c r="AW324" s="1" t="s">
        <v>433</v>
      </c>
    </row>
    <row r="325" spans="49:49" x14ac:dyDescent="0.25">
      <c r="AW325" s="1" t="s">
        <v>433</v>
      </c>
    </row>
    <row r="326" spans="49:49" x14ac:dyDescent="0.25">
      <c r="AW326" s="1" t="s">
        <v>433</v>
      </c>
    </row>
    <row r="327" spans="49:49" x14ac:dyDescent="0.25">
      <c r="AW327" s="1" t="s">
        <v>433</v>
      </c>
    </row>
    <row r="328" spans="49:49" x14ac:dyDescent="0.25">
      <c r="AW328" s="1" t="s">
        <v>433</v>
      </c>
    </row>
    <row r="329" spans="49:49" x14ac:dyDescent="0.25">
      <c r="AW329" s="1" t="s">
        <v>433</v>
      </c>
    </row>
    <row r="330" spans="49:49" x14ac:dyDescent="0.25">
      <c r="AW330" s="1" t="s">
        <v>433</v>
      </c>
    </row>
    <row r="331" spans="49:49" x14ac:dyDescent="0.25">
      <c r="AW331" s="1" t="s">
        <v>433</v>
      </c>
    </row>
    <row r="332" spans="49:49" x14ac:dyDescent="0.25">
      <c r="AW332" s="1" t="s">
        <v>433</v>
      </c>
    </row>
    <row r="333" spans="49:49" x14ac:dyDescent="0.25">
      <c r="AW333" s="1" t="s">
        <v>433</v>
      </c>
    </row>
    <row r="334" spans="49:49" x14ac:dyDescent="0.25">
      <c r="AW334" s="1" t="s">
        <v>433</v>
      </c>
    </row>
    <row r="335" spans="49:49" x14ac:dyDescent="0.25">
      <c r="AW335" s="1" t="s">
        <v>433</v>
      </c>
    </row>
    <row r="336" spans="49:49" x14ac:dyDescent="0.25">
      <c r="AW336" s="1" t="s">
        <v>433</v>
      </c>
    </row>
    <row r="337" spans="49:49" x14ac:dyDescent="0.25">
      <c r="AW337" s="1" t="s">
        <v>433</v>
      </c>
    </row>
    <row r="338" spans="49:49" x14ac:dyDescent="0.25">
      <c r="AW338" s="1" t="s">
        <v>433</v>
      </c>
    </row>
    <row r="339" spans="49:49" x14ac:dyDescent="0.25">
      <c r="AW339" s="1" t="s">
        <v>433</v>
      </c>
    </row>
    <row r="340" spans="49:49" x14ac:dyDescent="0.25">
      <c r="AW340" s="1" t="s">
        <v>433</v>
      </c>
    </row>
    <row r="341" spans="49:49" x14ac:dyDescent="0.25">
      <c r="AW341" s="1" t="s">
        <v>433</v>
      </c>
    </row>
    <row r="342" spans="49:49" x14ac:dyDescent="0.25">
      <c r="AW342" s="1" t="s">
        <v>433</v>
      </c>
    </row>
    <row r="343" spans="49:49" x14ac:dyDescent="0.25">
      <c r="AW343" s="1" t="s">
        <v>433</v>
      </c>
    </row>
    <row r="344" spans="49:49" x14ac:dyDescent="0.25">
      <c r="AW344" s="1" t="s">
        <v>433</v>
      </c>
    </row>
    <row r="345" spans="49:49" x14ac:dyDescent="0.25">
      <c r="AW345" s="1" t="s">
        <v>433</v>
      </c>
    </row>
    <row r="346" spans="49:49" x14ac:dyDescent="0.25">
      <c r="AW346" s="1" t="s">
        <v>433</v>
      </c>
    </row>
    <row r="347" spans="49:49" x14ac:dyDescent="0.25">
      <c r="AW347" s="1" t="s">
        <v>433</v>
      </c>
    </row>
    <row r="348" spans="49:49" x14ac:dyDescent="0.25">
      <c r="AW348" s="1" t="s">
        <v>433</v>
      </c>
    </row>
    <row r="349" spans="49:49" x14ac:dyDescent="0.25">
      <c r="AW349" s="1" t="s">
        <v>433</v>
      </c>
    </row>
    <row r="350" spans="49:49" x14ac:dyDescent="0.25">
      <c r="AW350" s="1" t="s">
        <v>433</v>
      </c>
    </row>
    <row r="351" spans="49:49" x14ac:dyDescent="0.25">
      <c r="AW351" s="1" t="s">
        <v>433</v>
      </c>
    </row>
    <row r="352" spans="49:49" x14ac:dyDescent="0.25">
      <c r="AW352" s="1" t="s">
        <v>433</v>
      </c>
    </row>
    <row r="353" spans="49:49" x14ac:dyDescent="0.25">
      <c r="AW353" s="1" t="s">
        <v>433</v>
      </c>
    </row>
    <row r="354" spans="49:49" x14ac:dyDescent="0.25">
      <c r="AW354" s="1" t="s">
        <v>433</v>
      </c>
    </row>
    <row r="355" spans="49:49" x14ac:dyDescent="0.25">
      <c r="AW355" s="1" t="s">
        <v>433</v>
      </c>
    </row>
    <row r="356" spans="49:49" x14ac:dyDescent="0.25">
      <c r="AW356" s="1" t="s">
        <v>433</v>
      </c>
    </row>
    <row r="357" spans="49:49" x14ac:dyDescent="0.25">
      <c r="AW357" s="1" t="s">
        <v>433</v>
      </c>
    </row>
    <row r="358" spans="49:49" x14ac:dyDescent="0.25">
      <c r="AW358" s="1" t="s">
        <v>433</v>
      </c>
    </row>
    <row r="359" spans="49:49" x14ac:dyDescent="0.25">
      <c r="AW359" s="1" t="s">
        <v>433</v>
      </c>
    </row>
    <row r="360" spans="49:49" x14ac:dyDescent="0.25">
      <c r="AW360" s="1" t="s">
        <v>433</v>
      </c>
    </row>
    <row r="361" spans="49:49" x14ac:dyDescent="0.25">
      <c r="AW361" s="1" t="s">
        <v>433</v>
      </c>
    </row>
    <row r="362" spans="49:49" x14ac:dyDescent="0.25">
      <c r="AW362" s="1" t="s">
        <v>433</v>
      </c>
    </row>
    <row r="363" spans="49:49" x14ac:dyDescent="0.25">
      <c r="AW363" s="1" t="s">
        <v>433</v>
      </c>
    </row>
    <row r="364" spans="49:49" x14ac:dyDescent="0.25">
      <c r="AW364" s="1" t="s">
        <v>433</v>
      </c>
    </row>
    <row r="365" spans="49:49" x14ac:dyDescent="0.25">
      <c r="AW365" s="1" t="s">
        <v>433</v>
      </c>
    </row>
    <row r="366" spans="49:49" x14ac:dyDescent="0.25">
      <c r="AW366" s="1" t="s">
        <v>433</v>
      </c>
    </row>
    <row r="367" spans="49:49" x14ac:dyDescent="0.25">
      <c r="AW367" s="1" t="s">
        <v>433</v>
      </c>
    </row>
    <row r="368" spans="49:49" x14ac:dyDescent="0.25">
      <c r="AW368" s="1" t="s">
        <v>433</v>
      </c>
    </row>
    <row r="369" spans="49:49" x14ac:dyDescent="0.25">
      <c r="AW369" s="1" t="s">
        <v>433</v>
      </c>
    </row>
    <row r="370" spans="49:49" x14ac:dyDescent="0.25">
      <c r="AW370" s="1" t="s">
        <v>433</v>
      </c>
    </row>
    <row r="371" spans="49:49" x14ac:dyDescent="0.25">
      <c r="AW371" s="1" t="s">
        <v>433</v>
      </c>
    </row>
    <row r="372" spans="49:49" x14ac:dyDescent="0.25">
      <c r="AW372" s="1" t="s">
        <v>433</v>
      </c>
    </row>
    <row r="373" spans="49:49" x14ac:dyDescent="0.25">
      <c r="AW373" s="1" t="s">
        <v>433</v>
      </c>
    </row>
    <row r="374" spans="49:49" x14ac:dyDescent="0.25">
      <c r="AW374" s="1" t="s">
        <v>433</v>
      </c>
    </row>
    <row r="375" spans="49:49" x14ac:dyDescent="0.25">
      <c r="AW375" s="1" t="s">
        <v>433</v>
      </c>
    </row>
    <row r="376" spans="49:49" x14ac:dyDescent="0.25">
      <c r="AW376" s="1" t="s">
        <v>433</v>
      </c>
    </row>
    <row r="377" spans="49:49" x14ac:dyDescent="0.25">
      <c r="AW377" s="1" t="s">
        <v>433</v>
      </c>
    </row>
    <row r="378" spans="49:49" x14ac:dyDescent="0.25">
      <c r="AW378" s="1" t="s">
        <v>433</v>
      </c>
    </row>
    <row r="379" spans="49:49" x14ac:dyDescent="0.25">
      <c r="AW379" s="1" t="s">
        <v>433</v>
      </c>
    </row>
    <row r="380" spans="49:49" x14ac:dyDescent="0.25">
      <c r="AW380" s="1" t="s">
        <v>433</v>
      </c>
    </row>
    <row r="381" spans="49:49" x14ac:dyDescent="0.25">
      <c r="AW381" s="1" t="s">
        <v>433</v>
      </c>
    </row>
    <row r="382" spans="49:49" x14ac:dyDescent="0.25">
      <c r="AW382" s="1" t="s">
        <v>433</v>
      </c>
    </row>
    <row r="383" spans="49:49" x14ac:dyDescent="0.25">
      <c r="AW383" s="1" t="s">
        <v>433</v>
      </c>
    </row>
    <row r="384" spans="49:49" x14ac:dyDescent="0.25">
      <c r="AW384" s="1" t="s">
        <v>433</v>
      </c>
    </row>
    <row r="385" spans="49:49" x14ac:dyDescent="0.25">
      <c r="AW385" s="1" t="s">
        <v>433</v>
      </c>
    </row>
    <row r="386" spans="49:49" x14ac:dyDescent="0.25">
      <c r="AW386" s="1" t="s">
        <v>433</v>
      </c>
    </row>
    <row r="387" spans="49:49" x14ac:dyDescent="0.25">
      <c r="AW387" s="1" t="s">
        <v>433</v>
      </c>
    </row>
    <row r="388" spans="49:49" x14ac:dyDescent="0.25">
      <c r="AW388" s="1" t="s">
        <v>433</v>
      </c>
    </row>
    <row r="389" spans="49:49" x14ac:dyDescent="0.25">
      <c r="AW389" s="1" t="s">
        <v>433</v>
      </c>
    </row>
    <row r="390" spans="49:49" x14ac:dyDescent="0.25">
      <c r="AW390" s="1" t="s">
        <v>433</v>
      </c>
    </row>
    <row r="391" spans="49:49" x14ac:dyDescent="0.25">
      <c r="AW391" s="1" t="s">
        <v>433</v>
      </c>
    </row>
    <row r="392" spans="49:49" x14ac:dyDescent="0.25">
      <c r="AW392" s="1" t="s">
        <v>433</v>
      </c>
    </row>
    <row r="393" spans="49:49" x14ac:dyDescent="0.25">
      <c r="AW393" s="1" t="s">
        <v>433</v>
      </c>
    </row>
    <row r="394" spans="49:49" x14ac:dyDescent="0.25">
      <c r="AW394" s="1" t="s">
        <v>433</v>
      </c>
    </row>
    <row r="395" spans="49:49" x14ac:dyDescent="0.25">
      <c r="AW395" s="1" t="s">
        <v>433</v>
      </c>
    </row>
    <row r="396" spans="49:49" x14ac:dyDescent="0.25">
      <c r="AW396" s="1" t="s">
        <v>433</v>
      </c>
    </row>
    <row r="397" spans="49:49" x14ac:dyDescent="0.25">
      <c r="AW397" s="1" t="s">
        <v>433</v>
      </c>
    </row>
    <row r="398" spans="49:49" x14ac:dyDescent="0.25">
      <c r="AW398" s="1" t="s">
        <v>433</v>
      </c>
    </row>
    <row r="399" spans="49:49" x14ac:dyDescent="0.25">
      <c r="AW399" s="1" t="s">
        <v>433</v>
      </c>
    </row>
    <row r="400" spans="49:49" x14ac:dyDescent="0.25">
      <c r="AW400" s="1" t="s">
        <v>433</v>
      </c>
    </row>
    <row r="401" spans="49:49" x14ac:dyDescent="0.25">
      <c r="AW401" s="1" t="s">
        <v>433</v>
      </c>
    </row>
    <row r="402" spans="49:49" x14ac:dyDescent="0.25">
      <c r="AW402" s="1" t="s">
        <v>433</v>
      </c>
    </row>
    <row r="403" spans="49:49" x14ac:dyDescent="0.25">
      <c r="AW403" s="1" t="s">
        <v>433</v>
      </c>
    </row>
    <row r="404" spans="49:49" x14ac:dyDescent="0.25">
      <c r="AW404" s="1" t="s">
        <v>433</v>
      </c>
    </row>
    <row r="405" spans="49:49" x14ac:dyDescent="0.25">
      <c r="AW405" s="1" t="s">
        <v>433</v>
      </c>
    </row>
    <row r="406" spans="49:49" x14ac:dyDescent="0.25">
      <c r="AW406" s="1" t="s">
        <v>433</v>
      </c>
    </row>
    <row r="407" spans="49:49" x14ac:dyDescent="0.25">
      <c r="AW407" s="1" t="s">
        <v>433</v>
      </c>
    </row>
    <row r="408" spans="49:49" x14ac:dyDescent="0.25">
      <c r="AW408" s="1" t="s">
        <v>433</v>
      </c>
    </row>
    <row r="409" spans="49:49" x14ac:dyDescent="0.25">
      <c r="AW409" s="1" t="s">
        <v>433</v>
      </c>
    </row>
    <row r="410" spans="49:49" x14ac:dyDescent="0.25">
      <c r="AW410" s="1" t="s">
        <v>433</v>
      </c>
    </row>
    <row r="411" spans="49:49" x14ac:dyDescent="0.25">
      <c r="AW411" s="1" t="s">
        <v>433</v>
      </c>
    </row>
    <row r="412" spans="49:49" x14ac:dyDescent="0.25">
      <c r="AW412" s="1" t="s">
        <v>433</v>
      </c>
    </row>
    <row r="413" spans="49:49" x14ac:dyDescent="0.25">
      <c r="AW413" s="1" t="s">
        <v>433</v>
      </c>
    </row>
    <row r="414" spans="49:49" x14ac:dyDescent="0.25">
      <c r="AW414" s="1" t="s">
        <v>433</v>
      </c>
    </row>
    <row r="415" spans="49:49" x14ac:dyDescent="0.25">
      <c r="AW415" s="1" t="s">
        <v>433</v>
      </c>
    </row>
    <row r="416" spans="49:49" x14ac:dyDescent="0.25">
      <c r="AW416" s="1" t="s">
        <v>433</v>
      </c>
    </row>
    <row r="417" spans="49:49" x14ac:dyDescent="0.25">
      <c r="AW417" s="1" t="s">
        <v>433</v>
      </c>
    </row>
    <row r="418" spans="49:49" x14ac:dyDescent="0.25">
      <c r="AW418" s="1" t="s">
        <v>433</v>
      </c>
    </row>
    <row r="419" spans="49:49" x14ac:dyDescent="0.25">
      <c r="AW419" s="1" t="s">
        <v>433</v>
      </c>
    </row>
    <row r="420" spans="49:49" x14ac:dyDescent="0.25">
      <c r="AW420" s="1" t="s">
        <v>433</v>
      </c>
    </row>
    <row r="421" spans="49:49" x14ac:dyDescent="0.25">
      <c r="AW421" s="1" t="s">
        <v>433</v>
      </c>
    </row>
    <row r="422" spans="49:49" x14ac:dyDescent="0.25">
      <c r="AW422" s="1" t="s">
        <v>433</v>
      </c>
    </row>
    <row r="423" spans="49:49" x14ac:dyDescent="0.25">
      <c r="AW423" s="1" t="s">
        <v>433</v>
      </c>
    </row>
    <row r="424" spans="49:49" x14ac:dyDescent="0.25">
      <c r="AW424" s="1" t="s">
        <v>433</v>
      </c>
    </row>
    <row r="425" spans="49:49" x14ac:dyDescent="0.25">
      <c r="AW425" s="1" t="s">
        <v>433</v>
      </c>
    </row>
    <row r="426" spans="49:49" x14ac:dyDescent="0.25">
      <c r="AW426" s="1" t="s">
        <v>433</v>
      </c>
    </row>
    <row r="427" spans="49:49" x14ac:dyDescent="0.25">
      <c r="AW427" s="1" t="s">
        <v>433</v>
      </c>
    </row>
    <row r="428" spans="49:49" x14ac:dyDescent="0.25">
      <c r="AW428" s="1" t="s">
        <v>433</v>
      </c>
    </row>
    <row r="429" spans="49:49" x14ac:dyDescent="0.25">
      <c r="AW429" s="1" t="s">
        <v>433</v>
      </c>
    </row>
    <row r="430" spans="49:49" x14ac:dyDescent="0.25">
      <c r="AW430" s="1" t="s">
        <v>433</v>
      </c>
    </row>
    <row r="431" spans="49:49" x14ac:dyDescent="0.25">
      <c r="AW431" s="1" t="s">
        <v>433</v>
      </c>
    </row>
    <row r="432" spans="49:49" x14ac:dyDescent="0.25">
      <c r="AW432" s="1" t="s">
        <v>433</v>
      </c>
    </row>
    <row r="433" spans="49:54" x14ac:dyDescent="0.25">
      <c r="AW433" s="1" t="s">
        <v>433</v>
      </c>
    </row>
    <row r="434" spans="49:54" x14ac:dyDescent="0.25">
      <c r="AW434" s="1" t="s">
        <v>433</v>
      </c>
    </row>
    <row r="435" spans="49:54" x14ac:dyDescent="0.25">
      <c r="AW435" s="1" t="s">
        <v>433</v>
      </c>
    </row>
    <row r="436" spans="49:54" x14ac:dyDescent="0.25">
      <c r="AW436" s="1" t="s">
        <v>433</v>
      </c>
    </row>
    <row r="437" spans="49:54" x14ac:dyDescent="0.25">
      <c r="AW437" s="1" t="s">
        <v>433</v>
      </c>
    </row>
    <row r="438" spans="49:54" x14ac:dyDescent="0.25">
      <c r="AW438" s="1" t="s">
        <v>433</v>
      </c>
    </row>
    <row r="439" spans="49:54" x14ac:dyDescent="0.25">
      <c r="AW439" s="1" t="s">
        <v>433</v>
      </c>
    </row>
    <row r="440" spans="49:54" x14ac:dyDescent="0.25">
      <c r="AW440" s="1" t="s">
        <v>433</v>
      </c>
    </row>
    <row r="441" spans="49:54" x14ac:dyDescent="0.25">
      <c r="AW441" s="1" t="s">
        <v>433</v>
      </c>
    </row>
    <row r="442" spans="49:54" x14ac:dyDescent="0.25">
      <c r="AW442" s="1" t="s">
        <v>434</v>
      </c>
      <c r="AZ442" s="1" t="s">
        <v>437</v>
      </c>
      <c r="BA442" s="1" t="s">
        <v>425</v>
      </c>
      <c r="BB442" s="1" t="s">
        <v>439</v>
      </c>
    </row>
    <row r="443" spans="49:54" x14ac:dyDescent="0.25">
      <c r="AW443" s="1" t="s">
        <v>433</v>
      </c>
    </row>
    <row r="444" spans="49:54" x14ac:dyDescent="0.25">
      <c r="AW444" s="1" t="s">
        <v>433</v>
      </c>
    </row>
    <row r="445" spans="49:54" x14ac:dyDescent="0.25">
      <c r="AW445" s="1" t="s">
        <v>433</v>
      </c>
    </row>
    <row r="446" spans="49:54" x14ac:dyDescent="0.25">
      <c r="AW446" s="1" t="s">
        <v>433</v>
      </c>
    </row>
    <row r="447" spans="49:54" x14ac:dyDescent="0.25">
      <c r="AW447" s="1" t="s">
        <v>433</v>
      </c>
    </row>
    <row r="448" spans="49:54" x14ac:dyDescent="0.25">
      <c r="AW448" s="1" t="s">
        <v>433</v>
      </c>
    </row>
    <row r="449" spans="49:49" x14ac:dyDescent="0.25">
      <c r="AW449" s="1" t="s">
        <v>433</v>
      </c>
    </row>
    <row r="450" spans="49:49" x14ac:dyDescent="0.25">
      <c r="AW450" s="1" t="s">
        <v>433</v>
      </c>
    </row>
    <row r="451" spans="49:49" x14ac:dyDescent="0.25">
      <c r="AW451" s="1" t="s">
        <v>433</v>
      </c>
    </row>
    <row r="452" spans="49:49" x14ac:dyDescent="0.25">
      <c r="AW452" s="1" t="s">
        <v>433</v>
      </c>
    </row>
    <row r="453" spans="49:49" x14ac:dyDescent="0.25">
      <c r="AW453" s="1" t="s">
        <v>433</v>
      </c>
    </row>
    <row r="454" spans="49:49" x14ac:dyDescent="0.25">
      <c r="AW454" s="1" t="s">
        <v>433</v>
      </c>
    </row>
    <row r="455" spans="49:49" x14ac:dyDescent="0.25">
      <c r="AW455" s="1" t="s">
        <v>433</v>
      </c>
    </row>
    <row r="456" spans="49:49" x14ac:dyDescent="0.25">
      <c r="AW456" s="1" t="s">
        <v>433</v>
      </c>
    </row>
    <row r="457" spans="49:49" x14ac:dyDescent="0.25">
      <c r="AW457" s="1" t="s">
        <v>433</v>
      </c>
    </row>
    <row r="458" spans="49:49" x14ac:dyDescent="0.25">
      <c r="AW458" s="1" t="s">
        <v>433</v>
      </c>
    </row>
    <row r="459" spans="49:49" x14ac:dyDescent="0.25">
      <c r="AW459" s="1" t="s">
        <v>433</v>
      </c>
    </row>
    <row r="460" spans="49:49" x14ac:dyDescent="0.25">
      <c r="AW460" s="1" t="s">
        <v>433</v>
      </c>
    </row>
    <row r="461" spans="49:49" x14ac:dyDescent="0.25">
      <c r="AW461" s="1" t="s">
        <v>433</v>
      </c>
    </row>
    <row r="462" spans="49:49" x14ac:dyDescent="0.25">
      <c r="AW462" s="1" t="s">
        <v>433</v>
      </c>
    </row>
    <row r="463" spans="49:49" x14ac:dyDescent="0.25">
      <c r="AW463" s="1" t="s">
        <v>433</v>
      </c>
    </row>
    <row r="464" spans="49:49" x14ac:dyDescent="0.25">
      <c r="AW464" s="1" t="s">
        <v>433</v>
      </c>
    </row>
    <row r="465" spans="49:49" x14ac:dyDescent="0.25">
      <c r="AW465" s="1" t="s">
        <v>433</v>
      </c>
    </row>
    <row r="466" spans="49:49" x14ac:dyDescent="0.25">
      <c r="AW466" s="1" t="s">
        <v>433</v>
      </c>
    </row>
    <row r="467" spans="49:49" x14ac:dyDescent="0.25">
      <c r="AW467" s="1" t="s">
        <v>433</v>
      </c>
    </row>
    <row r="468" spans="49:49" x14ac:dyDescent="0.25">
      <c r="AW468" s="1" t="s">
        <v>433</v>
      </c>
    </row>
    <row r="469" spans="49:49" x14ac:dyDescent="0.25">
      <c r="AW469" s="1" t="s">
        <v>433</v>
      </c>
    </row>
    <row r="470" spans="49:49" x14ac:dyDescent="0.25">
      <c r="AW470" s="1" t="s">
        <v>433</v>
      </c>
    </row>
    <row r="471" spans="49:49" x14ac:dyDescent="0.25">
      <c r="AW471" s="1" t="s">
        <v>433</v>
      </c>
    </row>
    <row r="472" spans="49:49" x14ac:dyDescent="0.25">
      <c r="AW472" s="1" t="s">
        <v>433</v>
      </c>
    </row>
    <row r="473" spans="49:49" x14ac:dyDescent="0.25">
      <c r="AW473" s="1" t="s">
        <v>433</v>
      </c>
    </row>
    <row r="474" spans="49:49" x14ac:dyDescent="0.25">
      <c r="AW474" s="1" t="s">
        <v>433</v>
      </c>
    </row>
    <row r="475" spans="49:49" x14ac:dyDescent="0.25">
      <c r="AW475" s="1" t="s">
        <v>433</v>
      </c>
    </row>
    <row r="476" spans="49:49" x14ac:dyDescent="0.25">
      <c r="AW476" s="1" t="s">
        <v>433</v>
      </c>
    </row>
    <row r="477" spans="49:49" x14ac:dyDescent="0.25">
      <c r="AW477" s="1" t="s">
        <v>433</v>
      </c>
    </row>
    <row r="478" spans="49:49" x14ac:dyDescent="0.25">
      <c r="AW478" s="1" t="s">
        <v>433</v>
      </c>
    </row>
    <row r="479" spans="49:49" x14ac:dyDescent="0.25">
      <c r="AW479" s="1" t="s">
        <v>433</v>
      </c>
    </row>
    <row r="480" spans="49:49" x14ac:dyDescent="0.25">
      <c r="AW480" s="1" t="s">
        <v>433</v>
      </c>
    </row>
    <row r="481" spans="49:49" x14ac:dyDescent="0.25">
      <c r="AW481" s="1" t="s">
        <v>433</v>
      </c>
    </row>
    <row r="482" spans="49:49" x14ac:dyDescent="0.25">
      <c r="AW482" s="1" t="s">
        <v>433</v>
      </c>
    </row>
    <row r="483" spans="49:49" x14ac:dyDescent="0.25">
      <c r="AW483" s="1" t="s">
        <v>433</v>
      </c>
    </row>
    <row r="484" spans="49:49" x14ac:dyDescent="0.25">
      <c r="AW484" s="1" t="s">
        <v>433</v>
      </c>
    </row>
    <row r="485" spans="49:49" x14ac:dyDescent="0.25">
      <c r="AW485" s="1" t="s">
        <v>433</v>
      </c>
    </row>
    <row r="486" spans="49:49" x14ac:dyDescent="0.25">
      <c r="AW486" s="1" t="s">
        <v>433</v>
      </c>
    </row>
    <row r="487" spans="49:49" x14ac:dyDescent="0.25">
      <c r="AW487" s="1" t="s">
        <v>433</v>
      </c>
    </row>
    <row r="488" spans="49:49" x14ac:dyDescent="0.25">
      <c r="AW488" s="1" t="s">
        <v>433</v>
      </c>
    </row>
    <row r="489" spans="49:49" x14ac:dyDescent="0.25">
      <c r="AW489" s="1" t="s">
        <v>433</v>
      </c>
    </row>
    <row r="490" spans="49:49" x14ac:dyDescent="0.25">
      <c r="AW490" s="1" t="s">
        <v>433</v>
      </c>
    </row>
    <row r="491" spans="49:49" x14ac:dyDescent="0.25">
      <c r="AW491" s="1" t="s">
        <v>433</v>
      </c>
    </row>
    <row r="492" spans="49:49" x14ac:dyDescent="0.25">
      <c r="AW492" s="1" t="s">
        <v>433</v>
      </c>
    </row>
    <row r="493" spans="49:49" x14ac:dyDescent="0.25">
      <c r="AW493" s="1" t="s">
        <v>433</v>
      </c>
    </row>
    <row r="494" spans="49:49" x14ac:dyDescent="0.25">
      <c r="AW494" s="1" t="s">
        <v>433</v>
      </c>
    </row>
    <row r="495" spans="49:49" x14ac:dyDescent="0.25">
      <c r="AW495" s="1" t="s">
        <v>433</v>
      </c>
    </row>
    <row r="496" spans="49:49" x14ac:dyDescent="0.25">
      <c r="AW496" s="1" t="s">
        <v>433</v>
      </c>
    </row>
    <row r="497" spans="49:49" x14ac:dyDescent="0.25">
      <c r="AW497" s="1" t="s">
        <v>433</v>
      </c>
    </row>
    <row r="498" spans="49:49" x14ac:dyDescent="0.25">
      <c r="AW498" s="1" t="s">
        <v>433</v>
      </c>
    </row>
    <row r="499" spans="49:49" x14ac:dyDescent="0.25">
      <c r="AW499" s="1" t="s">
        <v>433</v>
      </c>
    </row>
    <row r="500" spans="49:49" x14ac:dyDescent="0.25">
      <c r="AW500" s="1" t="s">
        <v>433</v>
      </c>
    </row>
    <row r="501" spans="49:49" x14ac:dyDescent="0.25">
      <c r="AW501" s="1" t="s">
        <v>433</v>
      </c>
    </row>
    <row r="502" spans="49:49" x14ac:dyDescent="0.25">
      <c r="AW502" s="1" t="s">
        <v>433</v>
      </c>
    </row>
    <row r="503" spans="49:49" x14ac:dyDescent="0.25">
      <c r="AW503" s="1" t="s">
        <v>433</v>
      </c>
    </row>
    <row r="504" spans="49:49" x14ac:dyDescent="0.25">
      <c r="AW504" s="1" t="s">
        <v>433</v>
      </c>
    </row>
    <row r="505" spans="49:49" x14ac:dyDescent="0.25">
      <c r="AW505" s="1" t="s">
        <v>433</v>
      </c>
    </row>
    <row r="506" spans="49:49" x14ac:dyDescent="0.25">
      <c r="AW506" s="1" t="s">
        <v>433</v>
      </c>
    </row>
    <row r="507" spans="49:49" x14ac:dyDescent="0.25">
      <c r="AW507" s="1" t="s">
        <v>433</v>
      </c>
    </row>
    <row r="508" spans="49:49" x14ac:dyDescent="0.25">
      <c r="AW508" s="1" t="s">
        <v>433</v>
      </c>
    </row>
    <row r="509" spans="49:49" x14ac:dyDescent="0.25">
      <c r="AW509" s="1" t="s">
        <v>433</v>
      </c>
    </row>
    <row r="510" spans="49:49" x14ac:dyDescent="0.25">
      <c r="AW510" s="1" t="s">
        <v>433</v>
      </c>
    </row>
    <row r="511" spans="49:49" x14ac:dyDescent="0.25">
      <c r="AW511" s="1" t="s">
        <v>433</v>
      </c>
    </row>
    <row r="512" spans="49:49" x14ac:dyDescent="0.25">
      <c r="AW512" s="1" t="s">
        <v>433</v>
      </c>
    </row>
    <row r="513" spans="49:49" x14ac:dyDescent="0.25">
      <c r="AW513" s="1" t="s">
        <v>433</v>
      </c>
    </row>
    <row r="514" spans="49:49" x14ac:dyDescent="0.25">
      <c r="AW514" s="1" t="s">
        <v>433</v>
      </c>
    </row>
    <row r="515" spans="49:49" x14ac:dyDescent="0.25">
      <c r="AW515" s="1" t="s">
        <v>433</v>
      </c>
    </row>
    <row r="516" spans="49:49" x14ac:dyDescent="0.25">
      <c r="AW516" s="1" t="s">
        <v>433</v>
      </c>
    </row>
    <row r="517" spans="49:49" x14ac:dyDescent="0.25">
      <c r="AW517" s="1" t="s">
        <v>433</v>
      </c>
    </row>
    <row r="518" spans="49:49" x14ac:dyDescent="0.25">
      <c r="AW518" s="1" t="s">
        <v>433</v>
      </c>
    </row>
    <row r="519" spans="49:49" x14ac:dyDescent="0.25">
      <c r="AW519" s="1" t="s">
        <v>433</v>
      </c>
    </row>
    <row r="520" spans="49:49" x14ac:dyDescent="0.25">
      <c r="AW520" s="1" t="s">
        <v>433</v>
      </c>
    </row>
    <row r="521" spans="49:49" x14ac:dyDescent="0.25">
      <c r="AW521" s="1" t="s">
        <v>433</v>
      </c>
    </row>
    <row r="522" spans="49:49" x14ac:dyDescent="0.25">
      <c r="AW522" s="1" t="s">
        <v>433</v>
      </c>
    </row>
    <row r="523" spans="49:49" x14ac:dyDescent="0.25">
      <c r="AW523" s="1" t="s">
        <v>433</v>
      </c>
    </row>
    <row r="524" spans="49:49" x14ac:dyDescent="0.25">
      <c r="AW524" s="1" t="s">
        <v>433</v>
      </c>
    </row>
    <row r="525" spans="49:49" x14ac:dyDescent="0.25">
      <c r="AW525" s="1" t="s">
        <v>433</v>
      </c>
    </row>
    <row r="526" spans="49:49" x14ac:dyDescent="0.25">
      <c r="AW526" s="1" t="s">
        <v>433</v>
      </c>
    </row>
    <row r="527" spans="49:49" x14ac:dyDescent="0.25">
      <c r="AW527" s="1" t="s">
        <v>433</v>
      </c>
    </row>
    <row r="528" spans="49:49" x14ac:dyDescent="0.25">
      <c r="AW528" s="1" t="s">
        <v>433</v>
      </c>
    </row>
    <row r="529" spans="49:49" x14ac:dyDescent="0.25">
      <c r="AW529" s="1" t="s">
        <v>433</v>
      </c>
    </row>
    <row r="530" spans="49:49" x14ac:dyDescent="0.25">
      <c r="AW530" s="1" t="s">
        <v>433</v>
      </c>
    </row>
    <row r="531" spans="49:49" x14ac:dyDescent="0.25">
      <c r="AW531" s="1" t="s">
        <v>433</v>
      </c>
    </row>
    <row r="532" spans="49:49" x14ac:dyDescent="0.25">
      <c r="AW532" s="1" t="s">
        <v>433</v>
      </c>
    </row>
    <row r="533" spans="49:49" x14ac:dyDescent="0.25">
      <c r="AW533" s="1" t="s">
        <v>433</v>
      </c>
    </row>
    <row r="534" spans="49:49" x14ac:dyDescent="0.25">
      <c r="AW534" s="1" t="s">
        <v>433</v>
      </c>
    </row>
    <row r="535" spans="49:49" x14ac:dyDescent="0.25">
      <c r="AW535" s="1" t="s">
        <v>433</v>
      </c>
    </row>
    <row r="536" spans="49:49" x14ac:dyDescent="0.25">
      <c r="AW536" s="1" t="s">
        <v>433</v>
      </c>
    </row>
    <row r="537" spans="49:49" x14ac:dyDescent="0.25">
      <c r="AW537" s="1" t="s">
        <v>433</v>
      </c>
    </row>
    <row r="538" spans="49:49" x14ac:dyDescent="0.25">
      <c r="AW538" s="1" t="s">
        <v>433</v>
      </c>
    </row>
    <row r="539" spans="49:49" x14ac:dyDescent="0.25">
      <c r="AW539" s="1" t="s">
        <v>433</v>
      </c>
    </row>
    <row r="540" spans="49:49" x14ac:dyDescent="0.25">
      <c r="AW540" s="1" t="s">
        <v>433</v>
      </c>
    </row>
    <row r="541" spans="49:49" x14ac:dyDescent="0.25">
      <c r="AW541" s="1" t="s">
        <v>433</v>
      </c>
    </row>
    <row r="542" spans="49:49" x14ac:dyDescent="0.25">
      <c r="AW542" s="1" t="s">
        <v>433</v>
      </c>
    </row>
    <row r="543" spans="49:49" x14ac:dyDescent="0.25">
      <c r="AW543" s="1" t="s">
        <v>433</v>
      </c>
    </row>
    <row r="544" spans="49:49" x14ac:dyDescent="0.25">
      <c r="AW544" s="1" t="s">
        <v>433</v>
      </c>
    </row>
    <row r="545" spans="49:49" x14ac:dyDescent="0.25">
      <c r="AW545" s="1" t="s">
        <v>433</v>
      </c>
    </row>
    <row r="546" spans="49:49" x14ac:dyDescent="0.25">
      <c r="AW546" s="1" t="s">
        <v>433</v>
      </c>
    </row>
    <row r="547" spans="49:49" x14ac:dyDescent="0.25">
      <c r="AW547" s="1" t="s">
        <v>433</v>
      </c>
    </row>
    <row r="548" spans="49:49" x14ac:dyDescent="0.25">
      <c r="AW548" s="1" t="s">
        <v>433</v>
      </c>
    </row>
    <row r="549" spans="49:49" x14ac:dyDescent="0.25">
      <c r="AW549" s="1" t="s">
        <v>433</v>
      </c>
    </row>
    <row r="550" spans="49:49" x14ac:dyDescent="0.25">
      <c r="AW550" s="1" t="s">
        <v>433</v>
      </c>
    </row>
    <row r="551" spans="49:49" x14ac:dyDescent="0.25">
      <c r="AW551" s="1" t="s">
        <v>433</v>
      </c>
    </row>
    <row r="552" spans="49:49" x14ac:dyDescent="0.25">
      <c r="AW552" s="1" t="s">
        <v>433</v>
      </c>
    </row>
    <row r="553" spans="49:49" x14ac:dyDescent="0.25">
      <c r="AW553" s="1" t="s">
        <v>433</v>
      </c>
    </row>
    <row r="554" spans="49:49" x14ac:dyDescent="0.25">
      <c r="AW554" s="1" t="s">
        <v>433</v>
      </c>
    </row>
    <row r="555" spans="49:49" x14ac:dyDescent="0.25">
      <c r="AW555" s="1" t="s">
        <v>433</v>
      </c>
    </row>
    <row r="556" spans="49:49" x14ac:dyDescent="0.25">
      <c r="AW556" s="1" t="s">
        <v>433</v>
      </c>
    </row>
    <row r="557" spans="49:49" x14ac:dyDescent="0.25">
      <c r="AW557" s="1" t="s">
        <v>433</v>
      </c>
    </row>
    <row r="558" spans="49:49" x14ac:dyDescent="0.25">
      <c r="AW558" s="1" t="s">
        <v>433</v>
      </c>
    </row>
    <row r="559" spans="49:49" x14ac:dyDescent="0.25">
      <c r="AW559" s="1" t="s">
        <v>433</v>
      </c>
    </row>
    <row r="560" spans="49:49" x14ac:dyDescent="0.25">
      <c r="AW560" s="1" t="s">
        <v>433</v>
      </c>
    </row>
    <row r="561" spans="49:49" x14ac:dyDescent="0.25">
      <c r="AW561" s="1" t="s">
        <v>433</v>
      </c>
    </row>
    <row r="562" spans="49:49" x14ac:dyDescent="0.25">
      <c r="AW562" s="1" t="s">
        <v>433</v>
      </c>
    </row>
    <row r="563" spans="49:49" x14ac:dyDescent="0.25">
      <c r="AW563" s="1" t="s">
        <v>433</v>
      </c>
    </row>
    <row r="564" spans="49:49" x14ac:dyDescent="0.25">
      <c r="AW564" s="1" t="s">
        <v>433</v>
      </c>
    </row>
    <row r="565" spans="49:49" x14ac:dyDescent="0.25">
      <c r="AW565" s="1" t="s">
        <v>433</v>
      </c>
    </row>
    <row r="566" spans="49:49" x14ac:dyDescent="0.25">
      <c r="AW566" s="1" t="s">
        <v>433</v>
      </c>
    </row>
    <row r="567" spans="49:49" x14ac:dyDescent="0.25">
      <c r="AW567" s="1" t="s">
        <v>433</v>
      </c>
    </row>
    <row r="568" spans="49:49" x14ac:dyDescent="0.25">
      <c r="AW568" s="1" t="s">
        <v>433</v>
      </c>
    </row>
    <row r="569" spans="49:49" x14ac:dyDescent="0.25">
      <c r="AW569" s="1" t="s">
        <v>433</v>
      </c>
    </row>
    <row r="570" spans="49:49" x14ac:dyDescent="0.25">
      <c r="AW570" s="1" t="s">
        <v>433</v>
      </c>
    </row>
    <row r="571" spans="49:49" x14ac:dyDescent="0.25">
      <c r="AW571" s="1" t="s">
        <v>433</v>
      </c>
    </row>
    <row r="572" spans="49:49" x14ac:dyDescent="0.25">
      <c r="AW572" s="1" t="s">
        <v>433</v>
      </c>
    </row>
    <row r="573" spans="49:49" x14ac:dyDescent="0.25">
      <c r="AW573" s="1" t="s">
        <v>433</v>
      </c>
    </row>
    <row r="574" spans="49:49" x14ac:dyDescent="0.25">
      <c r="AW574" s="1" t="s">
        <v>433</v>
      </c>
    </row>
    <row r="575" spans="49:49" x14ac:dyDescent="0.25">
      <c r="AW575" s="1" t="s">
        <v>433</v>
      </c>
    </row>
    <row r="576" spans="49:49" x14ac:dyDescent="0.25">
      <c r="AW576" s="1" t="s">
        <v>433</v>
      </c>
    </row>
    <row r="577" spans="49:49" x14ac:dyDescent="0.25">
      <c r="AW577" s="1" t="s">
        <v>433</v>
      </c>
    </row>
    <row r="578" spans="49:49" x14ac:dyDescent="0.25">
      <c r="AW578" s="1" t="s">
        <v>433</v>
      </c>
    </row>
    <row r="579" spans="49:49" x14ac:dyDescent="0.25">
      <c r="AW579" s="1" t="s">
        <v>433</v>
      </c>
    </row>
    <row r="580" spans="49:49" x14ac:dyDescent="0.25">
      <c r="AW580" s="1" t="s">
        <v>433</v>
      </c>
    </row>
    <row r="581" spans="49:49" x14ac:dyDescent="0.25">
      <c r="AW581" s="1" t="s">
        <v>433</v>
      </c>
    </row>
    <row r="582" spans="49:49" x14ac:dyDescent="0.25">
      <c r="AW582" s="1" t="s">
        <v>433</v>
      </c>
    </row>
    <row r="583" spans="49:49" x14ac:dyDescent="0.25">
      <c r="AW583" s="1" t="s">
        <v>433</v>
      </c>
    </row>
    <row r="584" spans="49:49" x14ac:dyDescent="0.25">
      <c r="AW584" s="1" t="s">
        <v>433</v>
      </c>
    </row>
    <row r="585" spans="49:49" x14ac:dyDescent="0.25">
      <c r="AW585" s="1" t="s">
        <v>433</v>
      </c>
    </row>
    <row r="586" spans="49:49" x14ac:dyDescent="0.25">
      <c r="AW586" s="1" t="s">
        <v>433</v>
      </c>
    </row>
    <row r="587" spans="49:49" x14ac:dyDescent="0.25">
      <c r="AW587" s="1" t="s">
        <v>433</v>
      </c>
    </row>
    <row r="588" spans="49:49" x14ac:dyDescent="0.25">
      <c r="AW588" s="1" t="s">
        <v>433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5A23C-261C-004E-B2F2-C40CAC3BC562}">
  <dimension ref="A1:F46"/>
  <sheetViews>
    <sheetView workbookViewId="0">
      <selection activeCell="E6" sqref="E6"/>
    </sheetView>
  </sheetViews>
  <sheetFormatPr baseColWidth="10" defaultRowHeight="25" x14ac:dyDescent="0.25"/>
  <cols>
    <col min="1" max="1" width="66.5" style="9" customWidth="1"/>
    <col min="2" max="2" width="21.6640625" style="1" customWidth="1"/>
    <col min="5" max="5" width="66.5" style="9" customWidth="1"/>
    <col min="6" max="6" width="21.6640625" style="1" customWidth="1"/>
  </cols>
  <sheetData>
    <row r="1" spans="1:6" x14ac:dyDescent="0.25">
      <c r="A1" s="7" t="s">
        <v>50</v>
      </c>
      <c r="B1" s="7" t="s">
        <v>129</v>
      </c>
      <c r="E1" s="7" t="s">
        <v>50</v>
      </c>
      <c r="F1" s="7" t="s">
        <v>130</v>
      </c>
    </row>
    <row r="2" spans="1:6" x14ac:dyDescent="0.25">
      <c r="A2" s="1" t="s">
        <v>156</v>
      </c>
      <c r="B2" s="1">
        <v>2.4700000000000002</v>
      </c>
      <c r="E2" s="1" t="s">
        <v>150</v>
      </c>
      <c r="F2" s="1">
        <v>9.2799999999999905</v>
      </c>
    </row>
    <row r="3" spans="1:6" x14ac:dyDescent="0.25">
      <c r="A3" s="1" t="s">
        <v>155</v>
      </c>
      <c r="B3" s="1">
        <v>1.6</v>
      </c>
      <c r="E3" s="1" t="s">
        <v>173</v>
      </c>
      <c r="F3" s="1">
        <v>14.966666666666599</v>
      </c>
    </row>
    <row r="4" spans="1:6" x14ac:dyDescent="0.25">
      <c r="A4" s="1" t="s">
        <v>150</v>
      </c>
      <c r="B4" s="1">
        <v>2.3420000000000001</v>
      </c>
      <c r="E4" s="1" t="s">
        <v>174</v>
      </c>
      <c r="F4" s="1">
        <v>10.4499999999999</v>
      </c>
    </row>
    <row r="5" spans="1:6" x14ac:dyDescent="0.25">
      <c r="A5" s="1" t="s">
        <v>151</v>
      </c>
      <c r="B5" s="1">
        <v>3</v>
      </c>
      <c r="E5" s="1" t="s">
        <v>153</v>
      </c>
      <c r="F5" s="1">
        <v>10.5999999999999</v>
      </c>
    </row>
    <row r="6" spans="1:6" x14ac:dyDescent="0.25">
      <c r="A6" s="1" t="s">
        <v>170</v>
      </c>
      <c r="B6" s="1">
        <v>2.02</v>
      </c>
      <c r="E6" s="1" t="s">
        <v>152</v>
      </c>
      <c r="F6" s="1">
        <v>5</v>
      </c>
    </row>
    <row r="7" spans="1:6" x14ac:dyDescent="0.25">
      <c r="A7" s="1" t="s">
        <v>173</v>
      </c>
      <c r="B7" s="1">
        <v>1.8966666666666601</v>
      </c>
      <c r="E7" s="1" t="s">
        <v>159</v>
      </c>
      <c r="F7" s="1">
        <v>16</v>
      </c>
    </row>
    <row r="8" spans="1:6" x14ac:dyDescent="0.25">
      <c r="A8" s="1" t="s">
        <v>149</v>
      </c>
      <c r="B8" s="1">
        <v>1.73</v>
      </c>
      <c r="E8" s="1" t="s">
        <v>166</v>
      </c>
      <c r="F8" s="1">
        <v>17.3</v>
      </c>
    </row>
    <row r="9" spans="1:6" x14ac:dyDescent="0.25">
      <c r="A9" s="1" t="s">
        <v>174</v>
      </c>
      <c r="B9" s="1">
        <v>2.09499999999999</v>
      </c>
      <c r="E9" s="1" t="s">
        <v>141</v>
      </c>
      <c r="F9" s="1">
        <v>10.5999999999999</v>
      </c>
    </row>
    <row r="10" spans="1:6" x14ac:dyDescent="0.25">
      <c r="A10" s="1" t="s">
        <v>168</v>
      </c>
      <c r="B10" s="1">
        <v>2.17</v>
      </c>
      <c r="E10" s="1" t="s">
        <v>140</v>
      </c>
      <c r="F10" s="1">
        <v>21.6</v>
      </c>
    </row>
    <row r="11" spans="1:6" x14ac:dyDescent="0.25">
      <c r="A11" s="1" t="s">
        <v>162</v>
      </c>
      <c r="B11" s="1">
        <v>2</v>
      </c>
      <c r="E11" s="1" t="s">
        <v>143</v>
      </c>
      <c r="F11" s="1">
        <v>9.8000000000000007</v>
      </c>
    </row>
    <row r="12" spans="1:6" x14ac:dyDescent="0.25">
      <c r="A12" s="1" t="s">
        <v>161</v>
      </c>
      <c r="B12" s="1">
        <v>1.68999999999999</v>
      </c>
      <c r="E12" s="1" t="s">
        <v>164</v>
      </c>
      <c r="F12" s="1">
        <v>14.8</v>
      </c>
    </row>
    <row r="13" spans="1:6" x14ac:dyDescent="0.25">
      <c r="A13" s="1" t="s">
        <v>167</v>
      </c>
      <c r="B13" s="1">
        <v>1.9</v>
      </c>
      <c r="E13" s="1" t="s">
        <v>132</v>
      </c>
      <c r="F13" s="1">
        <v>10.0999999999999</v>
      </c>
    </row>
    <row r="14" spans="1:6" x14ac:dyDescent="0.25">
      <c r="A14" s="1" t="s">
        <v>153</v>
      </c>
      <c r="B14" s="1">
        <v>1.85</v>
      </c>
      <c r="E14" s="1" t="s">
        <v>133</v>
      </c>
      <c r="F14" s="1">
        <v>0.2</v>
      </c>
    </row>
    <row r="15" spans="1:6" x14ac:dyDescent="0.25">
      <c r="A15" s="1" t="s">
        <v>152</v>
      </c>
      <c r="B15" s="1">
        <v>1.31</v>
      </c>
      <c r="E15" s="1" t="s">
        <v>169</v>
      </c>
      <c r="F15" s="1">
        <v>9.1</v>
      </c>
    </row>
    <row r="16" spans="1:6" x14ac:dyDescent="0.25">
      <c r="A16" s="1" t="s">
        <v>165</v>
      </c>
      <c r="B16" s="1">
        <v>1.32</v>
      </c>
      <c r="E16" s="1" t="s">
        <v>213</v>
      </c>
      <c r="F16" s="1">
        <v>13.4</v>
      </c>
    </row>
    <row r="17" spans="1:6" x14ac:dyDescent="0.25">
      <c r="A17" s="1" t="s">
        <v>159</v>
      </c>
      <c r="B17" s="1">
        <v>1.29</v>
      </c>
      <c r="E17" s="1" t="s">
        <v>171</v>
      </c>
      <c r="F17" s="1">
        <v>12.066666666666601</v>
      </c>
    </row>
    <row r="18" spans="1:6" x14ac:dyDescent="0.25">
      <c r="A18" s="1" t="s">
        <v>166</v>
      </c>
      <c r="B18" s="1">
        <v>1.3799999999999899</v>
      </c>
      <c r="E18" s="1" t="s">
        <v>131</v>
      </c>
      <c r="F18" s="1">
        <v>12.3047619047619</v>
      </c>
    </row>
    <row r="19" spans="1:6" x14ac:dyDescent="0.25">
      <c r="A19" s="1" t="s">
        <v>141</v>
      </c>
      <c r="B19" s="1">
        <v>2.27</v>
      </c>
      <c r="E19" s="1" t="s">
        <v>172</v>
      </c>
      <c r="F19" s="1">
        <v>6.0999999999999899</v>
      </c>
    </row>
    <row r="20" spans="1:6" x14ac:dyDescent="0.25">
      <c r="A20" s="1" t="s">
        <v>140</v>
      </c>
      <c r="B20" s="1">
        <v>1.5349999999999999</v>
      </c>
      <c r="E20" s="1" t="s">
        <v>134</v>
      </c>
      <c r="F20" s="1">
        <v>7.4499999999999904</v>
      </c>
    </row>
    <row r="21" spans="1:6" x14ac:dyDescent="0.25">
      <c r="A21" s="1" t="s">
        <v>143</v>
      </c>
      <c r="B21" s="1">
        <v>1.43999999999999</v>
      </c>
      <c r="E21" s="1"/>
    </row>
    <row r="22" spans="1:6" x14ac:dyDescent="0.25">
      <c r="A22" s="1" t="s">
        <v>163</v>
      </c>
      <c r="B22" s="1">
        <v>1.2925</v>
      </c>
      <c r="E22" s="1"/>
    </row>
    <row r="23" spans="1:6" x14ac:dyDescent="0.25">
      <c r="A23" s="1" t="s">
        <v>158</v>
      </c>
      <c r="B23" s="1">
        <v>1.34</v>
      </c>
      <c r="E23" s="1"/>
    </row>
    <row r="24" spans="1:6" x14ac:dyDescent="0.25">
      <c r="A24" s="1" t="s">
        <v>164</v>
      </c>
      <c r="B24" s="1">
        <v>1.4425000000000001</v>
      </c>
      <c r="E24" s="1"/>
    </row>
    <row r="25" spans="1:6" x14ac:dyDescent="0.25">
      <c r="A25" s="1" t="s">
        <v>132</v>
      </c>
      <c r="B25" s="1">
        <v>2.3199999999999901</v>
      </c>
      <c r="E25" s="1"/>
    </row>
    <row r="26" spans="1:6" x14ac:dyDescent="0.25">
      <c r="A26" s="1" t="s">
        <v>133</v>
      </c>
      <c r="B26" s="1">
        <v>3.02999999999999</v>
      </c>
      <c r="E26" s="1"/>
    </row>
    <row r="27" spans="1:6" x14ac:dyDescent="0.25">
      <c r="A27" s="1" t="s">
        <v>169</v>
      </c>
      <c r="B27" s="1">
        <v>1.885</v>
      </c>
      <c r="E27" s="1"/>
    </row>
    <row r="28" spans="1:6" x14ac:dyDescent="0.25">
      <c r="A28" s="1" t="s">
        <v>213</v>
      </c>
      <c r="B28" s="1">
        <v>1.6799999999999899</v>
      </c>
      <c r="E28" s="1"/>
    </row>
    <row r="29" spans="1:6" x14ac:dyDescent="0.25">
      <c r="A29" s="1" t="s">
        <v>171</v>
      </c>
      <c r="B29" s="1">
        <v>1.7733333333333301</v>
      </c>
      <c r="E29" s="1"/>
    </row>
    <row r="30" spans="1:6" x14ac:dyDescent="0.25">
      <c r="A30" s="1" t="s">
        <v>131</v>
      </c>
      <c r="B30" s="1">
        <v>1.5957142857142801</v>
      </c>
      <c r="E30" s="1"/>
    </row>
    <row r="31" spans="1:6" x14ac:dyDescent="0.25">
      <c r="A31" s="1" t="s">
        <v>172</v>
      </c>
      <c r="B31" s="1">
        <v>2.0499999999999901</v>
      </c>
      <c r="E31" s="1"/>
    </row>
    <row r="32" spans="1:6" x14ac:dyDescent="0.25">
      <c r="A32" s="1" t="s">
        <v>134</v>
      </c>
      <c r="B32" s="1">
        <v>1.3</v>
      </c>
      <c r="E32" s="1"/>
    </row>
    <row r="33" spans="1:5" x14ac:dyDescent="0.25">
      <c r="A33" s="1"/>
      <c r="E33" s="1"/>
    </row>
    <row r="34" spans="1:5" x14ac:dyDescent="0.25">
      <c r="A34" s="1"/>
      <c r="E34" s="1"/>
    </row>
    <row r="35" spans="1:5" x14ac:dyDescent="0.25">
      <c r="A35" s="1"/>
      <c r="E35" s="1"/>
    </row>
    <row r="36" spans="1:5" x14ac:dyDescent="0.25">
      <c r="A36" s="1"/>
      <c r="E36" s="1"/>
    </row>
    <row r="37" spans="1:5" x14ac:dyDescent="0.25">
      <c r="A37" s="1"/>
      <c r="E37" s="1"/>
    </row>
    <row r="38" spans="1:5" x14ac:dyDescent="0.25">
      <c r="A38" s="1"/>
      <c r="E38" s="1"/>
    </row>
    <row r="39" spans="1:5" x14ac:dyDescent="0.25">
      <c r="A39" s="1"/>
      <c r="E39" s="1"/>
    </row>
    <row r="40" spans="1:5" x14ac:dyDescent="0.25">
      <c r="A40" s="1"/>
      <c r="E40" s="1"/>
    </row>
    <row r="41" spans="1:5" x14ac:dyDescent="0.25">
      <c r="A41" s="1"/>
      <c r="E41" s="1"/>
    </row>
    <row r="42" spans="1:5" x14ac:dyDescent="0.25">
      <c r="A42" s="1"/>
      <c r="E42" s="1"/>
    </row>
    <row r="43" spans="1:5" x14ac:dyDescent="0.25">
      <c r="A43" s="1"/>
      <c r="E43" s="1"/>
    </row>
    <row r="44" spans="1:5" x14ac:dyDescent="0.25">
      <c r="A44" s="1"/>
      <c r="E44" s="1"/>
    </row>
    <row r="45" spans="1:5" x14ac:dyDescent="0.25">
      <c r="A45" s="1"/>
      <c r="E45" s="1"/>
    </row>
    <row r="46" spans="1:5" x14ac:dyDescent="0.25">
      <c r="A46" s="1"/>
      <c r="E46" s="1"/>
    </row>
  </sheetData>
  <sortState xmlns:xlrd2="http://schemas.microsoft.com/office/spreadsheetml/2017/richdata2" ref="E2:F20">
    <sortCondition ref="E2:E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F22C5-20DD-E349-A73D-DB00D16BE3EA}">
  <dimension ref="A1:N147"/>
  <sheetViews>
    <sheetView topLeftCell="A106" zoomScaleNormal="100" workbookViewId="0">
      <selection activeCell="L18" sqref="L18:N147"/>
    </sheetView>
  </sheetViews>
  <sheetFormatPr baseColWidth="10" defaultRowHeight="25" x14ac:dyDescent="0.25"/>
  <cols>
    <col min="1" max="1" width="19" style="11" customWidth="1"/>
    <col min="2" max="2" width="38.6640625" style="1" customWidth="1"/>
    <col min="3" max="3" width="22.83203125" style="1" customWidth="1"/>
    <col min="4" max="6" width="21.1640625" style="1" customWidth="1"/>
    <col min="7" max="11" width="10.83203125" style="4"/>
    <col min="12" max="12" width="38.6640625" style="1" customWidth="1"/>
    <col min="13" max="13" width="22.83203125" style="1" customWidth="1"/>
    <col min="14" max="14" width="21.1640625" style="1" customWidth="1"/>
    <col min="15" max="16384" width="10.83203125" style="4"/>
  </cols>
  <sheetData>
    <row r="1" spans="1:14" s="8" customFormat="1" x14ac:dyDescent="0.25">
      <c r="A1" s="10" t="s">
        <v>49</v>
      </c>
      <c r="B1" s="7" t="s">
        <v>50</v>
      </c>
      <c r="C1" s="7" t="s">
        <v>51</v>
      </c>
      <c r="D1" s="7" t="s">
        <v>104</v>
      </c>
      <c r="E1" s="7" t="s">
        <v>53</v>
      </c>
      <c r="F1" s="7" t="s">
        <v>52</v>
      </c>
      <c r="L1" s="7" t="s">
        <v>50</v>
      </c>
      <c r="M1" s="7" t="s">
        <v>51</v>
      </c>
      <c r="N1" s="7" t="s">
        <v>53</v>
      </c>
    </row>
    <row r="2" spans="1:14" x14ac:dyDescent="0.25">
      <c r="A2" s="11">
        <v>1</v>
      </c>
      <c r="B2" s="1" t="s">
        <v>0</v>
      </c>
      <c r="C2" s="1" t="s">
        <v>1</v>
      </c>
      <c r="D2" s="1">
        <v>-0.1275540224999929</v>
      </c>
      <c r="E2" s="1">
        <v>1.5276000000000001</v>
      </c>
      <c r="F2" s="1">
        <v>0.1596002273577751</v>
      </c>
      <c r="L2" s="1" t="s">
        <v>44</v>
      </c>
      <c r="M2" s="1" t="s">
        <v>1</v>
      </c>
      <c r="N2" s="1">
        <v>0.15000000000000013</v>
      </c>
    </row>
    <row r="3" spans="1:14" x14ac:dyDescent="0.25">
      <c r="A3" s="11">
        <v>2</v>
      </c>
      <c r="B3" s="1" t="s">
        <v>2</v>
      </c>
      <c r="C3" s="1" t="s">
        <v>1</v>
      </c>
      <c r="D3" s="1">
        <v>-0.38954533625000209</v>
      </c>
      <c r="E3" s="1">
        <v>1.7246999999999999</v>
      </c>
      <c r="F3" s="1">
        <v>0.13368509484115931</v>
      </c>
      <c r="L3" s="1" t="s">
        <v>45</v>
      </c>
      <c r="M3" s="1" t="s">
        <v>1</v>
      </c>
      <c r="N3" s="1">
        <v>0.16510000000000025</v>
      </c>
    </row>
    <row r="4" spans="1:14" x14ac:dyDescent="0.25">
      <c r="A4" s="11">
        <v>3</v>
      </c>
      <c r="B4" s="1" t="s">
        <v>3</v>
      </c>
      <c r="C4" s="1" t="s">
        <v>1</v>
      </c>
      <c r="D4" s="1">
        <v>-0.29360737249999153</v>
      </c>
      <c r="E4" s="1">
        <v>2.4165000000000001</v>
      </c>
      <c r="F4" s="1">
        <v>7.4081806546573287E-2</v>
      </c>
      <c r="L4" s="1" t="s">
        <v>22</v>
      </c>
      <c r="M4" s="1" t="s">
        <v>30</v>
      </c>
      <c r="N4" s="1">
        <v>0.19510000000000005</v>
      </c>
    </row>
    <row r="5" spans="1:14" x14ac:dyDescent="0.25">
      <c r="A5" s="11">
        <v>4</v>
      </c>
      <c r="B5" s="1" t="s">
        <v>4</v>
      </c>
      <c r="C5" s="1" t="s">
        <v>1</v>
      </c>
      <c r="D5" s="1">
        <v>-0.14150372833333341</v>
      </c>
      <c r="E5" s="1">
        <v>1.1379999999999999</v>
      </c>
      <c r="F5" s="1">
        <v>0.15525952383349401</v>
      </c>
      <c r="L5" s="1" t="s">
        <v>46</v>
      </c>
      <c r="M5" s="1" t="s">
        <v>1</v>
      </c>
      <c r="N5" s="1">
        <v>0.33010000000000028</v>
      </c>
    </row>
    <row r="6" spans="1:14" x14ac:dyDescent="0.25">
      <c r="A6" s="11">
        <v>5</v>
      </c>
      <c r="B6" s="1" t="s">
        <v>5</v>
      </c>
      <c r="C6" s="1" t="s">
        <v>1</v>
      </c>
      <c r="D6" s="1">
        <v>-0.30757397500000389</v>
      </c>
      <c r="E6" s="1">
        <v>1.6868999999999901</v>
      </c>
      <c r="F6" s="1">
        <v>0.13223335945042661</v>
      </c>
      <c r="L6" s="1" t="s">
        <v>22</v>
      </c>
      <c r="M6" s="1" t="s">
        <v>28</v>
      </c>
      <c r="N6" s="1">
        <v>0.42019999999999991</v>
      </c>
    </row>
    <row r="7" spans="1:14" x14ac:dyDescent="0.25">
      <c r="A7" s="11">
        <v>6</v>
      </c>
      <c r="B7" s="1" t="s">
        <v>6</v>
      </c>
      <c r="C7" s="1" t="s">
        <v>1</v>
      </c>
      <c r="D7" s="1">
        <v>-0.2703546062499953</v>
      </c>
      <c r="E7" s="1">
        <v>2.0983000000000001</v>
      </c>
      <c r="F7" s="1">
        <v>9.3250103628335149E-2</v>
      </c>
      <c r="L7" s="1" t="s">
        <v>45</v>
      </c>
      <c r="M7" s="1" t="s">
        <v>29</v>
      </c>
      <c r="N7" s="1">
        <v>0.45029999999999992</v>
      </c>
    </row>
    <row r="8" spans="1:14" x14ac:dyDescent="0.25">
      <c r="A8" s="11">
        <v>7</v>
      </c>
      <c r="B8" s="1" t="s">
        <v>7</v>
      </c>
      <c r="C8" s="1" t="s">
        <v>1</v>
      </c>
      <c r="D8" s="1">
        <v>-6.5547746250004479E-2</v>
      </c>
      <c r="E8" s="1">
        <v>1.7983</v>
      </c>
      <c r="F8" s="1">
        <v>0.14392440371079149</v>
      </c>
      <c r="L8" s="1" t="s">
        <v>48</v>
      </c>
      <c r="M8" s="1" t="s">
        <v>1</v>
      </c>
      <c r="N8" s="1">
        <v>0.46519999999999984</v>
      </c>
    </row>
    <row r="9" spans="1:14" x14ac:dyDescent="0.25">
      <c r="A9" s="11">
        <v>8</v>
      </c>
      <c r="B9" s="1" t="s">
        <v>8</v>
      </c>
      <c r="C9" s="1" t="s">
        <v>1</v>
      </c>
      <c r="D9" s="1">
        <v>-0.33781917499999992</v>
      </c>
      <c r="E9" s="1">
        <v>2.2519</v>
      </c>
      <c r="F9" s="1">
        <v>0.1066945270104455</v>
      </c>
      <c r="L9" s="1" t="s">
        <v>47</v>
      </c>
      <c r="M9" s="1" t="s">
        <v>1</v>
      </c>
      <c r="N9" s="1">
        <v>0.48030000000000017</v>
      </c>
    </row>
    <row r="10" spans="1:14" x14ac:dyDescent="0.25">
      <c r="A10" s="11">
        <v>9</v>
      </c>
      <c r="B10" s="1" t="s">
        <v>9</v>
      </c>
      <c r="C10" s="1" t="s">
        <v>1</v>
      </c>
      <c r="D10" s="1">
        <v>-0.2168170074999978</v>
      </c>
      <c r="E10" s="1">
        <v>2.7010000000000001</v>
      </c>
      <c r="F10" s="1">
        <v>4.9363653197468667E-2</v>
      </c>
      <c r="L10" s="1" t="s">
        <v>44</v>
      </c>
      <c r="M10" s="1" t="s">
        <v>29</v>
      </c>
      <c r="N10" s="1">
        <v>0.51029999999999975</v>
      </c>
    </row>
    <row r="11" spans="1:14" s="13" customFormat="1" x14ac:dyDescent="0.25">
      <c r="A11" s="14">
        <v>10</v>
      </c>
      <c r="B11" s="4" t="s">
        <v>10</v>
      </c>
      <c r="C11" s="4" t="s">
        <v>1</v>
      </c>
      <c r="D11" s="1">
        <v>-1.0110697537499931</v>
      </c>
      <c r="E11" s="1">
        <v>1.6871</v>
      </c>
      <c r="F11" s="1">
        <v>0.14483681015649019</v>
      </c>
      <c r="L11" s="1" t="s">
        <v>41</v>
      </c>
      <c r="M11" s="1" t="s">
        <v>1</v>
      </c>
      <c r="N11" s="1">
        <v>0.5253000000000001</v>
      </c>
    </row>
    <row r="12" spans="1:14" x14ac:dyDescent="0.25">
      <c r="A12" s="11">
        <v>11</v>
      </c>
      <c r="B12" s="1" t="s">
        <v>11</v>
      </c>
      <c r="C12" s="1" t="s">
        <v>1</v>
      </c>
      <c r="D12" s="1">
        <v>-1.172284160000004</v>
      </c>
      <c r="E12" s="1">
        <v>1.867</v>
      </c>
      <c r="F12" s="1">
        <v>0.14063289783264121</v>
      </c>
      <c r="L12" s="1" t="s">
        <v>13</v>
      </c>
      <c r="M12" s="1" t="s">
        <v>29</v>
      </c>
      <c r="N12" s="1">
        <v>0.54029999999999978</v>
      </c>
    </row>
    <row r="13" spans="1:14" s="13" customFormat="1" x14ac:dyDescent="0.25">
      <c r="A13" s="14">
        <v>12</v>
      </c>
      <c r="B13" s="4" t="s">
        <v>12</v>
      </c>
      <c r="C13" s="4" t="s">
        <v>1</v>
      </c>
      <c r="D13" s="1">
        <v>-1.1939247149999941</v>
      </c>
      <c r="E13" s="1">
        <v>1.4048</v>
      </c>
      <c r="F13" s="1">
        <v>5.9067014450062592E-2</v>
      </c>
      <c r="L13" s="1" t="s">
        <v>22</v>
      </c>
      <c r="M13" s="1" t="s">
        <v>29</v>
      </c>
      <c r="N13" s="1">
        <v>0.5552999999999999</v>
      </c>
    </row>
    <row r="14" spans="1:14" x14ac:dyDescent="0.25">
      <c r="A14" s="11">
        <v>13</v>
      </c>
      <c r="B14" s="1" t="s">
        <v>13</v>
      </c>
      <c r="C14" s="1" t="s">
        <v>1</v>
      </c>
      <c r="D14" s="1">
        <v>-1.167111733333329</v>
      </c>
      <c r="E14" s="1">
        <v>1.3171999999999999</v>
      </c>
      <c r="F14" s="1">
        <v>0.15272692374030439</v>
      </c>
      <c r="L14" s="1" t="s">
        <v>46</v>
      </c>
      <c r="M14" s="1" t="s">
        <v>29</v>
      </c>
      <c r="N14" s="1">
        <v>0.5552999999999999</v>
      </c>
    </row>
    <row r="15" spans="1:14" x14ac:dyDescent="0.25">
      <c r="A15" s="11">
        <v>14</v>
      </c>
      <c r="B15" s="1" t="s">
        <v>14</v>
      </c>
      <c r="C15" s="1" t="s">
        <v>1</v>
      </c>
      <c r="D15" s="1">
        <v>-1.1031632349999969</v>
      </c>
      <c r="E15" s="1">
        <v>1.7996000000000001</v>
      </c>
      <c r="F15" s="1">
        <v>0.12788529005262211</v>
      </c>
      <c r="L15" s="1" t="s">
        <v>13</v>
      </c>
      <c r="M15" s="1" t="s">
        <v>28</v>
      </c>
      <c r="N15" s="1">
        <v>0.60029999999999983</v>
      </c>
    </row>
    <row r="16" spans="1:14" s="13" customFormat="1" x14ac:dyDescent="0.25">
      <c r="A16" s="14">
        <v>15</v>
      </c>
      <c r="B16" s="4" t="s">
        <v>15</v>
      </c>
      <c r="C16" s="4" t="s">
        <v>1</v>
      </c>
      <c r="D16" s="1">
        <v>-1.273046036250008</v>
      </c>
      <c r="E16" s="1">
        <v>2.8752</v>
      </c>
      <c r="F16" s="1">
        <v>0.15770995780550939</v>
      </c>
      <c r="L16" s="1" t="s">
        <v>22</v>
      </c>
      <c r="M16" s="1" t="s">
        <v>1</v>
      </c>
      <c r="N16" s="1">
        <v>0.60699999999999998</v>
      </c>
    </row>
    <row r="17" spans="1:14" x14ac:dyDescent="0.25">
      <c r="A17" s="11">
        <v>16</v>
      </c>
      <c r="B17" s="1" t="s">
        <v>16</v>
      </c>
      <c r="C17" s="1" t="s">
        <v>1</v>
      </c>
      <c r="D17" s="1">
        <v>-1.004776610000008</v>
      </c>
      <c r="E17" s="1">
        <v>1.9793000000000001</v>
      </c>
      <c r="F17" s="1">
        <v>0.1253108334917683</v>
      </c>
      <c r="L17" s="1" t="s">
        <v>4</v>
      </c>
      <c r="M17" s="1" t="s">
        <v>28</v>
      </c>
      <c r="N17" s="1">
        <v>0.61529999999999996</v>
      </c>
    </row>
    <row r="18" spans="1:14" x14ac:dyDescent="0.25">
      <c r="A18" s="11">
        <v>17</v>
      </c>
      <c r="B18" s="1" t="s">
        <v>17</v>
      </c>
      <c r="C18" s="1" t="s">
        <v>1</v>
      </c>
      <c r="D18" s="1">
        <v>-1.108108301249999</v>
      </c>
      <c r="E18" s="1">
        <v>2.8565</v>
      </c>
      <c r="F18" s="1">
        <v>3.8905698630205481E-2</v>
      </c>
      <c r="L18" s="1" t="s">
        <v>48</v>
      </c>
      <c r="M18" s="1" t="s">
        <v>29</v>
      </c>
      <c r="N18" s="1">
        <v>0.61529999999999996</v>
      </c>
    </row>
    <row r="19" spans="1:14" x14ac:dyDescent="0.25">
      <c r="A19" s="11">
        <v>18</v>
      </c>
      <c r="B19" s="1" t="s">
        <v>18</v>
      </c>
      <c r="C19" s="1" t="s">
        <v>1</v>
      </c>
      <c r="D19" s="1">
        <v>-1.302873956249996</v>
      </c>
      <c r="E19" s="1">
        <v>3.9563999999999999</v>
      </c>
      <c r="F19" s="1">
        <v>3.7354278362004621E-3</v>
      </c>
      <c r="L19" s="1" t="s">
        <v>42</v>
      </c>
      <c r="M19" s="1" t="s">
        <v>1</v>
      </c>
      <c r="N19" s="1">
        <v>0.61530000000000007</v>
      </c>
    </row>
    <row r="20" spans="1:14" x14ac:dyDescent="0.25">
      <c r="A20" s="11">
        <v>19</v>
      </c>
      <c r="B20" s="1" t="s">
        <v>19</v>
      </c>
      <c r="C20" s="1" t="s">
        <v>1</v>
      </c>
      <c r="D20" s="1">
        <v>-0.64454645874999983</v>
      </c>
      <c r="E20" s="1">
        <v>0.93729999999999902</v>
      </c>
      <c r="F20" s="1">
        <v>0.16049839100763999</v>
      </c>
      <c r="L20" s="1" t="s">
        <v>19</v>
      </c>
      <c r="M20" s="1" t="s">
        <v>28</v>
      </c>
      <c r="N20" s="1">
        <v>0.67530000000000001</v>
      </c>
    </row>
    <row r="21" spans="1:14" x14ac:dyDescent="0.25">
      <c r="A21" s="11">
        <v>20</v>
      </c>
      <c r="B21" s="1" t="s">
        <v>20</v>
      </c>
      <c r="C21" s="1" t="s">
        <v>1</v>
      </c>
      <c r="D21" s="1">
        <v>-0.54859113500000234</v>
      </c>
      <c r="E21" s="1">
        <v>1.4188000000000001</v>
      </c>
      <c r="F21" s="1">
        <v>0.15054849248006311</v>
      </c>
      <c r="L21" s="1" t="s">
        <v>43</v>
      </c>
      <c r="M21" s="1" t="s">
        <v>1</v>
      </c>
      <c r="N21" s="1">
        <v>0.69030000000000014</v>
      </c>
    </row>
    <row r="22" spans="1:14" x14ac:dyDescent="0.25">
      <c r="A22" s="11">
        <v>21</v>
      </c>
      <c r="B22" s="1" t="s">
        <v>21</v>
      </c>
      <c r="C22" s="1" t="s">
        <v>1</v>
      </c>
      <c r="D22" s="1">
        <v>1.2620895800000009</v>
      </c>
      <c r="E22" s="1">
        <v>1.9523999999999999</v>
      </c>
      <c r="F22" s="1">
        <v>0.1108964677923146</v>
      </c>
      <c r="L22" s="1" t="s">
        <v>25</v>
      </c>
      <c r="M22" s="1" t="s">
        <v>28</v>
      </c>
      <c r="N22" s="1">
        <v>0.70530000000000026</v>
      </c>
    </row>
    <row r="23" spans="1:14" x14ac:dyDescent="0.25">
      <c r="A23" s="11">
        <v>22</v>
      </c>
      <c r="B23" s="1" t="s">
        <v>22</v>
      </c>
      <c r="C23" s="1" t="s">
        <v>1</v>
      </c>
      <c r="D23" s="1">
        <v>-0.68053136458333441</v>
      </c>
      <c r="E23" s="1">
        <v>0.60699999999999998</v>
      </c>
      <c r="F23" s="1">
        <v>0.1586880523872144</v>
      </c>
      <c r="L23" s="1" t="s">
        <v>47</v>
      </c>
      <c r="M23" s="1" t="s">
        <v>29</v>
      </c>
      <c r="N23" s="1">
        <v>0.70540000000000025</v>
      </c>
    </row>
    <row r="24" spans="1:14" x14ac:dyDescent="0.25">
      <c r="A24" s="11">
        <v>23</v>
      </c>
      <c r="B24" s="1" t="s">
        <v>23</v>
      </c>
      <c r="C24" s="1" t="s">
        <v>1</v>
      </c>
      <c r="D24" s="1">
        <v>-0.47347038000000202</v>
      </c>
      <c r="E24" s="1">
        <v>0.91259999999999897</v>
      </c>
      <c r="F24" s="1">
        <v>0.14604421038787099</v>
      </c>
      <c r="L24" s="1" t="s">
        <v>23</v>
      </c>
      <c r="M24" s="1" t="s">
        <v>28</v>
      </c>
      <c r="N24" s="1">
        <v>0.78029999999999977</v>
      </c>
    </row>
    <row r="25" spans="1:14" x14ac:dyDescent="0.25">
      <c r="A25" s="11">
        <v>24</v>
      </c>
      <c r="B25" s="1" t="s">
        <v>24</v>
      </c>
      <c r="C25" s="1" t="s">
        <v>1</v>
      </c>
      <c r="D25" s="1">
        <v>1.305286258750002</v>
      </c>
      <c r="E25" s="1">
        <v>1.3976</v>
      </c>
      <c r="F25" s="1">
        <v>0.1223701150664889</v>
      </c>
      <c r="L25" s="1" t="s">
        <v>41</v>
      </c>
      <c r="M25" s="1" t="s">
        <v>29</v>
      </c>
      <c r="N25" s="1">
        <v>0.79540000000000011</v>
      </c>
    </row>
    <row r="26" spans="1:14" x14ac:dyDescent="0.25">
      <c r="A26" s="11">
        <v>25</v>
      </c>
      <c r="B26" s="1" t="s">
        <v>25</v>
      </c>
      <c r="C26" s="1" t="s">
        <v>1</v>
      </c>
      <c r="D26" s="1">
        <v>-0.53984724749999913</v>
      </c>
      <c r="E26" s="1">
        <v>0.92909999999999904</v>
      </c>
      <c r="F26" s="1">
        <v>0.16110473913337059</v>
      </c>
      <c r="L26" s="1" t="s">
        <v>10</v>
      </c>
      <c r="M26" s="1" t="s">
        <v>30</v>
      </c>
      <c r="N26" s="1">
        <v>0.8103999999999999</v>
      </c>
    </row>
    <row r="27" spans="1:14" x14ac:dyDescent="0.25">
      <c r="A27" s="11">
        <v>26</v>
      </c>
      <c r="B27" s="1" t="s">
        <v>26</v>
      </c>
      <c r="C27" s="1" t="s">
        <v>1</v>
      </c>
      <c r="D27" s="1">
        <v>-0.47827514750000327</v>
      </c>
      <c r="E27" s="1">
        <v>1.2665999999999999</v>
      </c>
      <c r="F27" s="1">
        <v>0.15066223994254879</v>
      </c>
      <c r="L27" s="1" t="s">
        <v>10</v>
      </c>
      <c r="M27" s="1" t="s">
        <v>29</v>
      </c>
      <c r="N27" s="1">
        <v>0.81050000000000011</v>
      </c>
    </row>
    <row r="28" spans="1:14" x14ac:dyDescent="0.25">
      <c r="A28" s="11">
        <v>27</v>
      </c>
      <c r="B28" s="1" t="s">
        <v>27</v>
      </c>
      <c r="C28" s="1" t="s">
        <v>1</v>
      </c>
      <c r="D28" s="1">
        <v>1.385941483749999</v>
      </c>
      <c r="E28" s="1">
        <v>1.65149999999999</v>
      </c>
      <c r="F28" s="1">
        <v>0.1155004456354078</v>
      </c>
      <c r="L28" s="4" t="s">
        <v>23</v>
      </c>
      <c r="M28" s="4" t="s">
        <v>30</v>
      </c>
      <c r="N28" s="1">
        <v>0.83969999999999989</v>
      </c>
    </row>
    <row r="29" spans="1:14" x14ac:dyDescent="0.25">
      <c r="A29" s="11">
        <v>28</v>
      </c>
      <c r="B29" s="1" t="s">
        <v>0</v>
      </c>
      <c r="C29" s="1" t="s">
        <v>28</v>
      </c>
      <c r="D29" s="1">
        <v>-0.3607268949999991</v>
      </c>
      <c r="E29" s="1">
        <v>0.88539999999999996</v>
      </c>
      <c r="F29" s="1">
        <v>0.16048973957538901</v>
      </c>
      <c r="L29" s="1" t="s">
        <v>10</v>
      </c>
      <c r="M29" s="1" t="s">
        <v>28</v>
      </c>
      <c r="N29" s="1">
        <v>0.84039999999999981</v>
      </c>
    </row>
    <row r="30" spans="1:14" x14ac:dyDescent="0.25">
      <c r="A30" s="11">
        <v>29</v>
      </c>
      <c r="B30" s="1" t="s">
        <v>2</v>
      </c>
      <c r="C30" s="1" t="s">
        <v>28</v>
      </c>
      <c r="D30" s="1">
        <v>-0.60956781250000347</v>
      </c>
      <c r="E30" s="1">
        <v>1.4557</v>
      </c>
      <c r="F30" s="1">
        <v>0.15161261818114891</v>
      </c>
      <c r="L30" s="1" t="s">
        <v>23</v>
      </c>
      <c r="M30" s="1" t="s">
        <v>29</v>
      </c>
      <c r="N30" s="1">
        <v>0.84039999999999981</v>
      </c>
    </row>
    <row r="31" spans="1:14" x14ac:dyDescent="0.25">
      <c r="A31" s="11">
        <v>30</v>
      </c>
      <c r="B31" s="1" t="s">
        <v>3</v>
      </c>
      <c r="C31" s="1" t="s">
        <v>28</v>
      </c>
      <c r="D31" s="1">
        <v>-0.48008594499999901</v>
      </c>
      <c r="E31" s="1">
        <v>2.0260000000000002</v>
      </c>
      <c r="F31" s="1">
        <v>0.11247987378626299</v>
      </c>
      <c r="L31" s="1" t="s">
        <v>13</v>
      </c>
      <c r="M31" s="1" t="s">
        <v>30</v>
      </c>
      <c r="N31" s="1">
        <v>0.84039999999999981</v>
      </c>
    </row>
    <row r="32" spans="1:14" x14ac:dyDescent="0.25">
      <c r="A32" s="11">
        <v>31</v>
      </c>
      <c r="B32" s="1" t="s">
        <v>4</v>
      </c>
      <c r="C32" s="1" t="s">
        <v>28</v>
      </c>
      <c r="D32" s="1">
        <v>-0.1758256533333267</v>
      </c>
      <c r="E32" s="1">
        <v>0.61529999999999996</v>
      </c>
      <c r="F32" s="1">
        <v>0.15774188509134551</v>
      </c>
      <c r="L32" s="1" t="s">
        <v>19</v>
      </c>
      <c r="M32" s="1" t="s">
        <v>30</v>
      </c>
      <c r="N32" s="1">
        <v>0.87039999999999984</v>
      </c>
    </row>
    <row r="33" spans="1:14" x14ac:dyDescent="0.25">
      <c r="A33" s="11">
        <v>32</v>
      </c>
      <c r="B33" s="1" t="s">
        <v>5</v>
      </c>
      <c r="C33" s="1" t="s">
        <v>28</v>
      </c>
      <c r="D33" s="1">
        <v>-0.32685674500000772</v>
      </c>
      <c r="E33" s="1">
        <v>1.1705999999999999</v>
      </c>
      <c r="F33" s="1">
        <v>0.14211195012831429</v>
      </c>
      <c r="L33" s="1" t="s">
        <v>31</v>
      </c>
      <c r="M33" s="1" t="s">
        <v>29</v>
      </c>
      <c r="N33" s="1">
        <v>0.87049999999999983</v>
      </c>
    </row>
    <row r="34" spans="1:14" x14ac:dyDescent="0.25">
      <c r="A34" s="11">
        <v>33</v>
      </c>
      <c r="B34" s="1" t="s">
        <v>6</v>
      </c>
      <c r="C34" s="1" t="s">
        <v>28</v>
      </c>
      <c r="D34" s="1">
        <v>-0.27949330999999228</v>
      </c>
      <c r="E34" s="1">
        <v>2.0259999999999998</v>
      </c>
      <c r="F34" s="1">
        <v>9.1829504346405272E-2</v>
      </c>
      <c r="L34" s="1" t="s">
        <v>0</v>
      </c>
      <c r="M34" s="1" t="s">
        <v>28</v>
      </c>
      <c r="N34" s="1">
        <v>0.88539999999999996</v>
      </c>
    </row>
    <row r="35" spans="1:14" x14ac:dyDescent="0.25">
      <c r="A35" s="11">
        <v>34</v>
      </c>
      <c r="B35" s="1" t="s">
        <v>7</v>
      </c>
      <c r="C35" s="1" t="s">
        <v>28</v>
      </c>
      <c r="D35" s="1">
        <v>-7.9142017500004158E-2</v>
      </c>
      <c r="E35" s="1">
        <v>1.5457000000000001</v>
      </c>
      <c r="F35" s="1">
        <v>0.14662735760996501</v>
      </c>
      <c r="L35" s="1" t="s">
        <v>4</v>
      </c>
      <c r="M35" s="1" t="s">
        <v>29</v>
      </c>
      <c r="N35" s="1">
        <v>0.90040000000000009</v>
      </c>
    </row>
    <row r="36" spans="1:14" x14ac:dyDescent="0.25">
      <c r="A36" s="11">
        <v>35</v>
      </c>
      <c r="B36" s="1" t="s">
        <v>8</v>
      </c>
      <c r="C36" s="1" t="s">
        <v>28</v>
      </c>
      <c r="D36" s="1">
        <v>-0.42101355375000082</v>
      </c>
      <c r="E36" s="1">
        <v>2.3712</v>
      </c>
      <c r="F36" s="1">
        <v>6.7846709436077915E-2</v>
      </c>
      <c r="L36" s="1" t="s">
        <v>26</v>
      </c>
      <c r="M36" s="1" t="s">
        <v>28</v>
      </c>
      <c r="N36" s="1">
        <v>0.90050000000000008</v>
      </c>
    </row>
    <row r="37" spans="1:14" x14ac:dyDescent="0.25">
      <c r="A37" s="11">
        <v>36</v>
      </c>
      <c r="B37" s="1" t="s">
        <v>9</v>
      </c>
      <c r="C37" s="1" t="s">
        <v>28</v>
      </c>
      <c r="D37" s="1">
        <v>-0.30389995999999542</v>
      </c>
      <c r="E37" s="1">
        <v>2.7462999999999997</v>
      </c>
      <c r="F37" s="1">
        <v>3.2952942085919638E-2</v>
      </c>
      <c r="L37" s="1" t="s">
        <v>23</v>
      </c>
      <c r="M37" s="1" t="s">
        <v>1</v>
      </c>
      <c r="N37" s="1">
        <v>0.91259999999999897</v>
      </c>
    </row>
    <row r="38" spans="1:14" x14ac:dyDescent="0.25">
      <c r="A38" s="11">
        <v>37</v>
      </c>
      <c r="B38" s="1" t="s">
        <v>10</v>
      </c>
      <c r="C38" s="1" t="s">
        <v>28</v>
      </c>
      <c r="D38" s="1">
        <v>-1.320788082500002</v>
      </c>
      <c r="E38" s="1">
        <v>0.84039999999999981</v>
      </c>
      <c r="F38" s="1">
        <v>0.16087351695220009</v>
      </c>
      <c r="L38" s="1" t="s">
        <v>7</v>
      </c>
      <c r="M38" s="1" t="s">
        <v>29</v>
      </c>
      <c r="N38" s="1">
        <v>0.91539999999999999</v>
      </c>
    </row>
    <row r="39" spans="1:14" x14ac:dyDescent="0.25">
      <c r="A39" s="11">
        <v>38</v>
      </c>
      <c r="B39" s="1" t="s">
        <v>11</v>
      </c>
      <c r="C39" s="1" t="s">
        <v>28</v>
      </c>
      <c r="D39" s="1">
        <v>-1.2996942774999951</v>
      </c>
      <c r="E39" s="1">
        <v>1.4257</v>
      </c>
      <c r="F39" s="1">
        <v>0.14657459752095481</v>
      </c>
      <c r="L39" s="1" t="s">
        <v>25</v>
      </c>
      <c r="M39" s="1" t="s">
        <v>1</v>
      </c>
      <c r="N39" s="1">
        <v>0.92909999999999904</v>
      </c>
    </row>
    <row r="40" spans="1:14" x14ac:dyDescent="0.25">
      <c r="A40" s="11">
        <v>39</v>
      </c>
      <c r="B40" s="1" t="s">
        <v>12</v>
      </c>
      <c r="C40" s="1" t="s">
        <v>28</v>
      </c>
      <c r="D40" s="1">
        <v>-1.3022290324999941</v>
      </c>
      <c r="E40" s="1">
        <v>2.0259999999999998</v>
      </c>
      <c r="F40" s="1">
        <v>9.707789061291576E-2</v>
      </c>
      <c r="L40" s="1" t="s">
        <v>35</v>
      </c>
      <c r="M40" s="1" t="s">
        <v>1</v>
      </c>
      <c r="N40" s="1">
        <v>0.93040000000000012</v>
      </c>
    </row>
    <row r="41" spans="1:14" x14ac:dyDescent="0.25">
      <c r="A41" s="11">
        <v>40</v>
      </c>
      <c r="B41" s="1" t="s">
        <v>13</v>
      </c>
      <c r="C41" s="1" t="s">
        <v>28</v>
      </c>
      <c r="D41" s="1">
        <v>-1.0937955558333241</v>
      </c>
      <c r="E41" s="1">
        <v>0.60029999999999983</v>
      </c>
      <c r="F41" s="1">
        <v>0.1584932052894423</v>
      </c>
      <c r="L41" s="4" t="s">
        <v>36</v>
      </c>
      <c r="M41" s="4" t="s">
        <v>30</v>
      </c>
      <c r="N41" s="1">
        <v>0.93040000000000012</v>
      </c>
    </row>
    <row r="42" spans="1:14" x14ac:dyDescent="0.25">
      <c r="A42" s="11">
        <v>41</v>
      </c>
      <c r="B42" s="1" t="s">
        <v>14</v>
      </c>
      <c r="C42" s="1" t="s">
        <v>28</v>
      </c>
      <c r="D42" s="1">
        <v>-1.0829171549999901</v>
      </c>
      <c r="E42" s="1">
        <v>1.6958</v>
      </c>
      <c r="F42" s="1">
        <v>0.11748066340632179</v>
      </c>
      <c r="L42" s="1" t="s">
        <v>19</v>
      </c>
      <c r="M42" s="1" t="s">
        <v>1</v>
      </c>
      <c r="N42" s="1">
        <v>0.93729999999999902</v>
      </c>
    </row>
    <row r="43" spans="1:14" x14ac:dyDescent="0.25">
      <c r="A43" s="11">
        <v>42</v>
      </c>
      <c r="B43" s="1" t="s">
        <v>15</v>
      </c>
      <c r="C43" s="1" t="s">
        <v>28</v>
      </c>
      <c r="D43" s="1">
        <v>-1.219466227500007</v>
      </c>
      <c r="E43" s="1">
        <v>2.5663</v>
      </c>
      <c r="F43" s="1">
        <v>5.078031157225156E-2</v>
      </c>
      <c r="L43" s="1" t="s">
        <v>31</v>
      </c>
      <c r="M43" s="1" t="s">
        <v>28</v>
      </c>
      <c r="N43" s="1">
        <v>0.94549999999999979</v>
      </c>
    </row>
    <row r="44" spans="1:14" x14ac:dyDescent="0.25">
      <c r="A44" s="11">
        <v>43</v>
      </c>
      <c r="B44" s="1" t="s">
        <v>16</v>
      </c>
      <c r="C44" s="1" t="s">
        <v>28</v>
      </c>
      <c r="D44" s="1">
        <v>-1.047576002500008</v>
      </c>
      <c r="E44" s="1">
        <v>1.7258</v>
      </c>
      <c r="F44" s="1">
        <v>0.1321661233711745</v>
      </c>
      <c r="L44" s="1" t="s">
        <v>37</v>
      </c>
      <c r="M44" s="1" t="s">
        <v>28</v>
      </c>
      <c r="N44" s="1">
        <v>0.9454999999999999</v>
      </c>
    </row>
    <row r="45" spans="1:14" x14ac:dyDescent="0.25">
      <c r="A45" s="11">
        <v>44</v>
      </c>
      <c r="B45" s="1" t="s">
        <v>17</v>
      </c>
      <c r="C45" s="1" t="s">
        <v>28</v>
      </c>
      <c r="D45" s="1">
        <v>-1.1596614487499859</v>
      </c>
      <c r="E45" s="1">
        <v>2.6414</v>
      </c>
      <c r="F45" s="1">
        <v>4.7025889557333403E-2</v>
      </c>
      <c r="L45" s="1" t="s">
        <v>31</v>
      </c>
      <c r="M45" s="1" t="s">
        <v>1</v>
      </c>
      <c r="N45" s="1">
        <v>0.96050000000000013</v>
      </c>
    </row>
    <row r="46" spans="1:14" x14ac:dyDescent="0.25">
      <c r="A46" s="11">
        <v>45</v>
      </c>
      <c r="B46" s="1" t="s">
        <v>18</v>
      </c>
      <c r="C46" s="1" t="s">
        <v>28</v>
      </c>
      <c r="D46" s="1">
        <v>-1.246856594999997</v>
      </c>
      <c r="E46" s="1">
        <v>3.4518</v>
      </c>
      <c r="F46" s="1">
        <v>8.3339320363079034E-3</v>
      </c>
      <c r="L46" s="1" t="s">
        <v>32</v>
      </c>
      <c r="M46" s="1" t="s">
        <v>1</v>
      </c>
      <c r="N46" s="1">
        <v>0.97550000000000003</v>
      </c>
    </row>
    <row r="47" spans="1:14" x14ac:dyDescent="0.25">
      <c r="A47" s="11">
        <v>46</v>
      </c>
      <c r="B47" s="1" t="s">
        <v>19</v>
      </c>
      <c r="C47" s="1" t="s">
        <v>28</v>
      </c>
      <c r="D47" s="1">
        <v>-0.90369403249999891</v>
      </c>
      <c r="E47" s="1">
        <v>0.67530000000000001</v>
      </c>
      <c r="F47" s="1">
        <v>0.16045178656616221</v>
      </c>
      <c r="L47" s="1" t="s">
        <v>42</v>
      </c>
      <c r="M47" s="1" t="s">
        <v>29</v>
      </c>
      <c r="N47" s="1">
        <v>0.99039999999999995</v>
      </c>
    </row>
    <row r="48" spans="1:14" x14ac:dyDescent="0.25">
      <c r="A48" s="11">
        <v>47</v>
      </c>
      <c r="B48" s="1" t="s">
        <v>20</v>
      </c>
      <c r="C48" s="1" t="s">
        <v>28</v>
      </c>
      <c r="D48" s="1">
        <v>-0.78633124250000108</v>
      </c>
      <c r="E48" s="1">
        <v>1.1255000000000002</v>
      </c>
      <c r="F48" s="1">
        <v>0.15458486451639741</v>
      </c>
      <c r="L48" s="1" t="s">
        <v>32</v>
      </c>
      <c r="M48" s="1" t="s">
        <v>28</v>
      </c>
      <c r="N48" s="1">
        <v>0.99049999999999994</v>
      </c>
    </row>
    <row r="49" spans="1:14" x14ac:dyDescent="0.25">
      <c r="A49" s="11">
        <v>48</v>
      </c>
      <c r="B49" s="1" t="s">
        <v>21</v>
      </c>
      <c r="C49" s="1" t="s">
        <v>28</v>
      </c>
      <c r="D49" s="1">
        <v>0.99769222749999997</v>
      </c>
      <c r="E49" s="1">
        <v>2.0110000000000001</v>
      </c>
      <c r="F49" s="1">
        <v>9.9232209276781363E-2</v>
      </c>
      <c r="L49" s="1" t="s">
        <v>24</v>
      </c>
      <c r="M49" s="1" t="s">
        <v>30</v>
      </c>
      <c r="N49" s="1">
        <v>1.0055000000000001</v>
      </c>
    </row>
    <row r="50" spans="1:14" x14ac:dyDescent="0.25">
      <c r="A50" s="11">
        <v>49</v>
      </c>
      <c r="B50" s="1" t="s">
        <v>22</v>
      </c>
      <c r="C50" s="1" t="s">
        <v>28</v>
      </c>
      <c r="D50" s="1">
        <v>-0.75987920083333549</v>
      </c>
      <c r="E50" s="1">
        <v>0.42019999999999991</v>
      </c>
      <c r="F50" s="1">
        <v>0.1583323247053724</v>
      </c>
      <c r="L50" s="1" t="s">
        <v>33</v>
      </c>
      <c r="M50" s="1" t="s">
        <v>1</v>
      </c>
      <c r="N50" s="1">
        <v>1.0055000000000001</v>
      </c>
    </row>
    <row r="51" spans="1:14" x14ac:dyDescent="0.25">
      <c r="A51" s="11">
        <v>50</v>
      </c>
      <c r="B51" s="1" t="s">
        <v>23</v>
      </c>
      <c r="C51" s="1" t="s">
        <v>28</v>
      </c>
      <c r="D51" s="1">
        <v>-0.52869197000000057</v>
      </c>
      <c r="E51" s="1">
        <v>0.78029999999999977</v>
      </c>
      <c r="F51" s="1">
        <v>0.15123096684007931</v>
      </c>
      <c r="L51" s="1" t="s">
        <v>36</v>
      </c>
      <c r="M51" s="1" t="s">
        <v>1</v>
      </c>
      <c r="N51" s="1">
        <v>1.0354999999999999</v>
      </c>
    </row>
    <row r="52" spans="1:14" x14ac:dyDescent="0.25">
      <c r="A52" s="11">
        <v>51</v>
      </c>
      <c r="B52" s="1" t="s">
        <v>24</v>
      </c>
      <c r="C52" s="1" t="s">
        <v>28</v>
      </c>
      <c r="D52" s="1">
        <v>1.2705864675000029</v>
      </c>
      <c r="E52" s="1">
        <v>1.2156000000000002</v>
      </c>
      <c r="F52" s="1">
        <v>0.13050041934542461</v>
      </c>
      <c r="L52" s="1" t="s">
        <v>19</v>
      </c>
      <c r="M52" s="1" t="s">
        <v>29</v>
      </c>
      <c r="N52" s="1">
        <v>1.0356000000000003</v>
      </c>
    </row>
    <row r="53" spans="1:14" x14ac:dyDescent="0.25">
      <c r="A53" s="11">
        <v>52</v>
      </c>
      <c r="B53" s="1" t="s">
        <v>25</v>
      </c>
      <c r="C53" s="1" t="s">
        <v>28</v>
      </c>
      <c r="D53" s="1">
        <v>-0.5929232424999995</v>
      </c>
      <c r="E53" s="1">
        <v>0.70530000000000026</v>
      </c>
      <c r="F53" s="1">
        <v>0.16105736612160859</v>
      </c>
      <c r="L53" s="1" t="s">
        <v>39</v>
      </c>
      <c r="M53" s="1" t="s">
        <v>28</v>
      </c>
      <c r="N53" s="1">
        <v>1.0505</v>
      </c>
    </row>
    <row r="54" spans="1:14" x14ac:dyDescent="0.25">
      <c r="A54" s="11">
        <v>53</v>
      </c>
      <c r="B54" s="1" t="s">
        <v>26</v>
      </c>
      <c r="C54" s="1" t="s">
        <v>28</v>
      </c>
      <c r="D54" s="1">
        <v>-0.51923926375000207</v>
      </c>
      <c r="E54" s="1">
        <v>0.90050000000000008</v>
      </c>
      <c r="F54" s="1">
        <v>0.15552937528369901</v>
      </c>
      <c r="L54" s="1" t="s">
        <v>34</v>
      </c>
      <c r="M54" s="1" t="s">
        <v>1</v>
      </c>
      <c r="N54" s="1">
        <v>1.0506</v>
      </c>
    </row>
    <row r="55" spans="1:14" x14ac:dyDescent="0.25">
      <c r="A55" s="11">
        <v>54</v>
      </c>
      <c r="B55" s="1" t="s">
        <v>27</v>
      </c>
      <c r="C55" s="1" t="s">
        <v>28</v>
      </c>
      <c r="D55" s="1">
        <v>1.35742355</v>
      </c>
      <c r="E55" s="1">
        <v>1.2905999999999997</v>
      </c>
      <c r="F55" s="1">
        <v>0.13795110369453939</v>
      </c>
      <c r="L55" s="4" t="s">
        <v>35</v>
      </c>
      <c r="M55" s="4" t="s">
        <v>30</v>
      </c>
      <c r="N55" s="1">
        <v>1.0526999999999997</v>
      </c>
    </row>
    <row r="56" spans="1:14" x14ac:dyDescent="0.25">
      <c r="A56" s="11">
        <v>55</v>
      </c>
      <c r="B56" s="1" t="s">
        <v>0</v>
      </c>
      <c r="C56" s="1" t="s">
        <v>29</v>
      </c>
      <c r="D56" s="1">
        <v>-0.41626458249999843</v>
      </c>
      <c r="E56" s="1">
        <v>1.3206000000000002</v>
      </c>
      <c r="F56" s="1">
        <v>0.16019775712584641</v>
      </c>
      <c r="L56" s="1" t="s">
        <v>38</v>
      </c>
      <c r="M56" s="1" t="s">
        <v>28</v>
      </c>
      <c r="N56" s="1">
        <v>1.0655000000000001</v>
      </c>
    </row>
    <row r="57" spans="1:14" x14ac:dyDescent="0.25">
      <c r="A57" s="11">
        <v>56</v>
      </c>
      <c r="B57" s="1" t="s">
        <v>2</v>
      </c>
      <c r="C57" s="1" t="s">
        <v>29</v>
      </c>
      <c r="D57" s="1">
        <v>-0.67000748750000838</v>
      </c>
      <c r="E57" s="1">
        <v>1.5608000000000002</v>
      </c>
      <c r="F57" s="1">
        <v>0.14934812877995379</v>
      </c>
      <c r="L57" s="1" t="s">
        <v>33</v>
      </c>
      <c r="M57" s="1" t="s">
        <v>29</v>
      </c>
      <c r="N57" s="1">
        <v>1.1106</v>
      </c>
    </row>
    <row r="58" spans="1:14" x14ac:dyDescent="0.25">
      <c r="A58" s="11">
        <v>57</v>
      </c>
      <c r="B58" s="1" t="s">
        <v>3</v>
      </c>
      <c r="C58" s="1" t="s">
        <v>29</v>
      </c>
      <c r="D58" s="1">
        <v>-0.5536617749999948</v>
      </c>
      <c r="E58" s="1">
        <v>2.1610999999999998</v>
      </c>
      <c r="F58" s="1">
        <v>9.7405032173540629E-2</v>
      </c>
      <c r="L58" s="1" t="s">
        <v>25</v>
      </c>
      <c r="M58" s="1" t="s">
        <v>30</v>
      </c>
      <c r="N58" s="1">
        <v>1.1106000000000003</v>
      </c>
    </row>
    <row r="59" spans="1:14" x14ac:dyDescent="0.25">
      <c r="A59" s="11">
        <v>58</v>
      </c>
      <c r="B59" s="1" t="s">
        <v>4</v>
      </c>
      <c r="C59" s="1" t="s">
        <v>29</v>
      </c>
      <c r="D59" s="1">
        <v>-0.18187114333333201</v>
      </c>
      <c r="E59" s="1">
        <v>0.90040000000000009</v>
      </c>
      <c r="F59" s="1">
        <v>0.15662579531515439</v>
      </c>
      <c r="L59" s="1" t="s">
        <v>20</v>
      </c>
      <c r="M59" s="1" t="s">
        <v>28</v>
      </c>
      <c r="N59" s="1">
        <v>1.1255000000000002</v>
      </c>
    </row>
    <row r="60" spans="1:14" x14ac:dyDescent="0.25">
      <c r="A60" s="11">
        <v>59</v>
      </c>
      <c r="B60" s="1" t="s">
        <v>5</v>
      </c>
      <c r="C60" s="1" t="s">
        <v>29</v>
      </c>
      <c r="D60" s="1">
        <v>-0.31512759250000499</v>
      </c>
      <c r="E60" s="1">
        <v>1.2006000000000001</v>
      </c>
      <c r="F60" s="1">
        <v>0.1481888367493433</v>
      </c>
      <c r="L60" s="1" t="s">
        <v>14</v>
      </c>
      <c r="M60" s="1" t="s">
        <v>29</v>
      </c>
      <c r="N60" s="1">
        <v>1.1255999999999999</v>
      </c>
    </row>
    <row r="61" spans="1:14" x14ac:dyDescent="0.25">
      <c r="A61" s="11">
        <v>60</v>
      </c>
      <c r="B61" s="1" t="s">
        <v>6</v>
      </c>
      <c r="C61" s="1" t="s">
        <v>29</v>
      </c>
      <c r="D61" s="1">
        <v>-0.2229786799999971</v>
      </c>
      <c r="E61" s="1">
        <v>1.6959000000000002</v>
      </c>
      <c r="F61" s="1">
        <v>0.12503373173871499</v>
      </c>
      <c r="L61" s="1" t="s">
        <v>43</v>
      </c>
      <c r="M61" s="1" t="s">
        <v>29</v>
      </c>
      <c r="N61" s="1">
        <v>1.1255999999999999</v>
      </c>
    </row>
    <row r="62" spans="1:14" x14ac:dyDescent="0.25">
      <c r="A62" s="11">
        <v>61</v>
      </c>
      <c r="B62" s="1" t="s">
        <v>7</v>
      </c>
      <c r="C62" s="1" t="s">
        <v>29</v>
      </c>
      <c r="D62" s="1">
        <v>0.11160230000000131</v>
      </c>
      <c r="E62" s="1">
        <v>0.91539999999999999</v>
      </c>
      <c r="F62" s="1">
        <v>0.16086507203388281</v>
      </c>
      <c r="L62" s="1" t="s">
        <v>4</v>
      </c>
      <c r="M62" s="1" t="s">
        <v>1</v>
      </c>
      <c r="N62" s="1">
        <v>1.1379999999999999</v>
      </c>
    </row>
    <row r="63" spans="1:14" x14ac:dyDescent="0.25">
      <c r="A63" s="11">
        <v>62</v>
      </c>
      <c r="B63" s="1" t="s">
        <v>8</v>
      </c>
      <c r="C63" s="1" t="s">
        <v>29</v>
      </c>
      <c r="D63" s="1">
        <v>-0.13194987624999749</v>
      </c>
      <c r="E63" s="1">
        <v>1.3657000000000001</v>
      </c>
      <c r="F63" s="1">
        <v>0.1504240213147173</v>
      </c>
      <c r="L63" s="1" t="s">
        <v>5</v>
      </c>
      <c r="M63" s="1" t="s">
        <v>28</v>
      </c>
      <c r="N63" s="1">
        <v>1.1705999999999999</v>
      </c>
    </row>
    <row r="64" spans="1:14" x14ac:dyDescent="0.25">
      <c r="A64" s="11">
        <v>63</v>
      </c>
      <c r="B64" s="1" t="s">
        <v>9</v>
      </c>
      <c r="C64" s="1" t="s">
        <v>29</v>
      </c>
      <c r="D64" s="1">
        <v>9.4166872500011323E-2</v>
      </c>
      <c r="E64" s="1">
        <v>1.8459000000000001</v>
      </c>
      <c r="F64" s="1">
        <v>0.12275720373592219</v>
      </c>
      <c r="L64" s="1" t="s">
        <v>33</v>
      </c>
      <c r="M64" s="1" t="s">
        <v>28</v>
      </c>
      <c r="N64" s="1">
        <v>1.1856</v>
      </c>
    </row>
    <row r="65" spans="1:14" x14ac:dyDescent="0.25">
      <c r="A65" s="11">
        <v>64</v>
      </c>
      <c r="B65" s="1" t="s">
        <v>10</v>
      </c>
      <c r="C65" s="1" t="s">
        <v>29</v>
      </c>
      <c r="D65" s="1">
        <v>-1.2454929074999941</v>
      </c>
      <c r="E65" s="1">
        <v>0.81050000000000011</v>
      </c>
      <c r="F65" s="1">
        <v>0.16043387299107789</v>
      </c>
      <c r="L65" s="1" t="s">
        <v>40</v>
      </c>
      <c r="M65" s="1" t="s">
        <v>28</v>
      </c>
      <c r="N65" s="1">
        <v>1.1856</v>
      </c>
    </row>
    <row r="66" spans="1:14" x14ac:dyDescent="0.25">
      <c r="A66" s="11">
        <v>65</v>
      </c>
      <c r="B66" s="1" t="s">
        <v>11</v>
      </c>
      <c r="C66" s="1" t="s">
        <v>29</v>
      </c>
      <c r="D66" s="1">
        <v>-1.203736907500002</v>
      </c>
      <c r="E66" s="1">
        <v>1.3807</v>
      </c>
      <c r="F66" s="1">
        <v>0.15235793189002</v>
      </c>
      <c r="L66" s="1" t="s">
        <v>5</v>
      </c>
      <c r="M66" s="1" t="s">
        <v>29</v>
      </c>
      <c r="N66" s="1">
        <v>1.2006000000000001</v>
      </c>
    </row>
    <row r="67" spans="1:14" x14ac:dyDescent="0.25">
      <c r="A67" s="11">
        <v>66</v>
      </c>
      <c r="B67" s="1" t="s">
        <v>12</v>
      </c>
      <c r="C67" s="1" t="s">
        <v>29</v>
      </c>
      <c r="D67" s="1">
        <v>-1.1685980025000049</v>
      </c>
      <c r="E67" s="1">
        <v>2.0110000000000001</v>
      </c>
      <c r="F67" s="1">
        <v>0.1056413071569972</v>
      </c>
      <c r="L67" s="1" t="s">
        <v>25</v>
      </c>
      <c r="M67" s="1" t="s">
        <v>29</v>
      </c>
      <c r="N67" s="1">
        <v>1.2155999999999998</v>
      </c>
    </row>
    <row r="68" spans="1:14" x14ac:dyDescent="0.25">
      <c r="A68" s="11">
        <v>67</v>
      </c>
      <c r="B68" s="1" t="s">
        <v>13</v>
      </c>
      <c r="C68" s="1" t="s">
        <v>29</v>
      </c>
      <c r="D68" s="1">
        <v>-1.0169443858333269</v>
      </c>
      <c r="E68" s="1">
        <v>0.54029999999999978</v>
      </c>
      <c r="F68" s="1">
        <v>0.15990730798470421</v>
      </c>
      <c r="L68" s="1" t="s">
        <v>24</v>
      </c>
      <c r="M68" s="1" t="s">
        <v>28</v>
      </c>
      <c r="N68" s="1">
        <v>1.2156000000000002</v>
      </c>
    </row>
    <row r="69" spans="1:14" x14ac:dyDescent="0.25">
      <c r="A69" s="11">
        <v>68</v>
      </c>
      <c r="B69" s="1" t="s">
        <v>14</v>
      </c>
      <c r="C69" s="1" t="s">
        <v>29</v>
      </c>
      <c r="D69" s="1">
        <v>-0.8631243149999932</v>
      </c>
      <c r="E69" s="1">
        <v>1.1255999999999999</v>
      </c>
      <c r="F69" s="1">
        <v>0.1510880437471058</v>
      </c>
      <c r="L69" s="4" t="s">
        <v>34</v>
      </c>
      <c r="M69" s="4" t="s">
        <v>30</v>
      </c>
      <c r="N69" s="1">
        <v>1.2204999999999997</v>
      </c>
    </row>
    <row r="70" spans="1:14" x14ac:dyDescent="0.25">
      <c r="A70" s="11">
        <v>69</v>
      </c>
      <c r="B70" s="1" t="s">
        <v>15</v>
      </c>
      <c r="C70" s="1" t="s">
        <v>29</v>
      </c>
      <c r="D70" s="1">
        <v>-0.87569823249999956</v>
      </c>
      <c r="E70" s="1">
        <v>1.8759999999999999</v>
      </c>
      <c r="F70" s="1">
        <v>0.11738558720881639</v>
      </c>
      <c r="L70" s="1" t="s">
        <v>26</v>
      </c>
      <c r="M70" s="1" t="s">
        <v>1</v>
      </c>
      <c r="N70" s="1">
        <v>1.2665999999999999</v>
      </c>
    </row>
    <row r="71" spans="1:14" x14ac:dyDescent="0.25">
      <c r="A71" s="11">
        <v>70</v>
      </c>
      <c r="B71" s="1" t="s">
        <v>16</v>
      </c>
      <c r="C71" s="1" t="s">
        <v>29</v>
      </c>
      <c r="D71" s="1">
        <v>-0.77857570250000663</v>
      </c>
      <c r="E71" s="1">
        <v>1.2757000000000001</v>
      </c>
      <c r="F71" s="1">
        <v>0.15786441497390319</v>
      </c>
      <c r="L71" s="1" t="s">
        <v>16</v>
      </c>
      <c r="M71" s="1" t="s">
        <v>29</v>
      </c>
      <c r="N71" s="1">
        <v>1.2757000000000001</v>
      </c>
    </row>
    <row r="72" spans="1:14" x14ac:dyDescent="0.25">
      <c r="A72" s="11">
        <v>71</v>
      </c>
      <c r="B72" s="1" t="s">
        <v>17</v>
      </c>
      <c r="C72" s="1" t="s">
        <v>29</v>
      </c>
      <c r="D72" s="1">
        <v>-0.76345956874999388</v>
      </c>
      <c r="E72" s="1">
        <v>1.921</v>
      </c>
      <c r="F72" s="1">
        <v>0.13315167571741679</v>
      </c>
      <c r="L72" s="1" t="s">
        <v>24</v>
      </c>
      <c r="M72" s="1" t="s">
        <v>29</v>
      </c>
      <c r="N72" s="1">
        <v>1.2757000000000003</v>
      </c>
    </row>
    <row r="73" spans="1:14" x14ac:dyDescent="0.25">
      <c r="A73" s="11">
        <v>72</v>
      </c>
      <c r="B73" s="1" t="s">
        <v>18</v>
      </c>
      <c r="C73" s="1" t="s">
        <v>29</v>
      </c>
      <c r="D73" s="1">
        <v>-0.71734845999999663</v>
      </c>
      <c r="E73" s="1">
        <v>2.6113</v>
      </c>
      <c r="F73" s="1">
        <v>5.4689667096563699E-2</v>
      </c>
      <c r="L73" s="1" t="s">
        <v>27</v>
      </c>
      <c r="M73" s="1" t="s">
        <v>28</v>
      </c>
      <c r="N73" s="1">
        <v>1.2905999999999997</v>
      </c>
    </row>
    <row r="74" spans="1:14" x14ac:dyDescent="0.25">
      <c r="A74" s="11">
        <v>73</v>
      </c>
      <c r="B74" s="1" t="s">
        <v>19</v>
      </c>
      <c r="C74" s="1" t="s">
        <v>29</v>
      </c>
      <c r="D74" s="1">
        <v>-0.98599739249999985</v>
      </c>
      <c r="E74" s="1">
        <v>1.0356000000000003</v>
      </c>
      <c r="F74" s="1">
        <v>0.16097030265457349</v>
      </c>
      <c r="L74" s="1" t="s">
        <v>20</v>
      </c>
      <c r="M74" s="1" t="s">
        <v>30</v>
      </c>
      <c r="N74" s="1">
        <v>1.3056999999999999</v>
      </c>
    </row>
    <row r="75" spans="1:14" x14ac:dyDescent="0.25">
      <c r="A75" s="11">
        <v>74</v>
      </c>
      <c r="B75" s="1" t="s">
        <v>20</v>
      </c>
      <c r="C75" s="1" t="s">
        <v>29</v>
      </c>
      <c r="D75" s="1">
        <v>-0.84332531250000287</v>
      </c>
      <c r="E75" s="1">
        <v>1.4407000000000001</v>
      </c>
      <c r="F75" s="1">
        <v>0.1488148487716098</v>
      </c>
      <c r="L75" s="1" t="s">
        <v>13</v>
      </c>
      <c r="M75" s="1" t="s">
        <v>1</v>
      </c>
      <c r="N75" s="1">
        <v>1.3171999999999999</v>
      </c>
    </row>
    <row r="76" spans="1:14" x14ac:dyDescent="0.25">
      <c r="A76" s="11">
        <v>75</v>
      </c>
      <c r="B76" s="1" t="s">
        <v>21</v>
      </c>
      <c r="C76" s="1" t="s">
        <v>29</v>
      </c>
      <c r="D76" s="1">
        <v>0.9860389749999996</v>
      </c>
      <c r="E76" s="1">
        <v>1.996</v>
      </c>
      <c r="F76" s="1">
        <v>0.1087875356298053</v>
      </c>
      <c r="L76" s="1" t="s">
        <v>0</v>
      </c>
      <c r="M76" s="1" t="s">
        <v>29</v>
      </c>
      <c r="N76" s="1">
        <v>1.3206000000000002</v>
      </c>
    </row>
    <row r="77" spans="1:14" x14ac:dyDescent="0.25">
      <c r="A77" s="11">
        <v>76</v>
      </c>
      <c r="B77" s="1" t="s">
        <v>22</v>
      </c>
      <c r="C77" s="1" t="s">
        <v>29</v>
      </c>
      <c r="D77" s="1">
        <v>-0.76013308333333285</v>
      </c>
      <c r="E77" s="1">
        <v>0.5552999999999999</v>
      </c>
      <c r="F77" s="1">
        <v>0.15810858815438719</v>
      </c>
      <c r="L77" s="1" t="s">
        <v>38</v>
      </c>
      <c r="M77" s="1" t="s">
        <v>1</v>
      </c>
      <c r="N77" s="1">
        <v>1.3506</v>
      </c>
    </row>
    <row r="78" spans="1:14" x14ac:dyDescent="0.25">
      <c r="A78" s="11">
        <v>77</v>
      </c>
      <c r="B78" s="1" t="s">
        <v>23</v>
      </c>
      <c r="C78" s="1" t="s">
        <v>29</v>
      </c>
      <c r="D78" s="1">
        <v>-0.51548015250000034</v>
      </c>
      <c r="E78" s="1">
        <v>0.84039999999999981</v>
      </c>
      <c r="F78" s="1">
        <v>0.150557140542257</v>
      </c>
      <c r="L78" s="1" t="s">
        <v>8</v>
      </c>
      <c r="M78" s="1" t="s">
        <v>29</v>
      </c>
      <c r="N78" s="1">
        <v>1.3657000000000001</v>
      </c>
    </row>
    <row r="79" spans="1:14" x14ac:dyDescent="0.25">
      <c r="A79" s="11">
        <v>78</v>
      </c>
      <c r="B79" s="1" t="s">
        <v>24</v>
      </c>
      <c r="C79" s="1" t="s">
        <v>29</v>
      </c>
      <c r="D79" s="1">
        <v>1.2805593925000029</v>
      </c>
      <c r="E79" s="1">
        <v>1.2757000000000003</v>
      </c>
      <c r="F79" s="1">
        <v>0.1281067414889111</v>
      </c>
      <c r="L79" s="1" t="s">
        <v>11</v>
      </c>
      <c r="M79" s="1" t="s">
        <v>29</v>
      </c>
      <c r="N79" s="1">
        <v>1.3807</v>
      </c>
    </row>
    <row r="80" spans="1:14" x14ac:dyDescent="0.25">
      <c r="A80" s="11">
        <v>79</v>
      </c>
      <c r="B80" s="1" t="s">
        <v>25</v>
      </c>
      <c r="C80" s="1" t="s">
        <v>29</v>
      </c>
      <c r="D80" s="1">
        <v>-0.69202623249999817</v>
      </c>
      <c r="E80" s="1">
        <v>1.2155999999999998</v>
      </c>
      <c r="F80" s="1">
        <v>0.1542837731607658</v>
      </c>
      <c r="L80" s="1" t="s">
        <v>39</v>
      </c>
      <c r="M80" s="1" t="s">
        <v>1</v>
      </c>
      <c r="N80" s="1">
        <v>1.3807</v>
      </c>
    </row>
    <row r="81" spans="1:14" x14ac:dyDescent="0.25">
      <c r="A81" s="11">
        <v>80</v>
      </c>
      <c r="B81" s="1" t="s">
        <v>26</v>
      </c>
      <c r="C81" s="1" t="s">
        <v>29</v>
      </c>
      <c r="D81" s="1">
        <v>-0.64200522375000091</v>
      </c>
      <c r="E81" s="1">
        <v>1.8309</v>
      </c>
      <c r="F81" s="1">
        <v>0.1121717949582265</v>
      </c>
      <c r="L81" s="1" t="s">
        <v>24</v>
      </c>
      <c r="M81" s="1" t="s">
        <v>1</v>
      </c>
      <c r="N81" s="1">
        <v>1.3976</v>
      </c>
    </row>
    <row r="82" spans="1:14" x14ac:dyDescent="0.25">
      <c r="A82" s="11">
        <v>81</v>
      </c>
      <c r="B82" s="1" t="s">
        <v>27</v>
      </c>
      <c r="C82" s="1" t="s">
        <v>29</v>
      </c>
      <c r="D82" s="1">
        <v>1.165801639999998</v>
      </c>
      <c r="E82" s="1">
        <v>2.5813000000000001</v>
      </c>
      <c r="F82" s="1">
        <v>4.9434100507898759E-2</v>
      </c>
      <c r="L82" s="4" t="s">
        <v>12</v>
      </c>
      <c r="M82" s="4" t="s">
        <v>1</v>
      </c>
      <c r="N82" s="1">
        <v>1.4048</v>
      </c>
    </row>
    <row r="83" spans="1:14" x14ac:dyDescent="0.25">
      <c r="A83" s="11">
        <v>82</v>
      </c>
      <c r="B83" s="1" t="s">
        <v>0</v>
      </c>
      <c r="C83" s="1" t="s">
        <v>30</v>
      </c>
      <c r="D83" s="1">
        <v>-0.44543234249999841</v>
      </c>
      <c r="E83" s="1">
        <v>2.2210999999999999</v>
      </c>
      <c r="F83" s="1">
        <v>0.1232678574675443</v>
      </c>
      <c r="L83" s="1" t="s">
        <v>20</v>
      </c>
      <c r="M83" s="1" t="s">
        <v>1</v>
      </c>
      <c r="N83" s="1">
        <v>1.4188000000000001</v>
      </c>
    </row>
    <row r="84" spans="1:14" x14ac:dyDescent="0.25">
      <c r="A84" s="11">
        <v>83</v>
      </c>
      <c r="B84" s="1" t="s">
        <v>2</v>
      </c>
      <c r="C84" s="1" t="s">
        <v>30</v>
      </c>
      <c r="D84" s="1">
        <v>-0.66270544750000226</v>
      </c>
      <c r="E84" s="1">
        <v>2.8814000000000002</v>
      </c>
      <c r="F84" s="1">
        <v>4.4905347241864783E-2</v>
      </c>
      <c r="L84" s="1" t="s">
        <v>11</v>
      </c>
      <c r="M84" s="1" t="s">
        <v>28</v>
      </c>
      <c r="N84" s="1">
        <v>1.4257</v>
      </c>
    </row>
    <row r="85" spans="1:14" x14ac:dyDescent="0.25">
      <c r="A85" s="11">
        <v>84</v>
      </c>
      <c r="B85" s="1" t="s">
        <v>3</v>
      </c>
      <c r="C85" s="1" t="s">
        <v>30</v>
      </c>
      <c r="D85" s="1">
        <v>-0.51140133749998995</v>
      </c>
      <c r="E85" s="1">
        <v>3.4217000000000004</v>
      </c>
      <c r="F85" s="1">
        <v>1.569426416779492E-2</v>
      </c>
      <c r="L85" s="1" t="s">
        <v>20</v>
      </c>
      <c r="M85" s="1" t="s">
        <v>29</v>
      </c>
      <c r="N85" s="1">
        <v>1.4407000000000001</v>
      </c>
    </row>
    <row r="86" spans="1:14" x14ac:dyDescent="0.25">
      <c r="A86" s="11">
        <v>85</v>
      </c>
      <c r="B86" s="1" t="s">
        <v>4</v>
      </c>
      <c r="C86" s="1" t="s">
        <v>30</v>
      </c>
      <c r="D86" s="1">
        <v>-0.2100089933333322</v>
      </c>
      <c r="E86" s="1">
        <v>2.1159999999999997</v>
      </c>
      <c r="F86" s="1">
        <v>0.13396178476389409</v>
      </c>
      <c r="L86" s="1" t="s">
        <v>2</v>
      </c>
      <c r="M86" s="1" t="s">
        <v>28</v>
      </c>
      <c r="N86" s="1">
        <v>1.4557</v>
      </c>
    </row>
    <row r="87" spans="1:14" x14ac:dyDescent="0.25">
      <c r="A87" s="11">
        <v>86</v>
      </c>
      <c r="B87" s="1" t="s">
        <v>5</v>
      </c>
      <c r="C87" s="1" t="s">
        <v>30</v>
      </c>
      <c r="D87" s="1">
        <v>-0.33796762250000262</v>
      </c>
      <c r="E87" s="1">
        <v>2.6713</v>
      </c>
      <c r="F87" s="1">
        <v>5.9340636595600453E-2</v>
      </c>
      <c r="L87" s="1" t="s">
        <v>40</v>
      </c>
      <c r="M87" s="1" t="s">
        <v>1</v>
      </c>
      <c r="N87" s="1">
        <v>1.4706999999999999</v>
      </c>
    </row>
    <row r="88" spans="1:14" x14ac:dyDescent="0.25">
      <c r="A88" s="11">
        <v>87</v>
      </c>
      <c r="B88" s="1" t="s">
        <v>6</v>
      </c>
      <c r="C88" s="1" t="s">
        <v>30</v>
      </c>
      <c r="D88" s="1">
        <v>-0.24563278499999799</v>
      </c>
      <c r="E88" s="1">
        <v>3.2416999999999998</v>
      </c>
      <c r="F88" s="1">
        <v>2.0118373266585179E-2</v>
      </c>
      <c r="L88" s="1" t="s">
        <v>11</v>
      </c>
      <c r="M88" s="1" t="s">
        <v>30</v>
      </c>
      <c r="N88" s="1">
        <v>1.4707999999999999</v>
      </c>
    </row>
    <row r="89" spans="1:14" x14ac:dyDescent="0.25">
      <c r="A89" s="11">
        <v>88</v>
      </c>
      <c r="B89" s="1" t="s">
        <v>7</v>
      </c>
      <c r="C89" s="1" t="s">
        <v>30</v>
      </c>
      <c r="D89" s="1">
        <v>-9.7780325000002222E-2</v>
      </c>
      <c r="E89" s="1">
        <v>2.4312999999999998</v>
      </c>
      <c r="F89" s="1">
        <v>9.6850452476644699E-2</v>
      </c>
      <c r="L89" s="4" t="s">
        <v>37</v>
      </c>
      <c r="M89" s="4" t="s">
        <v>1</v>
      </c>
      <c r="N89" s="1">
        <v>1.4940000000000002</v>
      </c>
    </row>
    <row r="90" spans="1:14" x14ac:dyDescent="0.25">
      <c r="A90" s="11">
        <v>89</v>
      </c>
      <c r="B90" s="1" t="s">
        <v>8</v>
      </c>
      <c r="C90" s="1" t="s">
        <v>30</v>
      </c>
      <c r="D90" s="1">
        <v>-0.41658401125000211</v>
      </c>
      <c r="E90" s="1">
        <v>3.3015999999999996</v>
      </c>
      <c r="F90" s="1">
        <v>1.864233745398523E-2</v>
      </c>
      <c r="L90" s="1" t="s">
        <v>0</v>
      </c>
      <c r="M90" s="1" t="s">
        <v>1</v>
      </c>
      <c r="N90" s="1">
        <v>1.5276000000000001</v>
      </c>
    </row>
    <row r="91" spans="1:14" x14ac:dyDescent="0.25">
      <c r="A91" s="11">
        <v>90</v>
      </c>
      <c r="B91" s="1" t="s">
        <v>9</v>
      </c>
      <c r="C91" s="1" t="s">
        <v>30</v>
      </c>
      <c r="D91" s="1">
        <v>-0.31486789999999593</v>
      </c>
      <c r="E91" s="1">
        <v>4.0369999999999999</v>
      </c>
      <c r="F91" s="1">
        <v>4.1393286022209496E-3</v>
      </c>
      <c r="L91" s="1" t="s">
        <v>7</v>
      </c>
      <c r="M91" s="1" t="s">
        <v>28</v>
      </c>
      <c r="N91" s="1">
        <v>1.5457000000000001</v>
      </c>
    </row>
    <row r="92" spans="1:14" x14ac:dyDescent="0.25">
      <c r="A92" s="11">
        <v>91</v>
      </c>
      <c r="B92" s="1" t="s">
        <v>10</v>
      </c>
      <c r="C92" s="1" t="s">
        <v>30</v>
      </c>
      <c r="D92" s="1">
        <v>-1.370131024166668</v>
      </c>
      <c r="E92" s="1">
        <v>0.8103999999999999</v>
      </c>
      <c r="F92" s="1">
        <v>0.1591051049233928</v>
      </c>
      <c r="L92" s="1" t="s">
        <v>2</v>
      </c>
      <c r="M92" s="1" t="s">
        <v>29</v>
      </c>
      <c r="N92" s="1">
        <v>1.5608000000000002</v>
      </c>
    </row>
    <row r="93" spans="1:14" x14ac:dyDescent="0.25">
      <c r="A93" s="11">
        <v>92</v>
      </c>
      <c r="B93" s="1" t="s">
        <v>11</v>
      </c>
      <c r="C93" s="1" t="s">
        <v>30</v>
      </c>
      <c r="D93" s="1">
        <v>-1.396580487500003</v>
      </c>
      <c r="E93" s="1">
        <v>1.4707999999999999</v>
      </c>
      <c r="F93" s="1">
        <v>0.1574196520197412</v>
      </c>
      <c r="L93" s="1" t="s">
        <v>27</v>
      </c>
      <c r="M93" s="1" t="s">
        <v>1</v>
      </c>
      <c r="N93" s="1">
        <v>1.65149999999999</v>
      </c>
    </row>
    <row r="94" spans="1:14" x14ac:dyDescent="0.25">
      <c r="A94" s="11">
        <v>93</v>
      </c>
      <c r="B94" s="1" t="s">
        <v>12</v>
      </c>
      <c r="C94" s="1" t="s">
        <v>30</v>
      </c>
      <c r="D94" s="1">
        <v>-1.41455885083333</v>
      </c>
      <c r="E94" s="1">
        <v>2.1459999999999999</v>
      </c>
      <c r="F94" s="1">
        <v>0.1144352891171235</v>
      </c>
      <c r="L94" s="1" t="s">
        <v>26</v>
      </c>
      <c r="M94" s="1" t="s">
        <v>30</v>
      </c>
      <c r="N94" s="1">
        <v>1.6657999999999999</v>
      </c>
    </row>
    <row r="95" spans="1:14" x14ac:dyDescent="0.25">
      <c r="A95" s="11">
        <v>94</v>
      </c>
      <c r="B95" s="1" t="s">
        <v>13</v>
      </c>
      <c r="C95" s="1" t="s">
        <v>30</v>
      </c>
      <c r="D95" s="1">
        <v>-1.1821032241666669</v>
      </c>
      <c r="E95" s="1">
        <v>0.84039999999999981</v>
      </c>
      <c r="F95" s="1">
        <v>0.1576442135101134</v>
      </c>
      <c r="L95" s="1" t="s">
        <v>5</v>
      </c>
      <c r="M95" s="1" t="s">
        <v>1</v>
      </c>
      <c r="N95" s="1">
        <v>1.6868999999999901</v>
      </c>
    </row>
    <row r="96" spans="1:14" x14ac:dyDescent="0.25">
      <c r="A96" s="11">
        <v>95</v>
      </c>
      <c r="B96" s="1" t="s">
        <v>14</v>
      </c>
      <c r="C96" s="1" t="s">
        <v>30</v>
      </c>
      <c r="D96" s="1">
        <v>-1.167461881666668</v>
      </c>
      <c r="E96" s="1">
        <v>1.8309</v>
      </c>
      <c r="F96" s="1">
        <v>0.12847039844629421</v>
      </c>
      <c r="L96" s="4" t="s">
        <v>10</v>
      </c>
      <c r="M96" s="4" t="s">
        <v>1</v>
      </c>
      <c r="N96" s="1">
        <v>1.6871</v>
      </c>
    </row>
    <row r="97" spans="1:14" x14ac:dyDescent="0.25">
      <c r="A97" s="11">
        <v>96</v>
      </c>
      <c r="B97" s="1" t="s">
        <v>15</v>
      </c>
      <c r="C97" s="1" t="s">
        <v>30</v>
      </c>
      <c r="D97" s="1">
        <v>-1.3182932658333331</v>
      </c>
      <c r="E97" s="1">
        <v>2.6863000000000001</v>
      </c>
      <c r="F97" s="1">
        <v>5.2765715272143132E-2</v>
      </c>
      <c r="L97" s="1" t="s">
        <v>14</v>
      </c>
      <c r="M97" s="1" t="s">
        <v>28</v>
      </c>
      <c r="N97" s="1">
        <v>1.6958</v>
      </c>
    </row>
    <row r="98" spans="1:14" x14ac:dyDescent="0.25">
      <c r="A98" s="11">
        <v>97</v>
      </c>
      <c r="B98" s="1" t="s">
        <v>16</v>
      </c>
      <c r="C98" s="1" t="s">
        <v>30</v>
      </c>
      <c r="D98" s="1">
        <v>-1.1046851374999991</v>
      </c>
      <c r="E98" s="1">
        <v>1.8760000000000001</v>
      </c>
      <c r="F98" s="1">
        <v>0.1264092958028579</v>
      </c>
      <c r="L98" s="1" t="s">
        <v>6</v>
      </c>
      <c r="M98" s="1" t="s">
        <v>29</v>
      </c>
      <c r="N98" s="1">
        <v>1.6959000000000002</v>
      </c>
    </row>
    <row r="99" spans="1:14" x14ac:dyDescent="0.25">
      <c r="A99" s="11">
        <v>98</v>
      </c>
      <c r="B99" s="1" t="s">
        <v>17</v>
      </c>
      <c r="C99" s="1" t="s">
        <v>30</v>
      </c>
      <c r="D99" s="1">
        <v>-1.252811522083334</v>
      </c>
      <c r="E99" s="1">
        <v>2.7313999999999998</v>
      </c>
      <c r="F99" s="1">
        <v>3.9073515227903768E-2</v>
      </c>
      <c r="L99" s="1" t="s">
        <v>2</v>
      </c>
      <c r="M99" s="1" t="s">
        <v>1</v>
      </c>
      <c r="N99" s="1">
        <v>1.7246999999999999</v>
      </c>
    </row>
    <row r="100" spans="1:14" x14ac:dyDescent="0.25">
      <c r="A100" s="11">
        <v>99</v>
      </c>
      <c r="B100" s="1" t="s">
        <v>18</v>
      </c>
      <c r="C100" s="1" t="s">
        <v>30</v>
      </c>
      <c r="D100" s="1">
        <v>-1.361262199999999</v>
      </c>
      <c r="E100" s="1">
        <v>3.5718000000000001</v>
      </c>
      <c r="F100" s="1">
        <v>6.7491528554846593E-3</v>
      </c>
      <c r="L100" s="1" t="s">
        <v>16</v>
      </c>
      <c r="M100" s="1" t="s">
        <v>28</v>
      </c>
      <c r="N100" s="1">
        <v>1.7258</v>
      </c>
    </row>
    <row r="101" spans="1:14" x14ac:dyDescent="0.25">
      <c r="A101" s="11">
        <v>100</v>
      </c>
      <c r="B101" s="1" t="s">
        <v>19</v>
      </c>
      <c r="C101" s="1" t="s">
        <v>30</v>
      </c>
      <c r="D101" s="1">
        <v>-0.87093301750000052</v>
      </c>
      <c r="E101" s="1">
        <v>0.87039999999999984</v>
      </c>
      <c r="F101" s="1">
        <v>0.16033091280565709</v>
      </c>
      <c r="L101" s="1" t="s">
        <v>7</v>
      </c>
      <c r="M101" s="1" t="s">
        <v>1</v>
      </c>
      <c r="N101" s="1">
        <v>1.7983</v>
      </c>
    </row>
    <row r="102" spans="1:14" x14ac:dyDescent="0.25">
      <c r="A102" s="11">
        <v>101</v>
      </c>
      <c r="B102" s="1" t="s">
        <v>20</v>
      </c>
      <c r="C102" s="1" t="s">
        <v>30</v>
      </c>
      <c r="D102" s="1">
        <v>-0.76668780750000209</v>
      </c>
      <c r="E102" s="1">
        <v>1.3056999999999999</v>
      </c>
      <c r="F102" s="1">
        <v>0.15699095339909211</v>
      </c>
      <c r="L102" s="1" t="s">
        <v>14</v>
      </c>
      <c r="M102" s="1" t="s">
        <v>1</v>
      </c>
      <c r="N102" s="1">
        <v>1.7996000000000001</v>
      </c>
    </row>
    <row r="103" spans="1:14" x14ac:dyDescent="0.25">
      <c r="A103" s="11">
        <v>102</v>
      </c>
      <c r="B103" s="1" t="s">
        <v>21</v>
      </c>
      <c r="C103" s="1" t="s">
        <v>30</v>
      </c>
      <c r="D103" s="1">
        <v>1.0615182158333349</v>
      </c>
      <c r="E103" s="1">
        <v>1.8609</v>
      </c>
      <c r="F103" s="1">
        <v>0.1132369586801896</v>
      </c>
      <c r="L103" s="1" t="s">
        <v>26</v>
      </c>
      <c r="M103" s="1" t="s">
        <v>29</v>
      </c>
      <c r="N103" s="1">
        <v>1.8309</v>
      </c>
    </row>
    <row r="104" spans="1:14" x14ac:dyDescent="0.25">
      <c r="A104" s="11">
        <v>103</v>
      </c>
      <c r="B104" s="1" t="s">
        <v>22</v>
      </c>
      <c r="C104" s="1" t="s">
        <v>30</v>
      </c>
      <c r="D104" s="1">
        <v>-0.74969228416666667</v>
      </c>
      <c r="E104" s="1">
        <v>0.19510000000000005</v>
      </c>
      <c r="F104" s="1">
        <v>0.15926137987969721</v>
      </c>
      <c r="L104" s="1" t="s">
        <v>14</v>
      </c>
      <c r="M104" s="1" t="s">
        <v>30</v>
      </c>
      <c r="N104" s="1">
        <v>1.8309</v>
      </c>
    </row>
    <row r="105" spans="1:14" s="13" customFormat="1" x14ac:dyDescent="0.25">
      <c r="A105" s="14">
        <v>104</v>
      </c>
      <c r="B105" s="4" t="s">
        <v>23</v>
      </c>
      <c r="C105" s="4" t="s">
        <v>30</v>
      </c>
      <c r="D105" s="1">
        <v>-0.51967398500000073</v>
      </c>
      <c r="E105" s="1">
        <v>0.83969999999999989</v>
      </c>
      <c r="F105" s="1">
        <v>0.1546903271871973</v>
      </c>
      <c r="L105" s="1" t="s">
        <v>9</v>
      </c>
      <c r="M105" s="1" t="s">
        <v>29</v>
      </c>
      <c r="N105" s="1">
        <v>1.8459000000000001</v>
      </c>
    </row>
    <row r="106" spans="1:14" x14ac:dyDescent="0.25">
      <c r="A106" s="11">
        <v>105</v>
      </c>
      <c r="B106" s="1" t="s">
        <v>24</v>
      </c>
      <c r="C106" s="1" t="s">
        <v>30</v>
      </c>
      <c r="D106" s="1">
        <v>1.2856362408333371</v>
      </c>
      <c r="E106" s="1">
        <v>1.0055000000000001</v>
      </c>
      <c r="F106" s="1">
        <v>0.14930198264577141</v>
      </c>
      <c r="L106" s="1" t="s">
        <v>21</v>
      </c>
      <c r="M106" s="1" t="s">
        <v>30</v>
      </c>
      <c r="N106" s="1">
        <v>1.8609</v>
      </c>
    </row>
    <row r="107" spans="1:14" x14ac:dyDescent="0.25">
      <c r="A107" s="11">
        <v>106</v>
      </c>
      <c r="B107" s="1" t="s">
        <v>25</v>
      </c>
      <c r="C107" s="1" t="s">
        <v>30</v>
      </c>
      <c r="D107" s="1">
        <v>-0.69973278416666673</v>
      </c>
      <c r="E107" s="1">
        <v>1.1106000000000003</v>
      </c>
      <c r="F107" s="1">
        <v>0.1593413369829593</v>
      </c>
      <c r="L107" s="1" t="s">
        <v>11</v>
      </c>
      <c r="M107" s="1" t="s">
        <v>1</v>
      </c>
      <c r="N107" s="1">
        <v>1.867</v>
      </c>
    </row>
    <row r="108" spans="1:14" x14ac:dyDescent="0.25">
      <c r="A108" s="11">
        <v>107</v>
      </c>
      <c r="B108" s="1" t="s">
        <v>26</v>
      </c>
      <c r="C108" s="1" t="s">
        <v>30</v>
      </c>
      <c r="D108" s="1">
        <v>-0.65089250541666743</v>
      </c>
      <c r="E108" s="1">
        <v>1.6657999999999999</v>
      </c>
      <c r="F108" s="1">
        <v>0.13045161999579319</v>
      </c>
      <c r="L108" s="1" t="s">
        <v>15</v>
      </c>
      <c r="M108" s="1" t="s">
        <v>29</v>
      </c>
      <c r="N108" s="1">
        <v>1.8759999999999999</v>
      </c>
    </row>
    <row r="109" spans="1:14" x14ac:dyDescent="0.25">
      <c r="A109" s="11">
        <v>108</v>
      </c>
      <c r="B109" s="1" t="s">
        <v>27</v>
      </c>
      <c r="C109" s="1" t="s">
        <v>30</v>
      </c>
      <c r="D109" s="1">
        <v>1.1509853533333361</v>
      </c>
      <c r="E109" s="1">
        <v>2.6263000000000001</v>
      </c>
      <c r="F109" s="1">
        <v>4.5328786607870569E-2</v>
      </c>
      <c r="L109" s="1" t="s">
        <v>16</v>
      </c>
      <c r="M109" s="1" t="s">
        <v>30</v>
      </c>
      <c r="N109" s="1">
        <v>1.8760000000000001</v>
      </c>
    </row>
    <row r="110" spans="1:14" x14ac:dyDescent="0.25">
      <c r="A110" s="11">
        <v>109</v>
      </c>
      <c r="B110" s="1" t="s">
        <v>31</v>
      </c>
      <c r="C110" s="1" t="s">
        <v>1</v>
      </c>
      <c r="D110" s="1">
        <v>-0.2359237012500017</v>
      </c>
      <c r="E110" s="1">
        <v>0.96050000000000013</v>
      </c>
      <c r="F110" s="1">
        <v>0.15443871913354959</v>
      </c>
      <c r="L110" s="1" t="s">
        <v>17</v>
      </c>
      <c r="M110" s="1" t="s">
        <v>29</v>
      </c>
      <c r="N110" s="1">
        <v>1.921</v>
      </c>
    </row>
    <row r="111" spans="1:14" x14ac:dyDescent="0.25">
      <c r="A111" s="11">
        <v>110</v>
      </c>
      <c r="B111" s="1" t="s">
        <v>31</v>
      </c>
      <c r="C111" s="1" t="s">
        <v>28</v>
      </c>
      <c r="D111" s="1">
        <v>-0.22487839062500109</v>
      </c>
      <c r="E111" s="1">
        <v>0.94549999999999979</v>
      </c>
      <c r="F111" s="1">
        <v>0.1556590459869733</v>
      </c>
      <c r="L111" s="1" t="s">
        <v>21</v>
      </c>
      <c r="M111" s="1" t="s">
        <v>1</v>
      </c>
      <c r="N111" s="1">
        <v>1.9523999999999999</v>
      </c>
    </row>
    <row r="112" spans="1:14" x14ac:dyDescent="0.25">
      <c r="A112" s="11">
        <v>111</v>
      </c>
      <c r="B112" s="1" t="s">
        <v>31</v>
      </c>
      <c r="C112" s="1" t="s">
        <v>29</v>
      </c>
      <c r="D112" s="1">
        <v>-0.25094625687500383</v>
      </c>
      <c r="E112" s="1">
        <v>0.87049999999999983</v>
      </c>
      <c r="F112" s="1">
        <v>0.1577237583525391</v>
      </c>
      <c r="L112" s="1" t="s">
        <v>16</v>
      </c>
      <c r="M112" s="1" t="s">
        <v>1</v>
      </c>
      <c r="N112" s="1">
        <v>1.9793000000000001</v>
      </c>
    </row>
    <row r="113" spans="1:14" x14ac:dyDescent="0.25">
      <c r="A113" s="11">
        <v>112</v>
      </c>
      <c r="B113" s="1" t="s">
        <v>32</v>
      </c>
      <c r="C113" s="1" t="s">
        <v>1</v>
      </c>
      <c r="D113" s="1">
        <v>-0.2809142366666606</v>
      </c>
      <c r="E113" s="1">
        <v>0.97550000000000003</v>
      </c>
      <c r="F113" s="1">
        <v>0.15549193080009491</v>
      </c>
      <c r="L113" s="1" t="s">
        <v>21</v>
      </c>
      <c r="M113" s="1" t="s">
        <v>29</v>
      </c>
      <c r="N113" s="1">
        <v>1.996</v>
      </c>
    </row>
    <row r="114" spans="1:14" x14ac:dyDescent="0.25">
      <c r="A114" s="11">
        <v>113</v>
      </c>
      <c r="B114" s="1" t="s">
        <v>32</v>
      </c>
      <c r="C114" s="1" t="s">
        <v>28</v>
      </c>
      <c r="D114" s="1">
        <v>-0.29942567854165958</v>
      </c>
      <c r="E114" s="1">
        <v>0.99049999999999994</v>
      </c>
      <c r="F114" s="1">
        <v>0.15894660270852171</v>
      </c>
      <c r="L114" s="1" t="s">
        <v>21</v>
      </c>
      <c r="M114" s="1" t="s">
        <v>28</v>
      </c>
      <c r="N114" s="1">
        <v>2.0110000000000001</v>
      </c>
    </row>
    <row r="115" spans="1:14" x14ac:dyDescent="0.25">
      <c r="A115" s="11">
        <v>114</v>
      </c>
      <c r="B115" s="1" t="s">
        <v>33</v>
      </c>
      <c r="C115" s="1" t="s">
        <v>1</v>
      </c>
      <c r="D115" s="1">
        <v>-0.33142388333333628</v>
      </c>
      <c r="E115" s="1">
        <v>1.0055000000000001</v>
      </c>
      <c r="F115" s="1">
        <v>0.15850435440773911</v>
      </c>
      <c r="L115" s="1" t="s">
        <v>12</v>
      </c>
      <c r="M115" s="1" t="s">
        <v>29</v>
      </c>
      <c r="N115" s="1">
        <v>2.0110000000000001</v>
      </c>
    </row>
    <row r="116" spans="1:14" x14ac:dyDescent="0.25">
      <c r="A116" s="11">
        <v>115</v>
      </c>
      <c r="B116" s="1" t="s">
        <v>33</v>
      </c>
      <c r="C116" s="1" t="s">
        <v>28</v>
      </c>
      <c r="D116" s="1">
        <v>-0.3184646258333359</v>
      </c>
      <c r="E116" s="1">
        <v>1.1856</v>
      </c>
      <c r="F116" s="1">
        <v>0.15802795506259909</v>
      </c>
      <c r="L116" s="1" t="s">
        <v>6</v>
      </c>
      <c r="M116" s="1" t="s">
        <v>28</v>
      </c>
      <c r="N116" s="1">
        <v>2.0259999999999998</v>
      </c>
    </row>
    <row r="117" spans="1:14" x14ac:dyDescent="0.25">
      <c r="A117" s="11">
        <v>116</v>
      </c>
      <c r="B117" s="1" t="s">
        <v>33</v>
      </c>
      <c r="C117" s="1" t="s">
        <v>29</v>
      </c>
      <c r="D117" s="1">
        <v>-0.36269688333333511</v>
      </c>
      <c r="E117" s="1">
        <v>1.1106</v>
      </c>
      <c r="F117" s="1">
        <v>0.15935755485479189</v>
      </c>
      <c r="L117" s="1" t="s">
        <v>12</v>
      </c>
      <c r="M117" s="1" t="s">
        <v>28</v>
      </c>
      <c r="N117" s="1">
        <v>2.0259999999999998</v>
      </c>
    </row>
    <row r="118" spans="1:14" x14ac:dyDescent="0.25">
      <c r="A118" s="11">
        <v>117</v>
      </c>
      <c r="B118" s="1" t="s">
        <v>34</v>
      </c>
      <c r="C118" s="1" t="s">
        <v>1</v>
      </c>
      <c r="D118" s="1">
        <v>-1.2374230375000079</v>
      </c>
      <c r="E118" s="1">
        <v>1.0506</v>
      </c>
      <c r="F118" s="1">
        <v>0.15511691064313099</v>
      </c>
      <c r="L118" s="1" t="s">
        <v>3</v>
      </c>
      <c r="M118" s="1" t="s">
        <v>28</v>
      </c>
      <c r="N118" s="1">
        <v>2.0260000000000002</v>
      </c>
    </row>
    <row r="119" spans="1:14" s="13" customFormat="1" x14ac:dyDescent="0.25">
      <c r="A119" s="14">
        <v>118</v>
      </c>
      <c r="B119" s="4" t="s">
        <v>34</v>
      </c>
      <c r="C119" s="4" t="s">
        <v>30</v>
      </c>
      <c r="D119" s="1">
        <v>-1.188152343750005</v>
      </c>
      <c r="E119" s="1">
        <v>1.2204999999999997</v>
      </c>
      <c r="F119" s="1">
        <v>0.15424931145012721</v>
      </c>
      <c r="L119" s="1" t="s">
        <v>6</v>
      </c>
      <c r="M119" s="1" t="s">
        <v>1</v>
      </c>
      <c r="N119" s="1">
        <v>2.0983000000000001</v>
      </c>
    </row>
    <row r="120" spans="1:14" x14ac:dyDescent="0.25">
      <c r="A120" s="11">
        <v>119</v>
      </c>
      <c r="B120" s="1" t="s">
        <v>35</v>
      </c>
      <c r="C120" s="1" t="s">
        <v>1</v>
      </c>
      <c r="D120" s="1">
        <v>-1.2912972791666699</v>
      </c>
      <c r="E120" s="1">
        <v>0.93040000000000012</v>
      </c>
      <c r="F120" s="1">
        <v>0.1581882901542859</v>
      </c>
      <c r="L120" s="1" t="s">
        <v>4</v>
      </c>
      <c r="M120" s="1" t="s">
        <v>30</v>
      </c>
      <c r="N120" s="1">
        <v>2.1159999999999997</v>
      </c>
    </row>
    <row r="121" spans="1:14" s="13" customFormat="1" x14ac:dyDescent="0.25">
      <c r="A121" s="14">
        <v>120</v>
      </c>
      <c r="B121" s="4" t="s">
        <v>35</v>
      </c>
      <c r="C121" s="4" t="s">
        <v>30</v>
      </c>
      <c r="D121" s="1">
        <v>-1.220023531249993</v>
      </c>
      <c r="E121" s="1">
        <v>1.0526999999999997</v>
      </c>
      <c r="F121" s="1">
        <v>0.1513322881668045</v>
      </c>
      <c r="L121" s="1" t="s">
        <v>12</v>
      </c>
      <c r="M121" s="1" t="s">
        <v>30</v>
      </c>
      <c r="N121" s="1">
        <v>2.1459999999999999</v>
      </c>
    </row>
    <row r="122" spans="1:14" x14ac:dyDescent="0.25">
      <c r="A122" s="11">
        <v>121</v>
      </c>
      <c r="B122" s="1" t="s">
        <v>36</v>
      </c>
      <c r="C122" s="1" t="s">
        <v>1</v>
      </c>
      <c r="D122" s="1">
        <v>-1.331239312083341</v>
      </c>
      <c r="E122" s="1">
        <v>1.0354999999999999</v>
      </c>
      <c r="F122" s="1">
        <v>0.15928597802361971</v>
      </c>
      <c r="L122" s="1" t="s">
        <v>3</v>
      </c>
      <c r="M122" s="1" t="s">
        <v>29</v>
      </c>
      <c r="N122" s="1">
        <v>2.1610999999999998</v>
      </c>
    </row>
    <row r="123" spans="1:14" s="13" customFormat="1" x14ac:dyDescent="0.25">
      <c r="A123" s="14">
        <v>122</v>
      </c>
      <c r="B123" s="4" t="s">
        <v>36</v>
      </c>
      <c r="C123" s="4" t="s">
        <v>30</v>
      </c>
      <c r="D123" s="1">
        <v>-1.2591041395833431</v>
      </c>
      <c r="E123" s="1">
        <v>0.93040000000000012</v>
      </c>
      <c r="F123" s="1">
        <v>0.13904912133609029</v>
      </c>
      <c r="L123" s="1" t="s">
        <v>0</v>
      </c>
      <c r="M123" s="1" t="s">
        <v>30</v>
      </c>
      <c r="N123" s="1">
        <v>2.2210999999999999</v>
      </c>
    </row>
    <row r="124" spans="1:14" s="13" customFormat="1" x14ac:dyDescent="0.25">
      <c r="A124" s="14">
        <v>123</v>
      </c>
      <c r="B124" s="4" t="s">
        <v>37</v>
      </c>
      <c r="C124" s="4" t="s">
        <v>1</v>
      </c>
      <c r="D124" s="1">
        <v>-0.38717705583333378</v>
      </c>
      <c r="E124" s="1">
        <v>1.4940000000000002</v>
      </c>
      <c r="F124" s="1">
        <v>0.1299914931729976</v>
      </c>
      <c r="L124" s="1" t="s">
        <v>8</v>
      </c>
      <c r="M124" s="1" t="s">
        <v>1</v>
      </c>
      <c r="N124" s="1">
        <v>2.2519</v>
      </c>
    </row>
    <row r="125" spans="1:14" x14ac:dyDescent="0.25">
      <c r="A125" s="11">
        <v>124</v>
      </c>
      <c r="B125" s="1" t="s">
        <v>37</v>
      </c>
      <c r="C125" s="1" t="s">
        <v>28</v>
      </c>
      <c r="D125" s="1">
        <v>-0.39660116645833199</v>
      </c>
      <c r="E125" s="1">
        <v>0.9454999999999999</v>
      </c>
      <c r="F125" s="1">
        <v>0.1603262419139958</v>
      </c>
      <c r="L125" s="1" t="s">
        <v>8</v>
      </c>
      <c r="M125" s="1" t="s">
        <v>28</v>
      </c>
      <c r="N125" s="1">
        <v>2.3712</v>
      </c>
    </row>
    <row r="126" spans="1:14" x14ac:dyDescent="0.25">
      <c r="A126" s="11">
        <v>125</v>
      </c>
      <c r="B126" s="1" t="s">
        <v>38</v>
      </c>
      <c r="C126" s="1" t="s">
        <v>1</v>
      </c>
      <c r="D126" s="1">
        <v>-0.44282517791667431</v>
      </c>
      <c r="E126" s="1">
        <v>1.3506</v>
      </c>
      <c r="F126" s="1">
        <v>0.15806885926901951</v>
      </c>
      <c r="L126" s="1" t="s">
        <v>3</v>
      </c>
      <c r="M126" s="1" t="s">
        <v>1</v>
      </c>
      <c r="N126" s="1">
        <v>2.4165000000000001</v>
      </c>
    </row>
    <row r="127" spans="1:14" x14ac:dyDescent="0.25">
      <c r="A127" s="11">
        <v>126</v>
      </c>
      <c r="B127" s="1" t="s">
        <v>38</v>
      </c>
      <c r="C127" s="1" t="s">
        <v>28</v>
      </c>
      <c r="D127" s="1">
        <v>-0.44103155666667249</v>
      </c>
      <c r="E127" s="1">
        <v>1.0655000000000001</v>
      </c>
      <c r="F127" s="1">
        <v>0.16021812778476499</v>
      </c>
      <c r="L127" s="1" t="s">
        <v>7</v>
      </c>
      <c r="M127" s="1" t="s">
        <v>30</v>
      </c>
      <c r="N127" s="1">
        <v>2.4312999999999998</v>
      </c>
    </row>
    <row r="128" spans="1:14" x14ac:dyDescent="0.25">
      <c r="A128" s="11">
        <v>127</v>
      </c>
      <c r="B128" s="1" t="s">
        <v>39</v>
      </c>
      <c r="C128" s="1" t="s">
        <v>1</v>
      </c>
      <c r="D128" s="1">
        <v>-0.4819892412499911</v>
      </c>
      <c r="E128" s="1">
        <v>1.3807</v>
      </c>
      <c r="F128" s="1">
        <v>0.15814530970306129</v>
      </c>
      <c r="L128" s="1" t="s">
        <v>15</v>
      </c>
      <c r="M128" s="1" t="s">
        <v>28</v>
      </c>
      <c r="N128" s="1">
        <v>2.5663</v>
      </c>
    </row>
    <row r="129" spans="1:14" x14ac:dyDescent="0.25">
      <c r="A129" s="11">
        <v>128</v>
      </c>
      <c r="B129" s="1" t="s">
        <v>39</v>
      </c>
      <c r="C129" s="1" t="s">
        <v>28</v>
      </c>
      <c r="D129" s="1">
        <v>-0.49341486312499683</v>
      </c>
      <c r="E129" s="1">
        <v>1.0505</v>
      </c>
      <c r="F129" s="1">
        <v>0.15966735287098821</v>
      </c>
      <c r="L129" s="1" t="s">
        <v>27</v>
      </c>
      <c r="M129" s="1" t="s">
        <v>29</v>
      </c>
      <c r="N129" s="1">
        <v>2.5813000000000001</v>
      </c>
    </row>
    <row r="130" spans="1:14" x14ac:dyDescent="0.25">
      <c r="A130" s="11">
        <v>129</v>
      </c>
      <c r="B130" s="1" t="s">
        <v>40</v>
      </c>
      <c r="C130" s="1" t="s">
        <v>1</v>
      </c>
      <c r="D130" s="1">
        <v>-0.52146928708334173</v>
      </c>
      <c r="E130" s="1">
        <v>1.4706999999999999</v>
      </c>
      <c r="F130" s="1">
        <v>0.1559225516500235</v>
      </c>
      <c r="L130" s="1" t="s">
        <v>18</v>
      </c>
      <c r="M130" s="1" t="s">
        <v>29</v>
      </c>
      <c r="N130" s="1">
        <v>2.6113</v>
      </c>
    </row>
    <row r="131" spans="1:14" x14ac:dyDescent="0.25">
      <c r="A131" s="11">
        <v>130</v>
      </c>
      <c r="B131" s="1" t="s">
        <v>40</v>
      </c>
      <c r="C131" s="1" t="s">
        <v>28</v>
      </c>
      <c r="D131" s="1">
        <v>-0.56670110458334477</v>
      </c>
      <c r="E131" s="1">
        <v>1.1856</v>
      </c>
      <c r="F131" s="1">
        <v>0.15842024807372529</v>
      </c>
      <c r="L131" s="1" t="s">
        <v>27</v>
      </c>
      <c r="M131" s="1" t="s">
        <v>30</v>
      </c>
      <c r="N131" s="1">
        <v>2.6263000000000001</v>
      </c>
    </row>
    <row r="132" spans="1:14" x14ac:dyDescent="0.25">
      <c r="A132" s="11">
        <v>131</v>
      </c>
      <c r="B132" s="1" t="s">
        <v>41</v>
      </c>
      <c r="C132" s="1" t="s">
        <v>1</v>
      </c>
      <c r="D132" s="1">
        <v>-0.82476543708333594</v>
      </c>
      <c r="E132" s="1">
        <v>0.5253000000000001</v>
      </c>
      <c r="F132" s="1">
        <v>0.1599800275591764</v>
      </c>
      <c r="L132" s="1" t="s">
        <v>17</v>
      </c>
      <c r="M132" s="1" t="s">
        <v>28</v>
      </c>
      <c r="N132" s="1">
        <v>2.6414</v>
      </c>
    </row>
    <row r="133" spans="1:14" x14ac:dyDescent="0.25">
      <c r="A133" s="11">
        <v>132</v>
      </c>
      <c r="B133" s="1" t="s">
        <v>41</v>
      </c>
      <c r="C133" s="1" t="s">
        <v>29</v>
      </c>
      <c r="D133" s="1">
        <v>-0.91496186958333681</v>
      </c>
      <c r="E133" s="1">
        <v>0.79540000000000011</v>
      </c>
      <c r="F133" s="1">
        <v>0.1601062869052908</v>
      </c>
      <c r="L133" s="1" t="s">
        <v>5</v>
      </c>
      <c r="M133" s="1" t="s">
        <v>30</v>
      </c>
      <c r="N133" s="1">
        <v>2.6713</v>
      </c>
    </row>
    <row r="134" spans="1:14" x14ac:dyDescent="0.25">
      <c r="A134" s="11">
        <v>133</v>
      </c>
      <c r="B134" s="1" t="s">
        <v>42</v>
      </c>
      <c r="C134" s="1" t="s">
        <v>1</v>
      </c>
      <c r="D134" s="1">
        <v>-0.80006723624999765</v>
      </c>
      <c r="E134" s="1">
        <v>0.61530000000000007</v>
      </c>
      <c r="F134" s="1">
        <v>0.16017679121015471</v>
      </c>
      <c r="L134" s="1" t="s">
        <v>15</v>
      </c>
      <c r="M134" s="1" t="s">
        <v>30</v>
      </c>
      <c r="N134" s="1">
        <v>2.6863000000000001</v>
      </c>
    </row>
    <row r="135" spans="1:14" x14ac:dyDescent="0.25">
      <c r="A135" s="11">
        <v>134</v>
      </c>
      <c r="B135" s="1" t="s">
        <v>42</v>
      </c>
      <c r="C135" s="1" t="s">
        <v>29</v>
      </c>
      <c r="D135" s="1">
        <v>-0.89059634812499766</v>
      </c>
      <c r="E135" s="1">
        <v>0.99039999999999995</v>
      </c>
      <c r="F135" s="1">
        <v>0.1595121246552727</v>
      </c>
      <c r="L135" s="1" t="s">
        <v>9</v>
      </c>
      <c r="M135" s="1" t="s">
        <v>1</v>
      </c>
      <c r="N135" s="1">
        <v>2.7010000000000001</v>
      </c>
    </row>
    <row r="136" spans="1:14" x14ac:dyDescent="0.25">
      <c r="A136" s="11">
        <v>135</v>
      </c>
      <c r="B136" s="1" t="s">
        <v>43</v>
      </c>
      <c r="C136" s="1" t="s">
        <v>1</v>
      </c>
      <c r="D136" s="1">
        <v>-0.78831693291666483</v>
      </c>
      <c r="E136" s="1">
        <v>0.69030000000000014</v>
      </c>
      <c r="F136" s="1">
        <v>0.15981785848055</v>
      </c>
      <c r="L136" s="1" t="s">
        <v>17</v>
      </c>
      <c r="M136" s="1" t="s">
        <v>30</v>
      </c>
      <c r="N136" s="1">
        <v>2.7313999999999998</v>
      </c>
    </row>
    <row r="137" spans="1:14" x14ac:dyDescent="0.25">
      <c r="A137" s="11">
        <v>136</v>
      </c>
      <c r="B137" s="1" t="s">
        <v>43</v>
      </c>
      <c r="C137" s="1" t="s">
        <v>29</v>
      </c>
      <c r="D137" s="1">
        <v>-0.87165047229166603</v>
      </c>
      <c r="E137" s="1">
        <v>1.1255999999999999</v>
      </c>
      <c r="F137" s="1">
        <v>0.15502072658848581</v>
      </c>
      <c r="L137" s="1" t="s">
        <v>9</v>
      </c>
      <c r="M137" s="1" t="s">
        <v>28</v>
      </c>
      <c r="N137" s="1">
        <v>2.7462999999999997</v>
      </c>
    </row>
    <row r="138" spans="1:14" x14ac:dyDescent="0.25">
      <c r="A138" s="11">
        <v>137</v>
      </c>
      <c r="B138" s="1" t="s">
        <v>44</v>
      </c>
      <c r="C138" s="1" t="s">
        <v>1</v>
      </c>
      <c r="D138" s="1">
        <v>-0.80058892166666595</v>
      </c>
      <c r="E138" s="1">
        <v>0.15000000000000013</v>
      </c>
      <c r="F138" s="1">
        <v>0.1595149896921681</v>
      </c>
      <c r="L138" s="1" t="s">
        <v>17</v>
      </c>
      <c r="M138" s="1" t="s">
        <v>1</v>
      </c>
      <c r="N138" s="1">
        <v>2.8565</v>
      </c>
    </row>
    <row r="139" spans="1:14" x14ac:dyDescent="0.25">
      <c r="A139" s="11">
        <v>138</v>
      </c>
      <c r="B139" s="1" t="s">
        <v>44</v>
      </c>
      <c r="C139" s="1" t="s">
        <v>29</v>
      </c>
      <c r="D139" s="1">
        <v>-0.86517211166666641</v>
      </c>
      <c r="E139" s="1">
        <v>0.51029999999999975</v>
      </c>
      <c r="F139" s="1">
        <v>0.16060453079602849</v>
      </c>
      <c r="L139" s="4" t="s">
        <v>15</v>
      </c>
      <c r="M139" s="4" t="s">
        <v>1</v>
      </c>
      <c r="N139" s="1">
        <v>2.8752</v>
      </c>
    </row>
    <row r="140" spans="1:14" x14ac:dyDescent="0.25">
      <c r="A140" s="11">
        <v>139</v>
      </c>
      <c r="B140" s="1" t="s">
        <v>45</v>
      </c>
      <c r="C140" s="1" t="s">
        <v>1</v>
      </c>
      <c r="D140" s="1">
        <v>1.3301402831249971</v>
      </c>
      <c r="E140" s="1">
        <v>0.16510000000000025</v>
      </c>
      <c r="F140" s="1">
        <v>0.15976574864518389</v>
      </c>
      <c r="L140" s="1" t="s">
        <v>2</v>
      </c>
      <c r="M140" s="1" t="s">
        <v>30</v>
      </c>
      <c r="N140" s="1">
        <v>2.8814000000000002</v>
      </c>
    </row>
    <row r="141" spans="1:14" x14ac:dyDescent="0.25">
      <c r="A141" s="11">
        <v>140</v>
      </c>
      <c r="B141" s="1" t="s">
        <v>45</v>
      </c>
      <c r="C141" s="1" t="s">
        <v>29</v>
      </c>
      <c r="D141" s="1">
        <v>1.3140239306249979</v>
      </c>
      <c r="E141" s="1">
        <v>0.45029999999999992</v>
      </c>
      <c r="F141" s="1">
        <v>0.16087415377571471</v>
      </c>
      <c r="L141" s="1" t="s">
        <v>6</v>
      </c>
      <c r="M141" s="1" t="s">
        <v>30</v>
      </c>
      <c r="N141" s="1">
        <v>3.2416999999999998</v>
      </c>
    </row>
    <row r="142" spans="1:14" x14ac:dyDescent="0.25">
      <c r="A142" s="11">
        <v>141</v>
      </c>
      <c r="B142" s="1" t="s">
        <v>46</v>
      </c>
      <c r="C142" s="1" t="s">
        <v>1</v>
      </c>
      <c r="D142" s="1">
        <v>-0.49247340343750068</v>
      </c>
      <c r="E142" s="1">
        <v>0.33010000000000028</v>
      </c>
      <c r="F142" s="1">
        <v>0.1571357714735416</v>
      </c>
      <c r="L142" s="1" t="s">
        <v>8</v>
      </c>
      <c r="M142" s="1" t="s">
        <v>30</v>
      </c>
      <c r="N142" s="1">
        <v>3.3015999999999996</v>
      </c>
    </row>
    <row r="143" spans="1:14" x14ac:dyDescent="0.25">
      <c r="A143" s="11">
        <v>142</v>
      </c>
      <c r="B143" s="1" t="s">
        <v>46</v>
      </c>
      <c r="C143" s="1" t="s">
        <v>29</v>
      </c>
      <c r="D143" s="1">
        <v>-0.52363294843750197</v>
      </c>
      <c r="E143" s="1">
        <v>0.5552999999999999</v>
      </c>
      <c r="F143" s="1">
        <v>0.15477027315953859</v>
      </c>
      <c r="L143" s="1" t="s">
        <v>3</v>
      </c>
      <c r="M143" s="1" t="s">
        <v>30</v>
      </c>
      <c r="N143" s="1">
        <v>3.4217000000000004</v>
      </c>
    </row>
    <row r="144" spans="1:14" x14ac:dyDescent="0.25">
      <c r="A144" s="11">
        <v>143</v>
      </c>
      <c r="B144" s="1" t="s">
        <v>47</v>
      </c>
      <c r="C144" s="1" t="s">
        <v>1</v>
      </c>
      <c r="D144" s="1">
        <v>-0.51953741812500098</v>
      </c>
      <c r="E144" s="1">
        <v>0.48030000000000017</v>
      </c>
      <c r="F144" s="1">
        <v>0.15746850160291859</v>
      </c>
      <c r="L144" s="1" t="s">
        <v>18</v>
      </c>
      <c r="M144" s="1" t="s">
        <v>28</v>
      </c>
      <c r="N144" s="1">
        <v>3.4518</v>
      </c>
    </row>
    <row r="145" spans="1:14" x14ac:dyDescent="0.25">
      <c r="A145" s="11">
        <v>144</v>
      </c>
      <c r="B145" s="1" t="s">
        <v>47</v>
      </c>
      <c r="C145" s="1" t="s">
        <v>29</v>
      </c>
      <c r="D145" s="1">
        <v>-0.52092374250000262</v>
      </c>
      <c r="E145" s="1">
        <v>0.70540000000000025</v>
      </c>
      <c r="F145" s="1">
        <v>0.154026767612016</v>
      </c>
      <c r="L145" s="1" t="s">
        <v>18</v>
      </c>
      <c r="M145" s="1" t="s">
        <v>30</v>
      </c>
      <c r="N145" s="1">
        <v>3.5718000000000001</v>
      </c>
    </row>
    <row r="146" spans="1:14" x14ac:dyDescent="0.25">
      <c r="A146" s="11">
        <v>145</v>
      </c>
      <c r="B146" s="1" t="s">
        <v>48</v>
      </c>
      <c r="C146" s="1" t="s">
        <v>1</v>
      </c>
      <c r="D146" s="1">
        <v>-0.50554022031249701</v>
      </c>
      <c r="E146" s="1">
        <v>0.46519999999999984</v>
      </c>
      <c r="F146" s="1">
        <v>0.1586833613559962</v>
      </c>
      <c r="L146" s="1" t="s">
        <v>18</v>
      </c>
      <c r="M146" s="1" t="s">
        <v>1</v>
      </c>
      <c r="N146" s="1">
        <v>3.9563999999999999</v>
      </c>
    </row>
    <row r="147" spans="1:14" x14ac:dyDescent="0.25">
      <c r="A147" s="11">
        <v>146</v>
      </c>
      <c r="B147" s="1" t="s">
        <v>48</v>
      </c>
      <c r="C147" s="1" t="s">
        <v>29</v>
      </c>
      <c r="D147" s="1">
        <v>-0.51633910531249683</v>
      </c>
      <c r="E147" s="1">
        <v>0.61529999999999996</v>
      </c>
      <c r="F147" s="1">
        <v>0.1584301600634882</v>
      </c>
      <c r="L147" s="1" t="s">
        <v>9</v>
      </c>
      <c r="M147" s="1" t="s">
        <v>30</v>
      </c>
      <c r="N147" s="1">
        <v>4.0369999999999999</v>
      </c>
    </row>
  </sheetData>
  <sortState xmlns:xlrd2="http://schemas.microsoft.com/office/spreadsheetml/2017/richdata2" ref="L2:N147">
    <sortCondition ref="N2:N14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5E655-7C54-7748-8B97-3D6C75A1CF64}">
  <dimension ref="A1:F147"/>
  <sheetViews>
    <sheetView zoomScaleNormal="100" workbookViewId="0">
      <selection activeCell="C19" sqref="C19"/>
    </sheetView>
  </sheetViews>
  <sheetFormatPr baseColWidth="10" defaultRowHeight="25" x14ac:dyDescent="0.25"/>
  <cols>
    <col min="1" max="1" width="19.33203125" style="6" customWidth="1"/>
    <col min="2" max="2" width="36.1640625" style="6" customWidth="1"/>
    <col min="3" max="3" width="24.33203125" style="6" customWidth="1"/>
    <col min="4" max="6" width="25" style="9" customWidth="1"/>
    <col min="7" max="16384" width="10.83203125" style="6"/>
  </cols>
  <sheetData>
    <row r="1" spans="1:6" s="8" customFormat="1" x14ac:dyDescent="0.25">
      <c r="A1" s="10" t="s">
        <v>49</v>
      </c>
      <c r="B1" s="7" t="s">
        <v>50</v>
      </c>
      <c r="C1" s="7" t="s">
        <v>51</v>
      </c>
      <c r="D1" s="7" t="s">
        <v>104</v>
      </c>
      <c r="E1" s="7" t="s">
        <v>53</v>
      </c>
      <c r="F1" s="7" t="s">
        <v>52</v>
      </c>
    </row>
    <row r="2" spans="1:6" x14ac:dyDescent="0.25">
      <c r="A2" s="4">
        <v>1</v>
      </c>
      <c r="B2" s="4" t="s">
        <v>0</v>
      </c>
      <c r="C2" s="4" t="s">
        <v>1</v>
      </c>
      <c r="D2" s="1">
        <v>-3.8958500000006779E-2</v>
      </c>
      <c r="E2" s="1">
        <v>1.609</v>
      </c>
      <c r="F2" s="1">
        <v>0.1593921309703385</v>
      </c>
    </row>
    <row r="3" spans="1:6" x14ac:dyDescent="0.25">
      <c r="A3" s="4">
        <v>2</v>
      </c>
      <c r="B3" s="4" t="s">
        <v>2</v>
      </c>
      <c r="C3" s="4" t="s">
        <v>1</v>
      </c>
      <c r="D3" s="1">
        <v>-0.22407096375000179</v>
      </c>
      <c r="E3" s="1">
        <v>1.726</v>
      </c>
      <c r="F3" s="1">
        <v>0.13360010881398571</v>
      </c>
    </row>
    <row r="4" spans="1:6" x14ac:dyDescent="0.25">
      <c r="A4" s="4">
        <v>3</v>
      </c>
      <c r="B4" s="4" t="s">
        <v>3</v>
      </c>
      <c r="C4" s="4" t="s">
        <v>1</v>
      </c>
      <c r="D4" s="1">
        <v>-0.12641556374999399</v>
      </c>
      <c r="E4" s="1">
        <v>2.2559999999999998</v>
      </c>
      <c r="F4" s="1">
        <v>9.4078277343420988E-2</v>
      </c>
    </row>
    <row r="5" spans="1:6" x14ac:dyDescent="0.25">
      <c r="A5" s="4">
        <v>4</v>
      </c>
      <c r="B5" s="4" t="s">
        <v>4</v>
      </c>
      <c r="C5" s="4" t="s">
        <v>1</v>
      </c>
      <c r="D5" s="1">
        <v>-0.17921367625000781</v>
      </c>
      <c r="E5" s="1">
        <v>0.505</v>
      </c>
      <c r="F5" s="1">
        <v>0.15554053313411639</v>
      </c>
    </row>
    <row r="6" spans="1:6" x14ac:dyDescent="0.25">
      <c r="A6" s="4">
        <v>5</v>
      </c>
      <c r="B6" s="4" t="s">
        <v>5</v>
      </c>
      <c r="C6" s="4" t="s">
        <v>1</v>
      </c>
      <c r="D6" s="1">
        <v>-0.26544651124999769</v>
      </c>
      <c r="E6" s="1">
        <v>0.77400000000000002</v>
      </c>
      <c r="F6" s="1">
        <v>0.1497475852027611</v>
      </c>
    </row>
    <row r="7" spans="1:6" x14ac:dyDescent="0.25">
      <c r="A7" s="4">
        <v>6</v>
      </c>
      <c r="B7" s="4" t="s">
        <v>6</v>
      </c>
      <c r="C7" s="4" t="s">
        <v>1</v>
      </c>
      <c r="D7" s="1">
        <v>-0.25292982375000861</v>
      </c>
      <c r="E7" s="1">
        <v>1.2010000000000001</v>
      </c>
      <c r="F7" s="1">
        <v>0.14438403706501571</v>
      </c>
    </row>
    <row r="8" spans="1:6" x14ac:dyDescent="0.25">
      <c r="A8" s="4">
        <v>7</v>
      </c>
      <c r="B8" s="4" t="s">
        <v>7</v>
      </c>
      <c r="C8" s="4" t="s">
        <v>1</v>
      </c>
      <c r="D8" s="1">
        <v>-4.6207239583331727E-2</v>
      </c>
      <c r="E8" s="1">
        <v>0.89900000000000002</v>
      </c>
      <c r="F8" s="1">
        <v>0.15060183263292781</v>
      </c>
    </row>
    <row r="9" spans="1:6" x14ac:dyDescent="0.25">
      <c r="A9" s="4">
        <v>8</v>
      </c>
      <c r="B9" s="4" t="s">
        <v>8</v>
      </c>
      <c r="C9" s="4" t="s">
        <v>1</v>
      </c>
      <c r="D9" s="1">
        <v>-0.3189941712500044</v>
      </c>
      <c r="E9" s="1">
        <v>1.3380000000000001</v>
      </c>
      <c r="F9" s="1">
        <v>0.13846960949554221</v>
      </c>
    </row>
    <row r="10" spans="1:6" x14ac:dyDescent="0.25">
      <c r="A10" s="4">
        <v>9</v>
      </c>
      <c r="B10" s="4" t="s">
        <v>9</v>
      </c>
      <c r="C10" s="4" t="s">
        <v>1</v>
      </c>
      <c r="D10" s="1">
        <v>-0.50777808875000119</v>
      </c>
      <c r="E10" s="1">
        <v>1.8720000000000001</v>
      </c>
      <c r="F10" s="1">
        <v>0.13146322662585619</v>
      </c>
    </row>
    <row r="11" spans="1:6" x14ac:dyDescent="0.25">
      <c r="A11" s="4">
        <v>10</v>
      </c>
      <c r="B11" s="4" t="s">
        <v>10</v>
      </c>
      <c r="C11" s="4" t="s">
        <v>1</v>
      </c>
      <c r="D11" s="1">
        <v>-0.59240398875000011</v>
      </c>
      <c r="E11" s="1">
        <v>1.7609999999999999</v>
      </c>
      <c r="F11" s="1">
        <v>0.15631881534541181</v>
      </c>
    </row>
    <row r="12" spans="1:6" x14ac:dyDescent="0.25">
      <c r="A12" s="4">
        <v>11</v>
      </c>
      <c r="B12" s="4" t="s">
        <v>11</v>
      </c>
      <c r="C12" s="4" t="s">
        <v>1</v>
      </c>
      <c r="D12" s="1">
        <v>-1.181837936249998</v>
      </c>
      <c r="E12" s="1">
        <v>1.8320000000000001</v>
      </c>
      <c r="F12" s="1">
        <v>0.1429639059946041</v>
      </c>
    </row>
    <row r="13" spans="1:6" x14ac:dyDescent="0.25">
      <c r="A13" s="4">
        <v>12</v>
      </c>
      <c r="B13" s="4" t="s">
        <v>12</v>
      </c>
      <c r="C13" s="4" t="s">
        <v>1</v>
      </c>
      <c r="D13" s="1">
        <v>-1.2357412200000011</v>
      </c>
      <c r="E13" s="1">
        <v>2.274</v>
      </c>
      <c r="F13" s="1">
        <v>9.3946206220900941E-2</v>
      </c>
    </row>
    <row r="14" spans="1:6" x14ac:dyDescent="0.25">
      <c r="A14" s="4">
        <v>13</v>
      </c>
      <c r="B14" s="4" t="s">
        <v>13</v>
      </c>
      <c r="C14" s="4" t="s">
        <v>1</v>
      </c>
      <c r="D14" s="1">
        <v>-0.86985260250000351</v>
      </c>
      <c r="E14" s="1">
        <v>0.67700000000000005</v>
      </c>
      <c r="F14" s="1">
        <v>0.15516597087578329</v>
      </c>
    </row>
    <row r="15" spans="1:6" x14ac:dyDescent="0.25">
      <c r="A15" s="4">
        <v>14</v>
      </c>
      <c r="B15" s="4" t="s">
        <v>14</v>
      </c>
      <c r="C15" s="4" t="s">
        <v>1</v>
      </c>
      <c r="D15" s="1">
        <v>-1.2111005474999961</v>
      </c>
      <c r="E15" s="1">
        <v>1.006</v>
      </c>
      <c r="F15" s="1">
        <v>0.14970534760257651</v>
      </c>
    </row>
    <row r="16" spans="1:6" x14ac:dyDescent="0.25">
      <c r="A16" s="4">
        <v>15</v>
      </c>
      <c r="B16" s="4" t="s">
        <v>15</v>
      </c>
      <c r="C16" s="4" t="s">
        <v>1</v>
      </c>
      <c r="D16" s="1">
        <v>-1.3991826662499991</v>
      </c>
      <c r="E16" s="1">
        <v>2.13</v>
      </c>
      <c r="F16" s="1">
        <v>0.1124392667600662</v>
      </c>
    </row>
    <row r="17" spans="1:6" x14ac:dyDescent="0.25">
      <c r="A17" s="4">
        <v>16</v>
      </c>
      <c r="B17" s="4" t="s">
        <v>16</v>
      </c>
      <c r="C17" s="4" t="s">
        <v>1</v>
      </c>
      <c r="D17" s="1">
        <v>-0.61161921708333722</v>
      </c>
      <c r="E17" s="1">
        <v>1.125</v>
      </c>
      <c r="F17" s="1">
        <v>0.14304389355178229</v>
      </c>
    </row>
    <row r="18" spans="1:6" x14ac:dyDescent="0.25">
      <c r="A18" s="4">
        <v>17</v>
      </c>
      <c r="B18" s="4" t="s">
        <v>17</v>
      </c>
      <c r="C18" s="4" t="s">
        <v>1</v>
      </c>
      <c r="D18" s="1">
        <v>-1.1390512150000021</v>
      </c>
      <c r="E18" s="1">
        <v>1.6859999999999999</v>
      </c>
      <c r="F18" s="1">
        <v>0.12785272100733031</v>
      </c>
    </row>
    <row r="19" spans="1:6" x14ac:dyDescent="0.25">
      <c r="A19" s="4">
        <v>18</v>
      </c>
      <c r="B19" s="4" t="s">
        <v>18</v>
      </c>
      <c r="C19" s="4" t="s">
        <v>1</v>
      </c>
      <c r="D19" s="1">
        <v>-1.6432383412499969</v>
      </c>
      <c r="E19" s="1">
        <v>2.85</v>
      </c>
      <c r="F19" s="1">
        <v>4.0686765083774001E-2</v>
      </c>
    </row>
    <row r="20" spans="1:6" x14ac:dyDescent="0.25">
      <c r="A20" s="4">
        <v>19</v>
      </c>
      <c r="B20" s="4" t="s">
        <v>19</v>
      </c>
      <c r="C20" s="4" t="s">
        <v>1</v>
      </c>
      <c r="D20" s="1">
        <v>-2.0450092500000849E-2</v>
      </c>
      <c r="E20" s="1">
        <v>1.175</v>
      </c>
      <c r="F20" s="1">
        <v>0.16042467626981519</v>
      </c>
    </row>
    <row r="21" spans="1:6" x14ac:dyDescent="0.25">
      <c r="A21" s="4">
        <v>20</v>
      </c>
      <c r="B21" s="4" t="s">
        <v>20</v>
      </c>
      <c r="C21" s="4" t="s">
        <v>1</v>
      </c>
      <c r="D21" s="1">
        <v>-0.25138099250000318</v>
      </c>
      <c r="E21" s="1">
        <v>1.4059999999999999</v>
      </c>
      <c r="F21" s="1">
        <v>0.1508298964329178</v>
      </c>
    </row>
    <row r="22" spans="1:6" x14ac:dyDescent="0.25">
      <c r="A22" s="4">
        <v>21</v>
      </c>
      <c r="B22" s="4" t="s">
        <v>21</v>
      </c>
      <c r="C22" s="4" t="s">
        <v>1</v>
      </c>
      <c r="D22" s="1">
        <v>1.489673570000001</v>
      </c>
      <c r="E22" s="1">
        <v>1.8029999999999999</v>
      </c>
      <c r="F22" s="1">
        <v>0.1189390613362495</v>
      </c>
    </row>
    <row r="23" spans="1:6" x14ac:dyDescent="0.25">
      <c r="A23" s="4">
        <v>22</v>
      </c>
      <c r="B23" s="4" t="s">
        <v>22</v>
      </c>
      <c r="C23" s="4" t="s">
        <v>1</v>
      </c>
      <c r="D23" s="1">
        <v>-0.1990847774999995</v>
      </c>
      <c r="E23" s="1">
        <v>0.14399999999999999</v>
      </c>
      <c r="F23" s="1">
        <v>0.15816156837615189</v>
      </c>
    </row>
    <row r="24" spans="1:6" x14ac:dyDescent="0.25">
      <c r="A24" s="4">
        <v>23</v>
      </c>
      <c r="B24" s="4" t="s">
        <v>23</v>
      </c>
      <c r="C24" s="4" t="s">
        <v>1</v>
      </c>
      <c r="D24" s="1">
        <v>-0.34809172499999969</v>
      </c>
      <c r="E24" s="1">
        <v>0.19600000000000001</v>
      </c>
      <c r="F24" s="1">
        <v>0.1523945056870889</v>
      </c>
    </row>
    <row r="25" spans="1:6" x14ac:dyDescent="0.25">
      <c r="A25" s="4">
        <v>24</v>
      </c>
      <c r="B25" s="4" t="s">
        <v>24</v>
      </c>
      <c r="C25" s="4" t="s">
        <v>1</v>
      </c>
      <c r="D25" s="1">
        <v>1.3161688074999991</v>
      </c>
      <c r="E25" s="1">
        <v>0.53</v>
      </c>
      <c r="F25" s="1">
        <v>0.15325528223790891</v>
      </c>
    </row>
    <row r="26" spans="1:6" x14ac:dyDescent="0.25">
      <c r="A26" s="4">
        <v>25</v>
      </c>
      <c r="B26" s="4" t="s">
        <v>25</v>
      </c>
      <c r="C26" s="4" t="s">
        <v>1</v>
      </c>
      <c r="D26" s="1">
        <v>-0.17841337833333171</v>
      </c>
      <c r="E26" s="1">
        <v>0.311</v>
      </c>
      <c r="F26" s="1">
        <v>0.1602375229308946</v>
      </c>
    </row>
    <row r="27" spans="1:6" x14ac:dyDescent="0.25">
      <c r="A27" s="4">
        <v>26</v>
      </c>
      <c r="B27" s="4" t="s">
        <v>26</v>
      </c>
      <c r="C27" s="4" t="s">
        <v>1</v>
      </c>
      <c r="D27" s="1">
        <v>-0.50951836000000128</v>
      </c>
      <c r="E27" s="1">
        <v>0.34899999999999998</v>
      </c>
      <c r="F27" s="1">
        <v>0.15911530723370509</v>
      </c>
    </row>
    <row r="28" spans="1:6" x14ac:dyDescent="0.25">
      <c r="A28" s="4">
        <v>27</v>
      </c>
      <c r="B28" s="4" t="s">
        <v>27</v>
      </c>
      <c r="C28" s="4" t="s">
        <v>1</v>
      </c>
      <c r="D28" s="1">
        <v>0.99909868749999831</v>
      </c>
      <c r="E28" s="1">
        <v>0.62</v>
      </c>
      <c r="F28" s="1">
        <v>0.15543575302796389</v>
      </c>
    </row>
    <row r="29" spans="1:6" x14ac:dyDescent="0.25">
      <c r="A29" s="4">
        <v>28</v>
      </c>
      <c r="B29" s="4" t="s">
        <v>0</v>
      </c>
      <c r="C29" s="4" t="s">
        <v>28</v>
      </c>
      <c r="D29" s="1">
        <v>5.8517499999055644E-4</v>
      </c>
      <c r="E29" s="1">
        <v>1.409</v>
      </c>
      <c r="F29" s="1">
        <v>0.15820930144756909</v>
      </c>
    </row>
    <row r="30" spans="1:6" x14ac:dyDescent="0.25">
      <c r="A30" s="4">
        <v>29</v>
      </c>
      <c r="B30" s="4" t="s">
        <v>2</v>
      </c>
      <c r="C30" s="4" t="s">
        <v>28</v>
      </c>
      <c r="D30" s="1">
        <v>-0.16498975750000261</v>
      </c>
      <c r="E30" s="1">
        <v>1.7190000000000001</v>
      </c>
      <c r="F30" s="1">
        <v>0.13750899523816401</v>
      </c>
    </row>
    <row r="31" spans="1:6" x14ac:dyDescent="0.25">
      <c r="A31" s="4">
        <v>30</v>
      </c>
      <c r="B31" s="4" t="s">
        <v>3</v>
      </c>
      <c r="C31" s="4" t="s">
        <v>28</v>
      </c>
      <c r="D31" s="1">
        <v>-4.0698549999994782E-2</v>
      </c>
      <c r="E31" s="1">
        <v>2.1680000000000001</v>
      </c>
      <c r="F31" s="1">
        <v>9.6449571990651337E-2</v>
      </c>
    </row>
    <row r="32" spans="1:6" x14ac:dyDescent="0.25">
      <c r="A32" s="4">
        <v>31</v>
      </c>
      <c r="B32" s="4" t="s">
        <v>4</v>
      </c>
      <c r="C32" s="4" t="s">
        <v>28</v>
      </c>
      <c r="D32" s="1">
        <v>-0.15792900500000681</v>
      </c>
      <c r="E32" s="1">
        <v>0.432</v>
      </c>
      <c r="F32" s="1">
        <v>0.15841973380014379</v>
      </c>
    </row>
    <row r="33" spans="1:6" x14ac:dyDescent="0.25">
      <c r="A33" s="4">
        <v>32</v>
      </c>
      <c r="B33" s="4" t="s">
        <v>5</v>
      </c>
      <c r="C33" s="4" t="s">
        <v>28</v>
      </c>
      <c r="D33" s="1">
        <v>-0.24094687750000079</v>
      </c>
      <c r="E33" s="1">
        <v>0.69499999999999995</v>
      </c>
      <c r="F33" s="1">
        <v>0.1539972460881055</v>
      </c>
    </row>
    <row r="34" spans="1:6" x14ac:dyDescent="0.25">
      <c r="A34" s="4">
        <v>33</v>
      </c>
      <c r="B34" s="4" t="s">
        <v>6</v>
      </c>
      <c r="C34" s="4" t="s">
        <v>28</v>
      </c>
      <c r="D34" s="1">
        <v>-0.20578776750000571</v>
      </c>
      <c r="E34" s="1">
        <v>1.393</v>
      </c>
      <c r="F34" s="1">
        <v>0.13901058506955311</v>
      </c>
    </row>
    <row r="35" spans="1:6" x14ac:dyDescent="0.25">
      <c r="A35" s="4">
        <v>34</v>
      </c>
      <c r="B35" s="4" t="s">
        <v>7</v>
      </c>
      <c r="C35" s="4" t="s">
        <v>28</v>
      </c>
      <c r="D35" s="1">
        <v>-4.143091333333615E-2</v>
      </c>
      <c r="E35" s="1">
        <v>0.91900000000000004</v>
      </c>
      <c r="F35" s="1">
        <v>0.1552791242032919</v>
      </c>
    </row>
    <row r="36" spans="1:6" x14ac:dyDescent="0.25">
      <c r="A36" s="4">
        <v>35</v>
      </c>
      <c r="B36" s="4" t="s">
        <v>8</v>
      </c>
      <c r="C36" s="4" t="s">
        <v>28</v>
      </c>
      <c r="D36" s="1">
        <v>-0.32981303875000378</v>
      </c>
      <c r="E36" s="1">
        <v>1.4059999999999999</v>
      </c>
      <c r="F36" s="1">
        <v>0.14313951934767169</v>
      </c>
    </row>
    <row r="37" spans="1:6" x14ac:dyDescent="0.25">
      <c r="A37" s="4">
        <v>36</v>
      </c>
      <c r="B37" s="4" t="s">
        <v>9</v>
      </c>
      <c r="C37" s="4" t="s">
        <v>28</v>
      </c>
      <c r="D37" s="1">
        <v>-0.53205077500000186</v>
      </c>
      <c r="E37" s="1">
        <v>2.3519999999999999</v>
      </c>
      <c r="F37" s="1">
        <v>6.6231577355065532E-2</v>
      </c>
    </row>
    <row r="38" spans="1:6" x14ac:dyDescent="0.25">
      <c r="A38" s="4">
        <v>37</v>
      </c>
      <c r="B38" s="4" t="s">
        <v>10</v>
      </c>
      <c r="C38" s="4" t="s">
        <v>28</v>
      </c>
      <c r="D38" s="1">
        <v>-0.66935457750000182</v>
      </c>
      <c r="E38" s="1">
        <v>1.288</v>
      </c>
      <c r="F38" s="1">
        <v>0.15755741808058851</v>
      </c>
    </row>
    <row r="39" spans="1:6" x14ac:dyDescent="0.25">
      <c r="A39" s="4">
        <v>38</v>
      </c>
      <c r="B39" s="4" t="s">
        <v>11</v>
      </c>
      <c r="C39" s="4" t="s">
        <v>28</v>
      </c>
      <c r="D39" s="1">
        <v>-1.030893184999996</v>
      </c>
      <c r="E39" s="1">
        <v>1.615</v>
      </c>
      <c r="F39" s="1">
        <v>0.13583291378123369</v>
      </c>
    </row>
    <row r="40" spans="1:6" x14ac:dyDescent="0.25">
      <c r="A40" s="4">
        <v>39</v>
      </c>
      <c r="B40" s="4" t="s">
        <v>12</v>
      </c>
      <c r="C40" s="4" t="s">
        <v>28</v>
      </c>
      <c r="D40" s="1">
        <v>-1.123207720000003</v>
      </c>
      <c r="E40" s="1">
        <v>2.1480000000000001</v>
      </c>
      <c r="F40" s="1">
        <v>8.5136011956268742E-2</v>
      </c>
    </row>
    <row r="41" spans="1:6" x14ac:dyDescent="0.25">
      <c r="A41" s="4">
        <v>40</v>
      </c>
      <c r="B41" s="4" t="s">
        <v>13</v>
      </c>
      <c r="C41" s="4" t="s">
        <v>28</v>
      </c>
      <c r="D41" s="1">
        <v>-0.80257267250000552</v>
      </c>
      <c r="E41" s="1">
        <v>0.33800000000000002</v>
      </c>
      <c r="F41" s="1">
        <v>0.15995192680804149</v>
      </c>
    </row>
    <row r="42" spans="1:6" x14ac:dyDescent="0.25">
      <c r="A42" s="4">
        <v>41</v>
      </c>
      <c r="B42" s="4" t="s">
        <v>14</v>
      </c>
      <c r="C42" s="4" t="s">
        <v>28</v>
      </c>
      <c r="D42" s="1">
        <v>-1.1166211974999951</v>
      </c>
      <c r="E42" s="1">
        <v>1.0629999999999999</v>
      </c>
      <c r="F42" s="1">
        <v>0.1446788592897538</v>
      </c>
    </row>
    <row r="43" spans="1:6" x14ac:dyDescent="0.25">
      <c r="A43" s="4">
        <v>42</v>
      </c>
      <c r="B43" s="4" t="s">
        <v>15</v>
      </c>
      <c r="C43" s="4" t="s">
        <v>28</v>
      </c>
      <c r="D43" s="1">
        <v>-1.285786439999995</v>
      </c>
      <c r="E43" s="1">
        <v>1.7529999999999999</v>
      </c>
      <c r="F43" s="1">
        <v>0.12201239138193069</v>
      </c>
    </row>
    <row r="44" spans="1:6" x14ac:dyDescent="0.25">
      <c r="A44" s="4">
        <v>43</v>
      </c>
      <c r="B44" s="4" t="s">
        <v>16</v>
      </c>
      <c r="C44" s="4" t="s">
        <v>28</v>
      </c>
      <c r="D44" s="1">
        <v>-0.66521523083333278</v>
      </c>
      <c r="E44" s="1">
        <v>1.024</v>
      </c>
      <c r="F44" s="1">
        <v>0.1511527729952053</v>
      </c>
    </row>
    <row r="45" spans="1:6" x14ac:dyDescent="0.25">
      <c r="A45" s="4">
        <v>44</v>
      </c>
      <c r="B45" s="4" t="s">
        <v>17</v>
      </c>
      <c r="C45" s="4" t="s">
        <v>28</v>
      </c>
      <c r="D45" s="1">
        <v>-1.3091653712500031</v>
      </c>
      <c r="E45" s="1">
        <v>1.956</v>
      </c>
      <c r="F45" s="1">
        <v>0.11152511488408801</v>
      </c>
    </row>
    <row r="46" spans="1:6" x14ac:dyDescent="0.25">
      <c r="A46" s="4">
        <v>45</v>
      </c>
      <c r="B46" s="4" t="s">
        <v>18</v>
      </c>
      <c r="C46" s="4" t="s">
        <v>28</v>
      </c>
      <c r="D46" s="1">
        <v>-1.705319440000004</v>
      </c>
      <c r="E46" s="1">
        <v>2.6989999999999998</v>
      </c>
      <c r="F46" s="1">
        <v>4.2210726330258387E-2</v>
      </c>
    </row>
    <row r="47" spans="1:6" x14ac:dyDescent="0.25">
      <c r="A47" s="4">
        <v>46</v>
      </c>
      <c r="B47" s="4" t="s">
        <v>19</v>
      </c>
      <c r="C47" s="4" t="s">
        <v>28</v>
      </c>
      <c r="D47" s="1">
        <v>-8.0496700000001198E-3</v>
      </c>
      <c r="E47" s="1">
        <v>1.1950000000000001</v>
      </c>
      <c r="F47" s="1">
        <v>0.15962687291382679</v>
      </c>
    </row>
    <row r="48" spans="1:6" x14ac:dyDescent="0.25">
      <c r="A48" s="4">
        <v>47</v>
      </c>
      <c r="B48" s="4" t="s">
        <v>20</v>
      </c>
      <c r="C48" s="4" t="s">
        <v>28</v>
      </c>
      <c r="D48" s="1">
        <v>-0.20518387750000139</v>
      </c>
      <c r="E48" s="1">
        <v>1.44</v>
      </c>
      <c r="F48" s="1">
        <v>0.14279175825684581</v>
      </c>
    </row>
    <row r="49" spans="1:6" x14ac:dyDescent="0.25">
      <c r="A49" s="4">
        <v>48</v>
      </c>
      <c r="B49" s="4" t="s">
        <v>21</v>
      </c>
      <c r="C49" s="4" t="s">
        <v>28</v>
      </c>
      <c r="D49" s="1">
        <v>1.4850128249999981</v>
      </c>
      <c r="E49" s="1">
        <v>2.0529999999999999</v>
      </c>
      <c r="F49" s="1">
        <v>9.4687669994798523E-2</v>
      </c>
    </row>
    <row r="50" spans="1:6" x14ac:dyDescent="0.25">
      <c r="A50" s="4">
        <v>49</v>
      </c>
      <c r="B50" s="4" t="s">
        <v>22</v>
      </c>
      <c r="C50" s="4" t="s">
        <v>28</v>
      </c>
      <c r="D50" s="1">
        <v>-0.2328788849999999</v>
      </c>
      <c r="E50" s="1">
        <v>0.19900000000000001</v>
      </c>
      <c r="F50" s="1">
        <v>0.15889311734570949</v>
      </c>
    </row>
    <row r="51" spans="1:6" x14ac:dyDescent="0.25">
      <c r="A51" s="4">
        <v>50</v>
      </c>
      <c r="B51" s="4" t="s">
        <v>23</v>
      </c>
      <c r="C51" s="4" t="s">
        <v>28</v>
      </c>
      <c r="D51" s="1">
        <v>-0.35872467249999929</v>
      </c>
      <c r="E51" s="1">
        <v>0.35399999999999998</v>
      </c>
      <c r="F51" s="1">
        <v>0.15538760226150181</v>
      </c>
    </row>
    <row r="52" spans="1:6" x14ac:dyDescent="0.25">
      <c r="A52" s="4">
        <v>51</v>
      </c>
      <c r="B52" s="4" t="s">
        <v>24</v>
      </c>
      <c r="C52" s="4" t="s">
        <v>28</v>
      </c>
      <c r="D52" s="1">
        <v>1.3207445349999991</v>
      </c>
      <c r="E52" s="1">
        <v>0.70399999999999996</v>
      </c>
      <c r="F52" s="1">
        <v>0.14944322429731741</v>
      </c>
    </row>
    <row r="53" spans="1:6" x14ac:dyDescent="0.25">
      <c r="A53" s="4">
        <v>52</v>
      </c>
      <c r="B53" s="4" t="s">
        <v>25</v>
      </c>
      <c r="C53" s="4" t="s">
        <v>28</v>
      </c>
      <c r="D53" s="1">
        <v>-0.16267552833333279</v>
      </c>
      <c r="E53" s="1">
        <v>0.35499999999999998</v>
      </c>
      <c r="F53" s="1">
        <v>0.16168229972065071</v>
      </c>
    </row>
    <row r="54" spans="1:6" x14ac:dyDescent="0.25">
      <c r="A54" s="4">
        <v>53</v>
      </c>
      <c r="B54" s="4" t="s">
        <v>26</v>
      </c>
      <c r="C54" s="4" t="s">
        <v>28</v>
      </c>
      <c r="D54" s="1">
        <v>-0.50951942125000116</v>
      </c>
      <c r="E54" s="1">
        <v>0.37</v>
      </c>
      <c r="F54" s="1">
        <v>0.1598308260354738</v>
      </c>
    </row>
    <row r="55" spans="1:6" x14ac:dyDescent="0.25">
      <c r="A55" s="4">
        <v>54</v>
      </c>
      <c r="B55" s="4" t="s">
        <v>27</v>
      </c>
      <c r="C55" s="4" t="s">
        <v>28</v>
      </c>
      <c r="D55" s="1">
        <v>0.99889948999999945</v>
      </c>
      <c r="E55" s="1">
        <v>0.60399999999999998</v>
      </c>
      <c r="F55" s="1">
        <v>0.15427827676295111</v>
      </c>
    </row>
    <row r="56" spans="1:6" x14ac:dyDescent="0.25">
      <c r="A56" s="4">
        <v>55</v>
      </c>
      <c r="B56" s="4" t="s">
        <v>0</v>
      </c>
      <c r="C56" s="4" t="s">
        <v>29</v>
      </c>
      <c r="D56" s="1">
        <v>-0.1259551000000059</v>
      </c>
      <c r="E56" s="1">
        <v>1.6539999999999999</v>
      </c>
      <c r="F56" s="1">
        <v>0.15352542765283389</v>
      </c>
    </row>
    <row r="57" spans="1:6" x14ac:dyDescent="0.25">
      <c r="A57" s="4">
        <v>56</v>
      </c>
      <c r="B57" s="4" t="s">
        <v>2</v>
      </c>
      <c r="C57" s="4" t="s">
        <v>29</v>
      </c>
      <c r="D57" s="1">
        <v>-0.26865884500000448</v>
      </c>
      <c r="E57" s="1">
        <v>1.9019999999999999</v>
      </c>
      <c r="F57" s="1">
        <v>0.1316313782053343</v>
      </c>
    </row>
    <row r="58" spans="1:6" x14ac:dyDescent="0.25">
      <c r="A58" s="4">
        <v>57</v>
      </c>
      <c r="B58" s="4" t="s">
        <v>3</v>
      </c>
      <c r="C58" s="4" t="s">
        <v>29</v>
      </c>
      <c r="D58" s="1">
        <v>-0.14245465999999851</v>
      </c>
      <c r="E58" s="1">
        <v>2.3130000000000002</v>
      </c>
      <c r="F58" s="1">
        <v>8.0894957035647114E-2</v>
      </c>
    </row>
    <row r="59" spans="1:6" x14ac:dyDescent="0.25">
      <c r="A59" s="4">
        <v>58</v>
      </c>
      <c r="B59" s="4" t="s">
        <v>4</v>
      </c>
      <c r="C59" s="4" t="s">
        <v>29</v>
      </c>
      <c r="D59" s="1">
        <v>-0.2336884175000051</v>
      </c>
      <c r="E59" s="1">
        <v>0.58799999999999997</v>
      </c>
      <c r="F59" s="1">
        <v>0.15895196774689671</v>
      </c>
    </row>
    <row r="60" spans="1:6" x14ac:dyDescent="0.25">
      <c r="A60" s="4">
        <v>59</v>
      </c>
      <c r="B60" s="4" t="s">
        <v>5</v>
      </c>
      <c r="C60" s="4" t="s">
        <v>29</v>
      </c>
      <c r="D60" s="1">
        <v>-0.31275032250000118</v>
      </c>
      <c r="E60" s="1">
        <v>0.83599999999999997</v>
      </c>
      <c r="F60" s="1">
        <v>0.1518563518896183</v>
      </c>
    </row>
    <row r="61" spans="1:6" x14ac:dyDescent="0.25">
      <c r="A61" s="4">
        <v>60</v>
      </c>
      <c r="B61" s="4" t="s">
        <v>6</v>
      </c>
      <c r="C61" s="4" t="s">
        <v>29</v>
      </c>
      <c r="D61" s="1">
        <v>-0.26258438000000689</v>
      </c>
      <c r="E61" s="1">
        <v>1.179</v>
      </c>
      <c r="F61" s="1">
        <v>0.1477861486166579</v>
      </c>
    </row>
    <row r="62" spans="1:6" x14ac:dyDescent="0.25">
      <c r="A62" s="4">
        <v>61</v>
      </c>
      <c r="B62" s="4" t="s">
        <v>7</v>
      </c>
      <c r="C62" s="4" t="s">
        <v>29</v>
      </c>
      <c r="D62" s="1">
        <v>-3.7877170833333203E-2</v>
      </c>
      <c r="E62" s="1">
        <v>0.69299999999999995</v>
      </c>
      <c r="F62" s="1">
        <v>0.16115368983895639</v>
      </c>
    </row>
    <row r="63" spans="1:6" x14ac:dyDescent="0.25">
      <c r="A63" s="4">
        <v>62</v>
      </c>
      <c r="B63" s="4" t="s">
        <v>8</v>
      </c>
      <c r="C63" s="4" t="s">
        <v>29</v>
      </c>
      <c r="D63" s="1">
        <v>-0.27664321375000611</v>
      </c>
      <c r="E63" s="1">
        <v>0.85699999999999998</v>
      </c>
      <c r="F63" s="1">
        <v>0.1585351237295064</v>
      </c>
    </row>
    <row r="64" spans="1:6" x14ac:dyDescent="0.25">
      <c r="A64" s="4">
        <v>63</v>
      </c>
      <c r="B64" s="4" t="s">
        <v>9</v>
      </c>
      <c r="C64" s="4" t="s">
        <v>29</v>
      </c>
      <c r="D64" s="1">
        <v>-0.33915557250000461</v>
      </c>
      <c r="E64" s="1">
        <v>1.1499999999999999</v>
      </c>
      <c r="F64" s="1">
        <v>0.15236783903815629</v>
      </c>
    </row>
    <row r="65" spans="1:6" x14ac:dyDescent="0.25">
      <c r="A65" s="4">
        <v>64</v>
      </c>
      <c r="B65" s="4" t="s">
        <v>10</v>
      </c>
      <c r="C65" s="4" t="s">
        <v>29</v>
      </c>
      <c r="D65" s="1">
        <v>-0.57287403249999613</v>
      </c>
      <c r="E65" s="1">
        <v>1.329</v>
      </c>
      <c r="F65" s="1">
        <v>0.15935791633069679</v>
      </c>
    </row>
    <row r="66" spans="1:6" x14ac:dyDescent="0.25">
      <c r="A66" s="4">
        <v>65</v>
      </c>
      <c r="B66" s="4" t="s">
        <v>11</v>
      </c>
      <c r="C66" s="4" t="s">
        <v>29</v>
      </c>
      <c r="D66" s="1">
        <v>-0.9071596900000003</v>
      </c>
      <c r="E66" s="1">
        <v>1.629</v>
      </c>
      <c r="F66" s="1">
        <v>0.14072535721581719</v>
      </c>
    </row>
    <row r="67" spans="1:6" x14ac:dyDescent="0.25">
      <c r="A67" s="4">
        <v>66</v>
      </c>
      <c r="B67" s="4" t="s">
        <v>12</v>
      </c>
      <c r="C67" s="4" t="s">
        <v>29</v>
      </c>
      <c r="D67" s="1">
        <v>-0.87628952000000027</v>
      </c>
      <c r="E67" s="1">
        <v>2.0649999999999999</v>
      </c>
      <c r="F67" s="1">
        <v>0.1000316944294265</v>
      </c>
    </row>
    <row r="68" spans="1:6" x14ac:dyDescent="0.25">
      <c r="A68" s="4">
        <v>67</v>
      </c>
      <c r="B68" s="4" t="s">
        <v>13</v>
      </c>
      <c r="C68" s="4" t="s">
        <v>29</v>
      </c>
      <c r="D68" s="1">
        <v>-0.71335600750000339</v>
      </c>
      <c r="E68" s="1">
        <v>0.79800000000000004</v>
      </c>
      <c r="F68" s="1">
        <v>0.1591846309665125</v>
      </c>
    </row>
    <row r="69" spans="1:6" x14ac:dyDescent="0.25">
      <c r="A69" s="4">
        <v>68</v>
      </c>
      <c r="B69" s="4" t="s">
        <v>14</v>
      </c>
      <c r="C69" s="4" t="s">
        <v>29</v>
      </c>
      <c r="D69" s="1">
        <v>-0.95638686249999694</v>
      </c>
      <c r="E69" s="1">
        <v>1.028</v>
      </c>
      <c r="F69" s="1">
        <v>0.15470501125291369</v>
      </c>
    </row>
    <row r="70" spans="1:6" x14ac:dyDescent="0.25">
      <c r="A70" s="4">
        <v>69</v>
      </c>
      <c r="B70" s="4" t="s">
        <v>15</v>
      </c>
      <c r="C70" s="4" t="s">
        <v>29</v>
      </c>
      <c r="D70" s="1">
        <v>-0.99436573499999525</v>
      </c>
      <c r="E70" s="1">
        <v>1.4970000000000001</v>
      </c>
      <c r="F70" s="1">
        <v>0.13762891705360911</v>
      </c>
    </row>
    <row r="71" spans="1:6" x14ac:dyDescent="0.25">
      <c r="A71" s="4">
        <v>70</v>
      </c>
      <c r="B71" s="4" t="s">
        <v>16</v>
      </c>
      <c r="C71" s="4" t="s">
        <v>29</v>
      </c>
      <c r="D71" s="1">
        <v>-0.46455983083333757</v>
      </c>
      <c r="E71" s="1">
        <v>1.2290000000000001</v>
      </c>
      <c r="F71" s="1">
        <v>0.15788940826883821</v>
      </c>
    </row>
    <row r="72" spans="1:6" x14ac:dyDescent="0.25">
      <c r="A72" s="4">
        <v>71</v>
      </c>
      <c r="B72" s="4" t="s">
        <v>17</v>
      </c>
      <c r="C72" s="4" t="s">
        <v>29</v>
      </c>
      <c r="D72" s="1">
        <v>-0.8720275962499997</v>
      </c>
      <c r="E72" s="1">
        <v>1.611</v>
      </c>
      <c r="F72" s="1">
        <v>0.1504868765013056</v>
      </c>
    </row>
    <row r="73" spans="1:6" x14ac:dyDescent="0.25">
      <c r="A73" s="4">
        <v>72</v>
      </c>
      <c r="B73" s="4" t="s">
        <v>18</v>
      </c>
      <c r="C73" s="4" t="s">
        <v>29</v>
      </c>
      <c r="D73" s="1">
        <v>-1.082891234999998</v>
      </c>
      <c r="E73" s="1">
        <v>2.06</v>
      </c>
      <c r="F73" s="1">
        <v>0.1173151287571139</v>
      </c>
    </row>
    <row r="74" spans="1:6" x14ac:dyDescent="0.25">
      <c r="A74" s="4">
        <v>73</v>
      </c>
      <c r="B74" s="4" t="s">
        <v>19</v>
      </c>
      <c r="C74" s="4" t="s">
        <v>29</v>
      </c>
      <c r="D74" s="1">
        <v>-0.1126939100000008</v>
      </c>
      <c r="E74" s="1">
        <v>1.486</v>
      </c>
      <c r="F74" s="1">
        <v>0.1550253860997903</v>
      </c>
    </row>
    <row r="75" spans="1:6" x14ac:dyDescent="0.25">
      <c r="A75" s="4">
        <v>74</v>
      </c>
      <c r="B75" s="4" t="s">
        <v>20</v>
      </c>
      <c r="C75" s="4" t="s">
        <v>29</v>
      </c>
      <c r="D75" s="1">
        <v>-0.3008344950000037</v>
      </c>
      <c r="E75" s="1">
        <v>1.7889999999999999</v>
      </c>
      <c r="F75" s="1">
        <v>0.12889571003344441</v>
      </c>
    </row>
    <row r="76" spans="1:6" x14ac:dyDescent="0.25">
      <c r="A76" s="4">
        <v>75</v>
      </c>
      <c r="B76" s="4" t="s">
        <v>21</v>
      </c>
      <c r="C76" s="4" t="s">
        <v>29</v>
      </c>
      <c r="D76" s="1">
        <v>1.4740409499999989</v>
      </c>
      <c r="E76" s="1">
        <v>2.1440000000000001</v>
      </c>
      <c r="F76" s="1">
        <v>9.1489728262834094E-2</v>
      </c>
    </row>
    <row r="77" spans="1:6" x14ac:dyDescent="0.25">
      <c r="A77" s="4">
        <v>76</v>
      </c>
      <c r="B77" s="4" t="s">
        <v>22</v>
      </c>
      <c r="C77" s="4" t="s">
        <v>29</v>
      </c>
      <c r="D77" s="1">
        <v>-0.2364804499999984</v>
      </c>
      <c r="E77" s="1">
        <v>0.27500000000000002</v>
      </c>
      <c r="F77" s="1">
        <v>0.1589281602133697</v>
      </c>
    </row>
    <row r="78" spans="1:6" x14ac:dyDescent="0.25">
      <c r="A78" s="4">
        <v>77</v>
      </c>
      <c r="B78" s="4" t="s">
        <v>23</v>
      </c>
      <c r="C78" s="4" t="s">
        <v>29</v>
      </c>
      <c r="D78" s="1">
        <v>-0.35852630249999962</v>
      </c>
      <c r="E78" s="1">
        <v>0.432</v>
      </c>
      <c r="F78" s="1">
        <v>0.15438516607796701</v>
      </c>
    </row>
    <row r="79" spans="1:6" x14ac:dyDescent="0.25">
      <c r="A79" s="4">
        <v>78</v>
      </c>
      <c r="B79" s="4" t="s">
        <v>24</v>
      </c>
      <c r="C79" s="4" t="s">
        <v>29</v>
      </c>
      <c r="D79" s="1">
        <v>1.3210364900000009</v>
      </c>
      <c r="E79" s="1">
        <v>0.77200000000000002</v>
      </c>
      <c r="F79" s="1">
        <v>0.14924289915043051</v>
      </c>
    </row>
    <row r="80" spans="1:6" x14ac:dyDescent="0.25">
      <c r="A80" s="4">
        <v>79</v>
      </c>
      <c r="B80" s="4" t="s">
        <v>25</v>
      </c>
      <c r="C80" s="4" t="s">
        <v>29</v>
      </c>
      <c r="D80" s="1">
        <v>-0.18451175833333269</v>
      </c>
      <c r="E80" s="1">
        <v>0.55300000000000005</v>
      </c>
      <c r="F80" s="1">
        <v>0.15787543234099341</v>
      </c>
    </row>
    <row r="81" spans="1:6" x14ac:dyDescent="0.25">
      <c r="A81" s="4">
        <v>80</v>
      </c>
      <c r="B81" s="4" t="s">
        <v>26</v>
      </c>
      <c r="C81" s="4" t="s">
        <v>29</v>
      </c>
      <c r="D81" s="1">
        <v>-0.52302796125000128</v>
      </c>
      <c r="E81" s="1">
        <v>0.68200000000000005</v>
      </c>
      <c r="F81" s="1">
        <v>0.15398608214461629</v>
      </c>
    </row>
    <row r="82" spans="1:6" x14ac:dyDescent="0.25">
      <c r="A82" s="4">
        <v>81</v>
      </c>
      <c r="B82" s="4" t="s">
        <v>27</v>
      </c>
      <c r="C82" s="4" t="s">
        <v>29</v>
      </c>
      <c r="D82" s="1">
        <v>0.95931968999999739</v>
      </c>
      <c r="E82" s="1">
        <v>1.31</v>
      </c>
      <c r="F82" s="1">
        <v>0.1448426394081824</v>
      </c>
    </row>
    <row r="83" spans="1:6" x14ac:dyDescent="0.25">
      <c r="A83" s="4">
        <v>82</v>
      </c>
      <c r="B83" s="4" t="s">
        <v>0</v>
      </c>
      <c r="C83" s="4" t="s">
        <v>30</v>
      </c>
      <c r="D83" s="1">
        <v>-0.11353392000000891</v>
      </c>
      <c r="E83" s="1">
        <v>2.403</v>
      </c>
      <c r="F83" s="1">
        <v>9.6983172409860471E-2</v>
      </c>
    </row>
    <row r="84" spans="1:6" x14ac:dyDescent="0.25">
      <c r="A84" s="4">
        <v>83</v>
      </c>
      <c r="B84" s="4" t="s">
        <v>2</v>
      </c>
      <c r="C84" s="4" t="s">
        <v>30</v>
      </c>
      <c r="D84" s="1">
        <v>-0.23023554250000439</v>
      </c>
      <c r="E84" s="1">
        <v>2.8730000000000002</v>
      </c>
      <c r="F84" s="1">
        <v>4.5614793189635683E-2</v>
      </c>
    </row>
    <row r="85" spans="1:6" x14ac:dyDescent="0.25">
      <c r="A85" s="4">
        <v>84</v>
      </c>
      <c r="B85" s="4" t="s">
        <v>3</v>
      </c>
      <c r="C85" s="4" t="s">
        <v>30</v>
      </c>
      <c r="D85" s="1">
        <v>-7.1133427499994184E-2</v>
      </c>
      <c r="E85" s="1">
        <v>3.3180000000000001</v>
      </c>
      <c r="F85" s="1">
        <v>1.9328951433644999E-2</v>
      </c>
    </row>
    <row r="86" spans="1:6" x14ac:dyDescent="0.25">
      <c r="A86" s="4">
        <v>85</v>
      </c>
      <c r="B86" s="4" t="s">
        <v>4</v>
      </c>
      <c r="C86" s="4" t="s">
        <v>30</v>
      </c>
      <c r="D86" s="1">
        <v>-0.209874882500003</v>
      </c>
      <c r="E86" s="1">
        <v>1.8069999999999999</v>
      </c>
      <c r="F86" s="1">
        <v>0.15388296363525661</v>
      </c>
    </row>
    <row r="87" spans="1:6" x14ac:dyDescent="0.25">
      <c r="A87" s="4">
        <v>86</v>
      </c>
      <c r="B87" s="4" t="s">
        <v>5</v>
      </c>
      <c r="C87" s="4" t="s">
        <v>30</v>
      </c>
      <c r="D87" s="1">
        <v>-0.25695707999999939</v>
      </c>
      <c r="E87" s="1">
        <v>2.145</v>
      </c>
      <c r="F87" s="1">
        <v>0.12853515912897001</v>
      </c>
    </row>
    <row r="88" spans="1:6" x14ac:dyDescent="0.25">
      <c r="A88" s="4">
        <v>87</v>
      </c>
      <c r="B88" s="4" t="s">
        <v>6</v>
      </c>
      <c r="C88" s="4" t="s">
        <v>30</v>
      </c>
      <c r="D88" s="1">
        <v>-0.19580439500000321</v>
      </c>
      <c r="E88" s="1">
        <v>2.6120000000000001</v>
      </c>
      <c r="F88" s="1">
        <v>7.1051202645447842E-2</v>
      </c>
    </row>
    <row r="89" spans="1:6" x14ac:dyDescent="0.25">
      <c r="A89" s="4">
        <v>88</v>
      </c>
      <c r="B89" s="4" t="s">
        <v>7</v>
      </c>
      <c r="C89" s="4" t="s">
        <v>30</v>
      </c>
      <c r="D89" s="1">
        <v>-0.11151931333333211</v>
      </c>
      <c r="E89" s="1">
        <v>1.919</v>
      </c>
      <c r="F89" s="1">
        <v>0.15120359298783409</v>
      </c>
    </row>
    <row r="90" spans="1:6" x14ac:dyDescent="0.25">
      <c r="A90" s="4">
        <v>89</v>
      </c>
      <c r="B90" s="4" t="s">
        <v>8</v>
      </c>
      <c r="C90" s="4" t="s">
        <v>30</v>
      </c>
      <c r="D90" s="1">
        <v>-0.36692052875000769</v>
      </c>
      <c r="E90" s="1">
        <v>2.4340000000000002</v>
      </c>
      <c r="F90" s="1">
        <v>9.805566739747941E-2</v>
      </c>
    </row>
    <row r="91" spans="1:6" x14ac:dyDescent="0.25">
      <c r="A91" s="4">
        <v>90</v>
      </c>
      <c r="B91" s="4" t="s">
        <v>9</v>
      </c>
      <c r="C91" s="4" t="s">
        <v>30</v>
      </c>
      <c r="D91" s="1">
        <v>-0.50181513000000422</v>
      </c>
      <c r="E91" s="1">
        <v>3.085</v>
      </c>
      <c r="F91" s="1">
        <v>3.0205673512449769E-2</v>
      </c>
    </row>
    <row r="92" spans="1:6" x14ac:dyDescent="0.25">
      <c r="A92" s="4">
        <v>91</v>
      </c>
      <c r="B92" s="4" t="s">
        <v>10</v>
      </c>
      <c r="C92" s="4" t="s">
        <v>30</v>
      </c>
      <c r="D92" s="1">
        <v>-0.70662475083333476</v>
      </c>
      <c r="E92" s="1">
        <v>1.7390000000000001</v>
      </c>
      <c r="F92" s="1">
        <v>0.15539369539314571</v>
      </c>
    </row>
    <row r="93" spans="1:6" x14ac:dyDescent="0.25">
      <c r="A93" s="4">
        <v>92</v>
      </c>
      <c r="B93" s="4" t="s">
        <v>11</v>
      </c>
      <c r="C93" s="4" t="s">
        <v>30</v>
      </c>
      <c r="D93" s="1">
        <v>-1.1138673466666591</v>
      </c>
      <c r="E93" s="1">
        <v>2.0489999999999999</v>
      </c>
      <c r="F93" s="1">
        <v>0.12811293975678659</v>
      </c>
    </row>
    <row r="94" spans="1:6" x14ac:dyDescent="0.25">
      <c r="A94" s="4">
        <v>93</v>
      </c>
      <c r="B94" s="4" t="s">
        <v>12</v>
      </c>
      <c r="C94" s="4" t="s">
        <v>30</v>
      </c>
      <c r="D94" s="1">
        <v>-1.1572422516666661</v>
      </c>
      <c r="E94" s="1">
        <v>2.4649999999999999</v>
      </c>
      <c r="F94" s="1">
        <v>8.3015654130725106E-2</v>
      </c>
    </row>
    <row r="95" spans="1:6" x14ac:dyDescent="0.25">
      <c r="A95" s="4">
        <v>94</v>
      </c>
      <c r="B95" s="4" t="s">
        <v>13</v>
      </c>
      <c r="C95" s="4" t="s">
        <v>30</v>
      </c>
      <c r="D95" s="1">
        <v>-0.83855646250000149</v>
      </c>
      <c r="E95" s="1">
        <v>1.054</v>
      </c>
      <c r="F95" s="1">
        <v>0.15776468987788919</v>
      </c>
    </row>
    <row r="96" spans="1:6" x14ac:dyDescent="0.25">
      <c r="A96" s="4">
        <v>95</v>
      </c>
      <c r="B96" s="4" t="s">
        <v>14</v>
      </c>
      <c r="C96" s="4" t="s">
        <v>30</v>
      </c>
      <c r="D96" s="1">
        <v>-1.1813052308333241</v>
      </c>
      <c r="E96" s="1">
        <v>1.5449999999999999</v>
      </c>
      <c r="F96" s="1">
        <v>0.1452367200077132</v>
      </c>
    </row>
    <row r="97" spans="1:6" x14ac:dyDescent="0.25">
      <c r="A97" s="4">
        <v>96</v>
      </c>
      <c r="B97" s="4" t="s">
        <v>15</v>
      </c>
      <c r="C97" s="4" t="s">
        <v>30</v>
      </c>
      <c r="D97" s="1">
        <v>-1.362654588333335</v>
      </c>
      <c r="E97" s="1">
        <v>2.1669999999999998</v>
      </c>
      <c r="F97" s="1">
        <v>0.10842893605881131</v>
      </c>
    </row>
    <row r="98" spans="1:6" x14ac:dyDescent="0.25">
      <c r="A98" s="4">
        <v>97</v>
      </c>
      <c r="B98" s="4" t="s">
        <v>16</v>
      </c>
      <c r="C98" s="4" t="s">
        <v>30</v>
      </c>
      <c r="D98" s="1">
        <v>-0.67044636749999853</v>
      </c>
      <c r="E98" s="1">
        <v>1.3979999999999999</v>
      </c>
      <c r="F98" s="1">
        <v>0.1505460944478629</v>
      </c>
    </row>
    <row r="99" spans="1:6" x14ac:dyDescent="0.25">
      <c r="A99" s="4">
        <v>98</v>
      </c>
      <c r="B99" s="4" t="s">
        <v>17</v>
      </c>
      <c r="C99" s="4" t="s">
        <v>30</v>
      </c>
      <c r="D99" s="1">
        <v>-1.269251457916674</v>
      </c>
      <c r="E99" s="1">
        <v>2.1070000000000002</v>
      </c>
      <c r="F99" s="1">
        <v>0.1037989402928607</v>
      </c>
    </row>
    <row r="100" spans="1:6" x14ac:dyDescent="0.25">
      <c r="A100" s="4">
        <v>99</v>
      </c>
      <c r="B100" s="4" t="s">
        <v>18</v>
      </c>
      <c r="C100" s="4" t="s">
        <v>30</v>
      </c>
      <c r="D100" s="1">
        <v>-1.667585631666668</v>
      </c>
      <c r="E100" s="1">
        <v>2.823</v>
      </c>
      <c r="F100" s="1">
        <v>3.4121968943250439E-2</v>
      </c>
    </row>
    <row r="101" spans="1:6" x14ac:dyDescent="0.25">
      <c r="A101" s="4">
        <v>100</v>
      </c>
      <c r="B101" s="4" t="s">
        <v>19</v>
      </c>
      <c r="C101" s="4" t="s">
        <v>30</v>
      </c>
      <c r="D101" s="1">
        <v>9.8426599999985598E-3</v>
      </c>
      <c r="E101" s="1">
        <v>1.5169999999999999</v>
      </c>
      <c r="F101" s="1">
        <v>0.1588138361308826</v>
      </c>
    </row>
    <row r="102" spans="1:6" x14ac:dyDescent="0.25">
      <c r="A102" s="4">
        <v>101</v>
      </c>
      <c r="B102" s="4" t="s">
        <v>20</v>
      </c>
      <c r="C102" s="4" t="s">
        <v>30</v>
      </c>
      <c r="D102" s="1">
        <v>-0.19831546333333699</v>
      </c>
      <c r="E102" s="1">
        <v>1.7769999999999999</v>
      </c>
      <c r="F102" s="1">
        <v>0.126167568575422</v>
      </c>
    </row>
    <row r="103" spans="1:6" x14ac:dyDescent="0.25">
      <c r="A103" s="4">
        <v>102</v>
      </c>
      <c r="B103" s="4" t="s">
        <v>21</v>
      </c>
      <c r="C103" s="4" t="s">
        <v>30</v>
      </c>
      <c r="D103" s="1">
        <v>1.5609109383333331</v>
      </c>
      <c r="E103" s="1">
        <v>2.157</v>
      </c>
      <c r="F103" s="1">
        <v>7.9448410042752701E-2</v>
      </c>
    </row>
    <row r="104" spans="1:6" x14ac:dyDescent="0.25">
      <c r="A104" s="4">
        <v>103</v>
      </c>
      <c r="B104" s="4" t="s">
        <v>22</v>
      </c>
      <c r="C104" s="4" t="s">
        <v>30</v>
      </c>
      <c r="D104" s="1">
        <v>-0.21034181166666421</v>
      </c>
      <c r="E104" s="1">
        <v>0.79500000000000004</v>
      </c>
      <c r="F104" s="1">
        <v>0.15946939491595261</v>
      </c>
    </row>
    <row r="105" spans="1:6" x14ac:dyDescent="0.25">
      <c r="A105" s="4">
        <v>104</v>
      </c>
      <c r="B105" s="4" t="s">
        <v>23</v>
      </c>
      <c r="C105" s="4" t="s">
        <v>30</v>
      </c>
      <c r="D105" s="1">
        <v>-0.33746928083333572</v>
      </c>
      <c r="E105" s="1">
        <v>0.81699999999999995</v>
      </c>
      <c r="F105" s="1">
        <v>0.15636700929291161</v>
      </c>
    </row>
    <row r="106" spans="1:6" x14ac:dyDescent="0.25">
      <c r="A106" s="4">
        <v>105</v>
      </c>
      <c r="B106" s="4" t="s">
        <v>24</v>
      </c>
      <c r="C106" s="4" t="s">
        <v>30</v>
      </c>
      <c r="D106" s="1">
        <v>1.337641811666664</v>
      </c>
      <c r="E106" s="1">
        <v>1.0720000000000001</v>
      </c>
      <c r="F106" s="1">
        <v>0.14723487336911081</v>
      </c>
    </row>
    <row r="107" spans="1:6" x14ac:dyDescent="0.25">
      <c r="A107" s="4">
        <v>106</v>
      </c>
      <c r="B107" s="4" t="s">
        <v>25</v>
      </c>
      <c r="C107" s="4" t="s">
        <v>30</v>
      </c>
      <c r="D107" s="1">
        <v>-0.19247702666666561</v>
      </c>
      <c r="E107" s="1">
        <v>1.216</v>
      </c>
      <c r="F107" s="1">
        <v>0.15964640125520291</v>
      </c>
    </row>
    <row r="108" spans="1:6" x14ac:dyDescent="0.25">
      <c r="A108" s="4">
        <v>107</v>
      </c>
      <c r="B108" s="4" t="s">
        <v>26</v>
      </c>
      <c r="C108" s="4" t="s">
        <v>30</v>
      </c>
      <c r="D108" s="1">
        <v>-0.53033058458333571</v>
      </c>
      <c r="E108" s="1">
        <v>1.292</v>
      </c>
      <c r="F108" s="1">
        <v>0.15231901126211511</v>
      </c>
    </row>
    <row r="109" spans="1:6" x14ac:dyDescent="0.25">
      <c r="A109" s="4">
        <v>108</v>
      </c>
      <c r="B109" s="4" t="s">
        <v>27</v>
      </c>
      <c r="C109" s="4" t="s">
        <v>30</v>
      </c>
      <c r="D109" s="1">
        <v>0.95655938499999849</v>
      </c>
      <c r="E109" s="1">
        <v>1.802</v>
      </c>
      <c r="F109" s="1">
        <v>0.1328535065390789</v>
      </c>
    </row>
    <row r="110" spans="1:6" x14ac:dyDescent="0.25">
      <c r="A110" s="4">
        <v>109</v>
      </c>
      <c r="B110" s="4" t="s">
        <v>31</v>
      </c>
      <c r="C110" s="4" t="s">
        <v>1</v>
      </c>
      <c r="D110" s="1">
        <v>-0.13719116457354971</v>
      </c>
      <c r="E110" s="1">
        <v>0.66400000000000003</v>
      </c>
      <c r="F110" s="1">
        <v>0.1552943393668248</v>
      </c>
    </row>
    <row r="111" spans="1:6" x14ac:dyDescent="0.25">
      <c r="A111" s="4">
        <v>110</v>
      </c>
      <c r="B111" s="4" t="s">
        <v>31</v>
      </c>
      <c r="C111" s="4" t="s">
        <v>28</v>
      </c>
      <c r="D111" s="1">
        <v>-0.12608250582355279</v>
      </c>
      <c r="E111" s="1">
        <v>0.68899999999999995</v>
      </c>
      <c r="F111" s="1">
        <v>0.15707572029842079</v>
      </c>
    </row>
    <row r="112" spans="1:6" x14ac:dyDescent="0.25">
      <c r="A112" s="4">
        <v>111</v>
      </c>
      <c r="B112" s="4" t="s">
        <v>31</v>
      </c>
      <c r="C112" s="4" t="s">
        <v>29</v>
      </c>
      <c r="D112" s="1">
        <v>-0.21540229957355339</v>
      </c>
      <c r="E112" s="1">
        <v>0.78500000000000003</v>
      </c>
      <c r="F112" s="1">
        <v>0.15844075801960669</v>
      </c>
    </row>
    <row r="113" spans="1:6" x14ac:dyDescent="0.25">
      <c r="A113" s="4">
        <v>112</v>
      </c>
      <c r="B113" s="4" t="s">
        <v>32</v>
      </c>
      <c r="C113" s="4" t="s">
        <v>1</v>
      </c>
      <c r="D113" s="1">
        <v>-0.111127426514653</v>
      </c>
      <c r="E113" s="1">
        <v>1</v>
      </c>
      <c r="F113" s="1">
        <v>0.15534950178171461</v>
      </c>
    </row>
    <row r="114" spans="1:6" x14ac:dyDescent="0.25">
      <c r="A114" s="4">
        <v>113</v>
      </c>
      <c r="B114" s="4" t="s">
        <v>32</v>
      </c>
      <c r="C114" s="4" t="s">
        <v>28</v>
      </c>
      <c r="D114" s="1">
        <v>-0.13563264026465691</v>
      </c>
      <c r="E114" s="1">
        <v>1.0369999999999999</v>
      </c>
      <c r="F114" s="1">
        <v>0.15866042335134539</v>
      </c>
    </row>
    <row r="115" spans="1:6" x14ac:dyDescent="0.25">
      <c r="A115" s="4">
        <v>114</v>
      </c>
      <c r="B115" s="4" t="s">
        <v>33</v>
      </c>
      <c r="C115" s="4" t="s">
        <v>1</v>
      </c>
      <c r="D115" s="1">
        <v>-6.4841485823541531E-2</v>
      </c>
      <c r="E115" s="1">
        <v>1.109</v>
      </c>
      <c r="F115" s="1">
        <v>0.1575740780453867</v>
      </c>
    </row>
    <row r="116" spans="1:6" x14ac:dyDescent="0.25">
      <c r="A116" s="4">
        <v>115</v>
      </c>
      <c r="B116" s="4" t="s">
        <v>33</v>
      </c>
      <c r="C116" s="4" t="s">
        <v>28</v>
      </c>
      <c r="D116" s="1">
        <v>-4.6717957073545632E-2</v>
      </c>
      <c r="E116" s="1">
        <v>1.2030000000000001</v>
      </c>
      <c r="F116" s="1">
        <v>0.15794531558767</v>
      </c>
    </row>
    <row r="117" spans="1:6" x14ac:dyDescent="0.25">
      <c r="A117" s="4">
        <v>116</v>
      </c>
      <c r="B117" s="4" t="s">
        <v>33</v>
      </c>
      <c r="C117" s="4" t="s">
        <v>29</v>
      </c>
      <c r="D117" s="1">
        <v>-0.16374665769854491</v>
      </c>
      <c r="E117" s="1">
        <v>1.32</v>
      </c>
      <c r="F117" s="1">
        <v>0.1555866001245039</v>
      </c>
    </row>
    <row r="118" spans="1:6" x14ac:dyDescent="0.25">
      <c r="A118" s="4">
        <v>117</v>
      </c>
      <c r="B118" s="4" t="s">
        <v>34</v>
      </c>
      <c r="C118" s="4" t="s">
        <v>1</v>
      </c>
      <c r="D118" s="1">
        <v>-0.6390521845735424</v>
      </c>
      <c r="E118" s="1">
        <v>1.8080000000000001</v>
      </c>
      <c r="F118" s="1">
        <v>0.13582687457330131</v>
      </c>
    </row>
    <row r="119" spans="1:6" x14ac:dyDescent="0.25">
      <c r="A119" s="4">
        <v>118</v>
      </c>
      <c r="B119" s="4" t="s">
        <v>34</v>
      </c>
      <c r="C119" s="4" t="s">
        <v>30</v>
      </c>
      <c r="D119" s="1">
        <v>-0.81316363915688217</v>
      </c>
      <c r="E119" s="1">
        <v>0.65</v>
      </c>
      <c r="F119" s="1">
        <v>0.1583932040573936</v>
      </c>
    </row>
    <row r="120" spans="1:6" x14ac:dyDescent="0.25">
      <c r="A120" s="4">
        <v>119</v>
      </c>
      <c r="B120" s="4" t="s">
        <v>35</v>
      </c>
      <c r="C120" s="4" t="s">
        <v>1</v>
      </c>
      <c r="D120" s="1">
        <v>-0.81534305526465223</v>
      </c>
      <c r="E120" s="1">
        <v>0.94499999999999995</v>
      </c>
      <c r="F120" s="1">
        <v>0.1581200957266001</v>
      </c>
    </row>
    <row r="121" spans="1:6" x14ac:dyDescent="0.25">
      <c r="A121" s="4">
        <v>120</v>
      </c>
      <c r="B121" s="4" t="s">
        <v>35</v>
      </c>
      <c r="C121" s="4" t="s">
        <v>30</v>
      </c>
      <c r="D121" s="1">
        <v>-0.78370539109798576</v>
      </c>
      <c r="E121" s="1">
        <v>0.88</v>
      </c>
      <c r="F121" s="1">
        <v>0.15922888385201289</v>
      </c>
    </row>
    <row r="122" spans="1:6" x14ac:dyDescent="0.25">
      <c r="A122" s="4">
        <v>121</v>
      </c>
      <c r="B122" s="4" t="s">
        <v>36</v>
      </c>
      <c r="C122" s="4" t="s">
        <v>1</v>
      </c>
      <c r="D122" s="1">
        <v>-0.76886775332354662</v>
      </c>
      <c r="E122" s="1">
        <v>1.1759999999999999</v>
      </c>
      <c r="F122" s="1">
        <v>0.1585846679884769</v>
      </c>
    </row>
    <row r="123" spans="1:6" x14ac:dyDescent="0.25">
      <c r="A123" s="4">
        <v>122</v>
      </c>
      <c r="B123" s="4" t="s">
        <v>36</v>
      </c>
      <c r="C123" s="4" t="s">
        <v>30</v>
      </c>
      <c r="D123" s="1">
        <v>-0.74659543332354761</v>
      </c>
      <c r="E123" s="1">
        <v>1.0980000000000001</v>
      </c>
      <c r="F123" s="1">
        <v>0.15989827965598449</v>
      </c>
    </row>
    <row r="124" spans="1:6" x14ac:dyDescent="0.25">
      <c r="A124" s="4">
        <v>123</v>
      </c>
      <c r="B124" s="4" t="s">
        <v>37</v>
      </c>
      <c r="C124" s="4" t="s">
        <v>1</v>
      </c>
      <c r="D124" s="1">
        <v>-5.3997934787464091E-2</v>
      </c>
      <c r="E124" s="1">
        <v>1.581</v>
      </c>
      <c r="F124" s="1">
        <v>0.1576949397527293</v>
      </c>
    </row>
    <row r="125" spans="1:6" x14ac:dyDescent="0.25">
      <c r="A125" s="4">
        <v>124</v>
      </c>
      <c r="B125" s="4" t="s">
        <v>37</v>
      </c>
      <c r="C125" s="4" t="s">
        <v>28</v>
      </c>
      <c r="D125" s="1">
        <v>-2.5750894162467029E-2</v>
      </c>
      <c r="E125" s="1">
        <v>1.482</v>
      </c>
      <c r="F125" s="1">
        <v>0.15882761866940509</v>
      </c>
    </row>
    <row r="126" spans="1:6" x14ac:dyDescent="0.25">
      <c r="A126" s="4">
        <v>125</v>
      </c>
      <c r="B126" s="4" t="s">
        <v>38</v>
      </c>
      <c r="C126" s="4" t="s">
        <v>1</v>
      </c>
      <c r="D126" s="1">
        <v>-8.9125031362517787E-2</v>
      </c>
      <c r="E126" s="1">
        <v>1.643</v>
      </c>
      <c r="F126" s="1">
        <v>0.15569572305720011</v>
      </c>
    </row>
    <row r="127" spans="1:6" x14ac:dyDescent="0.25">
      <c r="A127" s="4">
        <v>126</v>
      </c>
      <c r="B127" s="4" t="s">
        <v>38</v>
      </c>
      <c r="C127" s="4" t="s">
        <v>28</v>
      </c>
      <c r="D127" s="1">
        <v>-6.9288628237512667E-2</v>
      </c>
      <c r="E127" s="1">
        <v>1.575</v>
      </c>
      <c r="F127" s="1">
        <v>0.15777382572853829</v>
      </c>
    </row>
    <row r="128" spans="1:6" x14ac:dyDescent="0.25">
      <c r="A128" s="4">
        <v>127</v>
      </c>
      <c r="B128" s="4" t="s">
        <v>39</v>
      </c>
      <c r="C128" s="4" t="s">
        <v>1</v>
      </c>
      <c r="D128" s="1">
        <v>-0.1219047955293113</v>
      </c>
      <c r="E128" s="1">
        <v>1.6739999999999999</v>
      </c>
      <c r="F128" s="1">
        <v>0.15336714812093791</v>
      </c>
    </row>
    <row r="129" spans="1:6" x14ac:dyDescent="0.25">
      <c r="A129" s="4">
        <v>128</v>
      </c>
      <c r="B129" s="4" t="s">
        <v>39</v>
      </c>
      <c r="C129" s="4" t="s">
        <v>28</v>
      </c>
      <c r="D129" s="1">
        <v>-0.1188866961543133</v>
      </c>
      <c r="E129" s="1">
        <v>1.631</v>
      </c>
      <c r="F129" s="1">
        <v>0.15686687965479049</v>
      </c>
    </row>
    <row r="130" spans="1:6" x14ac:dyDescent="0.25">
      <c r="A130" s="4">
        <v>129</v>
      </c>
      <c r="B130" s="4" t="s">
        <v>40</v>
      </c>
      <c r="C130" s="4" t="s">
        <v>1</v>
      </c>
      <c r="D130" s="1">
        <v>-0.13528720344584561</v>
      </c>
      <c r="E130" s="1">
        <v>1.7030000000000001</v>
      </c>
      <c r="F130" s="1">
        <v>0.15098909508433991</v>
      </c>
    </row>
    <row r="131" spans="1:6" x14ac:dyDescent="0.25">
      <c r="A131" s="4">
        <v>130</v>
      </c>
      <c r="B131" s="4" t="s">
        <v>40</v>
      </c>
      <c r="C131" s="4" t="s">
        <v>28</v>
      </c>
      <c r="D131" s="1">
        <v>-0.17745223594584009</v>
      </c>
      <c r="E131" s="1">
        <v>1.722</v>
      </c>
      <c r="F131" s="1">
        <v>0.15586797845305361</v>
      </c>
    </row>
    <row r="132" spans="1:6" x14ac:dyDescent="0.25">
      <c r="A132" s="4">
        <v>131</v>
      </c>
      <c r="B132" s="4" t="s">
        <v>41</v>
      </c>
      <c r="C132" s="4" t="s">
        <v>1</v>
      </c>
      <c r="D132" s="1">
        <v>-7.4203515529179781E-2</v>
      </c>
      <c r="E132" s="1">
        <v>1.2110000000000001</v>
      </c>
      <c r="F132" s="1">
        <v>0.15870055092509419</v>
      </c>
    </row>
    <row r="133" spans="1:6" x14ac:dyDescent="0.25">
      <c r="A133" s="4">
        <v>132</v>
      </c>
      <c r="B133" s="4" t="s">
        <v>41</v>
      </c>
      <c r="C133" s="4" t="s">
        <v>29</v>
      </c>
      <c r="D133" s="1">
        <v>-0.18042641677917959</v>
      </c>
      <c r="E133" s="1">
        <v>1.4390000000000001</v>
      </c>
      <c r="F133" s="1">
        <v>0.15102550726477709</v>
      </c>
    </row>
    <row r="134" spans="1:6" x14ac:dyDescent="0.25">
      <c r="A134" s="4">
        <v>133</v>
      </c>
      <c r="B134" s="4" t="s">
        <v>42</v>
      </c>
      <c r="C134" s="4" t="s">
        <v>1</v>
      </c>
      <c r="D134" s="1">
        <v>-0.105441138029312</v>
      </c>
      <c r="E134" s="1">
        <v>1.2749999999999999</v>
      </c>
      <c r="F134" s="1">
        <v>0.1567667266453108</v>
      </c>
    </row>
    <row r="135" spans="1:6" x14ac:dyDescent="0.25">
      <c r="A135" s="4">
        <v>134</v>
      </c>
      <c r="B135" s="4" t="s">
        <v>42</v>
      </c>
      <c r="C135" s="4" t="s">
        <v>29</v>
      </c>
      <c r="D135" s="1">
        <v>-0.21061249740431151</v>
      </c>
      <c r="E135" s="1">
        <v>1.5840000000000001</v>
      </c>
      <c r="F135" s="1">
        <v>0.14523164352616519</v>
      </c>
    </row>
    <row r="136" spans="1:6" x14ac:dyDescent="0.25">
      <c r="A136" s="4">
        <v>135</v>
      </c>
      <c r="B136" s="4" t="s">
        <v>43</v>
      </c>
      <c r="C136" s="4" t="s">
        <v>1</v>
      </c>
      <c r="D136" s="1">
        <v>-0.14214124802917699</v>
      </c>
      <c r="E136" s="1">
        <v>1.296</v>
      </c>
      <c r="F136" s="1">
        <v>0.1551987715533423</v>
      </c>
    </row>
    <row r="137" spans="1:6" x14ac:dyDescent="0.25">
      <c r="A137" s="4">
        <v>136</v>
      </c>
      <c r="B137" s="4" t="s">
        <v>43</v>
      </c>
      <c r="C137" s="4" t="s">
        <v>29</v>
      </c>
      <c r="D137" s="1">
        <v>-0.24435065427917799</v>
      </c>
      <c r="E137" s="1">
        <v>1.6060000000000001</v>
      </c>
      <c r="F137" s="1">
        <v>0.14648000224900659</v>
      </c>
    </row>
    <row r="138" spans="1:6" x14ac:dyDescent="0.25">
      <c r="A138" s="4">
        <v>137</v>
      </c>
      <c r="B138" s="4" t="s">
        <v>44</v>
      </c>
      <c r="C138" s="4" t="s">
        <v>1</v>
      </c>
      <c r="D138" s="1">
        <v>-0.10826145651465451</v>
      </c>
      <c r="E138" s="1">
        <v>0.63400000000000001</v>
      </c>
      <c r="F138" s="1">
        <v>0.1583470473525522</v>
      </c>
    </row>
    <row r="139" spans="1:6" x14ac:dyDescent="0.25">
      <c r="A139" s="4">
        <v>138</v>
      </c>
      <c r="B139" s="4" t="s">
        <v>44</v>
      </c>
      <c r="C139" s="4" t="s">
        <v>29</v>
      </c>
      <c r="D139" s="1">
        <v>-0.18105540088965491</v>
      </c>
      <c r="E139" s="1">
        <v>0.83399999999999996</v>
      </c>
      <c r="F139" s="1">
        <v>0.1576409847354574</v>
      </c>
    </row>
    <row r="140" spans="1:6" x14ac:dyDescent="0.25">
      <c r="A140" s="4">
        <v>139</v>
      </c>
      <c r="B140" s="4" t="s">
        <v>45</v>
      </c>
      <c r="C140" s="4" t="s">
        <v>1</v>
      </c>
      <c r="D140" s="1">
        <v>1.2782161616103449</v>
      </c>
      <c r="E140" s="1">
        <v>0.20399999999999999</v>
      </c>
      <c r="F140" s="1">
        <v>0.15986922161658251</v>
      </c>
    </row>
    <row r="141" spans="1:6" x14ac:dyDescent="0.25">
      <c r="A141" s="4">
        <v>140</v>
      </c>
      <c r="B141" s="4" t="s">
        <v>45</v>
      </c>
      <c r="C141" s="4" t="s">
        <v>29</v>
      </c>
      <c r="D141" s="1">
        <v>1.2710724378603451</v>
      </c>
      <c r="E141" s="1">
        <v>0.35699999999999998</v>
      </c>
      <c r="F141" s="1">
        <v>0.16103962733470881</v>
      </c>
    </row>
    <row r="142" spans="1:6" x14ac:dyDescent="0.25">
      <c r="A142" s="4">
        <v>141</v>
      </c>
      <c r="B142" s="4" t="s">
        <v>46</v>
      </c>
      <c r="C142" s="4" t="s">
        <v>1</v>
      </c>
      <c r="D142" s="1">
        <v>-0.37883501801104091</v>
      </c>
      <c r="E142" s="1">
        <v>1.2999999999999999E-2</v>
      </c>
      <c r="F142" s="1">
        <v>0.15692596270413189</v>
      </c>
    </row>
    <row r="143" spans="1:6" x14ac:dyDescent="0.25">
      <c r="A143" s="4">
        <v>142</v>
      </c>
      <c r="B143" s="4" t="s">
        <v>46</v>
      </c>
      <c r="C143" s="4" t="s">
        <v>29</v>
      </c>
      <c r="D143" s="1">
        <v>-0.40408453676103911</v>
      </c>
      <c r="E143" s="1">
        <v>0.36</v>
      </c>
      <c r="F143" s="1">
        <v>0.15538257441548239</v>
      </c>
    </row>
    <row r="144" spans="1:6" x14ac:dyDescent="0.25">
      <c r="A144" s="4">
        <v>143</v>
      </c>
      <c r="B144" s="4" t="s">
        <v>47</v>
      </c>
      <c r="C144" s="4" t="s">
        <v>1</v>
      </c>
      <c r="D144" s="1">
        <v>-0.44795757838965528</v>
      </c>
      <c r="E144" s="1">
        <v>0.27600000000000002</v>
      </c>
      <c r="F144" s="1">
        <v>0.15683826844322929</v>
      </c>
    </row>
    <row r="145" spans="1:6" x14ac:dyDescent="0.25">
      <c r="A145" s="4">
        <v>144</v>
      </c>
      <c r="B145" s="4" t="s">
        <v>47</v>
      </c>
      <c r="C145" s="4" t="s">
        <v>29</v>
      </c>
      <c r="D145" s="1">
        <v>-0.44503670588965633</v>
      </c>
      <c r="E145" s="1">
        <v>0.41499999999999998</v>
      </c>
      <c r="F145" s="1">
        <v>0.15749005203668151</v>
      </c>
    </row>
    <row r="146" spans="1:6" x14ac:dyDescent="0.25">
      <c r="A146" s="4">
        <v>145</v>
      </c>
      <c r="B146" s="4" t="s">
        <v>48</v>
      </c>
      <c r="C146" s="4" t="s">
        <v>1</v>
      </c>
      <c r="D146" s="1">
        <v>-0.46840105738604149</v>
      </c>
      <c r="E146" s="1">
        <v>0.192</v>
      </c>
      <c r="F146" s="1">
        <v>0.15871623148194841</v>
      </c>
    </row>
    <row r="147" spans="1:6" x14ac:dyDescent="0.25">
      <c r="A147" s="4">
        <v>146</v>
      </c>
      <c r="B147" s="4" t="s">
        <v>48</v>
      </c>
      <c r="C147" s="4" t="s">
        <v>29</v>
      </c>
      <c r="D147" s="1">
        <v>-0.47540933113604461</v>
      </c>
      <c r="E147" s="1">
        <v>0.31900000000000001</v>
      </c>
      <c r="F147" s="1">
        <v>0.15985232450501879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856FC-5CC8-1849-BFDA-AE58D2423C10}">
  <dimension ref="A1:N147"/>
  <sheetViews>
    <sheetView zoomScaleNormal="100" workbookViewId="0">
      <selection activeCell="H13" sqref="H13"/>
    </sheetView>
  </sheetViews>
  <sheetFormatPr baseColWidth="10" defaultRowHeight="25" x14ac:dyDescent="0.25"/>
  <cols>
    <col min="1" max="1" width="18.83203125" style="4" customWidth="1"/>
    <col min="2" max="2" width="38.1640625" style="4" customWidth="1"/>
    <col min="3" max="3" width="26.1640625" style="4" customWidth="1"/>
    <col min="4" max="6" width="23.83203125" style="1" customWidth="1"/>
    <col min="7" max="8" width="10.83203125" style="4"/>
    <col min="9" max="9" width="32.1640625" style="4" customWidth="1"/>
    <col min="10" max="10" width="10.83203125" style="4"/>
    <col min="11" max="11" width="47.6640625" style="1" customWidth="1"/>
    <col min="12" max="13" width="25.6640625" style="1" customWidth="1"/>
    <col min="14" max="14" width="32.1640625" style="1" customWidth="1"/>
    <col min="15" max="16384" width="10.83203125" style="4"/>
  </cols>
  <sheetData>
    <row r="1" spans="1:9" s="8" customFormat="1" x14ac:dyDescent="0.25">
      <c r="A1" s="10" t="s">
        <v>49</v>
      </c>
      <c r="B1" s="7" t="s">
        <v>50</v>
      </c>
      <c r="C1" s="7" t="s">
        <v>51</v>
      </c>
      <c r="D1" s="7" t="s">
        <v>104</v>
      </c>
      <c r="E1" s="7" t="s">
        <v>53</v>
      </c>
      <c r="F1" s="7" t="s">
        <v>52</v>
      </c>
    </row>
    <row r="2" spans="1:9" x14ac:dyDescent="0.25">
      <c r="A2" s="4">
        <v>1</v>
      </c>
      <c r="B2" s="4" t="s">
        <v>0</v>
      </c>
      <c r="C2" s="4" t="s">
        <v>1</v>
      </c>
      <c r="D2" s="1">
        <v>-1.6246438750002309E-2</v>
      </c>
      <c r="E2" s="1">
        <v>1.7330000000000001</v>
      </c>
      <c r="F2" s="1">
        <v>0.15866409695314371</v>
      </c>
      <c r="G2" s="5"/>
      <c r="H2" s="5"/>
      <c r="I2" s="5"/>
    </row>
    <row r="3" spans="1:9" x14ac:dyDescent="0.25">
      <c r="A3" s="4">
        <v>2</v>
      </c>
      <c r="B3" s="4" t="s">
        <v>2</v>
      </c>
      <c r="C3" s="4" t="s">
        <v>1</v>
      </c>
      <c r="D3" s="1">
        <v>-0.2089111474999967</v>
      </c>
      <c r="E3" s="1">
        <v>1.8560000000000001</v>
      </c>
      <c r="F3" s="1">
        <v>0.12486504380357</v>
      </c>
      <c r="G3" s="5"/>
      <c r="H3" s="5"/>
      <c r="I3" s="5"/>
    </row>
    <row r="4" spans="1:9" x14ac:dyDescent="0.25">
      <c r="A4" s="4">
        <v>3</v>
      </c>
      <c r="B4" s="4" t="s">
        <v>3</v>
      </c>
      <c r="C4" s="4" t="s">
        <v>1</v>
      </c>
      <c r="D4" s="1">
        <v>-7.4922540000002869E-2</v>
      </c>
      <c r="E4" s="1">
        <v>2.431</v>
      </c>
      <c r="F4" s="1">
        <v>7.2292551692040616E-2</v>
      </c>
    </row>
    <row r="5" spans="1:9" x14ac:dyDescent="0.25">
      <c r="A5" s="4">
        <v>4</v>
      </c>
      <c r="B5" s="4" t="s">
        <v>4</v>
      </c>
      <c r="C5" s="4" t="s">
        <v>1</v>
      </c>
      <c r="D5" s="1">
        <v>-0.1034221141666691</v>
      </c>
      <c r="E5" s="1">
        <v>0.64500000000000002</v>
      </c>
      <c r="F5" s="1">
        <v>0.1554538615987483</v>
      </c>
    </row>
    <row r="6" spans="1:9" x14ac:dyDescent="0.25">
      <c r="A6" s="4">
        <v>5</v>
      </c>
      <c r="B6" s="4" t="s">
        <v>5</v>
      </c>
      <c r="C6" s="4" t="s">
        <v>1</v>
      </c>
      <c r="D6" s="1">
        <v>-0.2206881024999916</v>
      </c>
      <c r="E6" s="1">
        <v>0.89500000000000002</v>
      </c>
      <c r="F6" s="1">
        <v>0.14865698304346819</v>
      </c>
    </row>
    <row r="7" spans="1:9" x14ac:dyDescent="0.25">
      <c r="A7" s="4">
        <v>6</v>
      </c>
      <c r="B7" s="4" t="s">
        <v>6</v>
      </c>
      <c r="C7" s="4" t="s">
        <v>1</v>
      </c>
      <c r="D7" s="1">
        <v>-0.22307729749999791</v>
      </c>
      <c r="E7" s="1">
        <v>1.3580000000000001</v>
      </c>
      <c r="F7" s="1">
        <v>0.141738092009251</v>
      </c>
    </row>
    <row r="8" spans="1:9" x14ac:dyDescent="0.25">
      <c r="A8" s="4">
        <v>7</v>
      </c>
      <c r="B8" s="4" t="s">
        <v>7</v>
      </c>
      <c r="C8" s="4" t="s">
        <v>1</v>
      </c>
      <c r="D8" s="1">
        <v>-6.5727720416667523E-2</v>
      </c>
      <c r="E8" s="1">
        <v>0.97799999999999998</v>
      </c>
      <c r="F8" s="1">
        <v>0.14972522172869809</v>
      </c>
    </row>
    <row r="9" spans="1:9" x14ac:dyDescent="0.25">
      <c r="A9" s="4">
        <v>8</v>
      </c>
      <c r="B9" s="4" t="s">
        <v>8</v>
      </c>
      <c r="C9" s="4" t="s">
        <v>1</v>
      </c>
      <c r="D9" s="1">
        <v>-0.32240491874999577</v>
      </c>
      <c r="E9" s="1">
        <v>1.5509999999999999</v>
      </c>
      <c r="F9" s="1">
        <v>0.14022251497383811</v>
      </c>
    </row>
    <row r="10" spans="1:9" x14ac:dyDescent="0.25">
      <c r="A10" s="4">
        <v>9</v>
      </c>
      <c r="B10" s="4" t="s">
        <v>9</v>
      </c>
      <c r="C10" s="4" t="s">
        <v>1</v>
      </c>
      <c r="D10" s="1">
        <v>-0.68003337250000584</v>
      </c>
      <c r="E10" s="1">
        <v>2.0459999999999998</v>
      </c>
      <c r="F10" s="1">
        <v>0.12093503481763369</v>
      </c>
    </row>
    <row r="11" spans="1:9" x14ac:dyDescent="0.25">
      <c r="A11" s="4">
        <v>10</v>
      </c>
      <c r="B11" s="4" t="s">
        <v>10</v>
      </c>
      <c r="C11" s="4" t="s">
        <v>1</v>
      </c>
      <c r="D11" s="1">
        <v>-0.51074468125000294</v>
      </c>
      <c r="E11" s="1">
        <v>1.8540000000000001</v>
      </c>
      <c r="F11" s="1">
        <v>0.15439434576484051</v>
      </c>
    </row>
    <row r="12" spans="1:9" x14ac:dyDescent="0.25">
      <c r="A12" s="4">
        <v>11</v>
      </c>
      <c r="B12" s="4" t="s">
        <v>11</v>
      </c>
      <c r="C12" s="4" t="s">
        <v>1</v>
      </c>
      <c r="D12" s="1">
        <v>-1.1117921362499961</v>
      </c>
      <c r="E12" s="1">
        <v>1.96</v>
      </c>
      <c r="F12" s="1">
        <v>0.1335206673814491</v>
      </c>
    </row>
    <row r="13" spans="1:9" x14ac:dyDescent="0.25">
      <c r="A13" s="4">
        <v>12</v>
      </c>
      <c r="B13" s="4" t="s">
        <v>12</v>
      </c>
      <c r="C13" s="4" t="s">
        <v>1</v>
      </c>
      <c r="D13" s="1">
        <v>-1.157897487500001</v>
      </c>
      <c r="E13" s="1">
        <v>2.452</v>
      </c>
      <c r="F13" s="1">
        <v>7.2547522758418137E-2</v>
      </c>
    </row>
    <row r="14" spans="1:9" x14ac:dyDescent="0.25">
      <c r="A14" s="4">
        <v>13</v>
      </c>
      <c r="B14" s="4" t="s">
        <v>13</v>
      </c>
      <c r="C14" s="4" t="s">
        <v>1</v>
      </c>
      <c r="D14" s="1">
        <v>-0.72741536416666719</v>
      </c>
      <c r="E14" s="1">
        <v>0.76200000000000001</v>
      </c>
      <c r="F14" s="1">
        <v>0.15490891819254199</v>
      </c>
    </row>
    <row r="15" spans="1:9" x14ac:dyDescent="0.25">
      <c r="A15" s="4">
        <v>14</v>
      </c>
      <c r="B15" s="4" t="s">
        <v>14</v>
      </c>
      <c r="C15" s="4" t="s">
        <v>1</v>
      </c>
      <c r="D15" s="1">
        <v>-1.117574513750007</v>
      </c>
      <c r="E15" s="1">
        <v>1.089</v>
      </c>
      <c r="F15" s="1">
        <v>0.1499440150947399</v>
      </c>
    </row>
    <row r="16" spans="1:9" x14ac:dyDescent="0.25">
      <c r="A16" s="4">
        <v>15</v>
      </c>
      <c r="B16" s="4" t="s">
        <v>15</v>
      </c>
      <c r="C16" s="4" t="s">
        <v>1</v>
      </c>
      <c r="D16" s="1">
        <v>-1.3365787112499921</v>
      </c>
      <c r="E16" s="1">
        <v>2.3610000000000002</v>
      </c>
      <c r="F16" s="1">
        <v>8.4284440975225805E-2</v>
      </c>
    </row>
    <row r="17" spans="1:6" x14ac:dyDescent="0.25">
      <c r="A17" s="4">
        <v>16</v>
      </c>
      <c r="B17" s="4" t="s">
        <v>16</v>
      </c>
      <c r="C17" s="4" t="s">
        <v>1</v>
      </c>
      <c r="D17" s="1">
        <v>-0.54048589416666459</v>
      </c>
      <c r="E17" s="1">
        <v>1.1930000000000001</v>
      </c>
      <c r="F17" s="1">
        <v>0.14394539334493489</v>
      </c>
    </row>
    <row r="18" spans="1:6" x14ac:dyDescent="0.25">
      <c r="A18" s="4">
        <v>17</v>
      </c>
      <c r="B18" s="4" t="s">
        <v>17</v>
      </c>
      <c r="C18" s="4" t="s">
        <v>1</v>
      </c>
      <c r="D18" s="1">
        <v>-1.063366500000001</v>
      </c>
      <c r="E18" s="1">
        <v>1.9179999999999999</v>
      </c>
      <c r="F18" s="1">
        <v>0.1245841913204883</v>
      </c>
    </row>
    <row r="19" spans="1:6" x14ac:dyDescent="0.25">
      <c r="A19" s="4">
        <v>18</v>
      </c>
      <c r="B19" s="4" t="s">
        <v>18</v>
      </c>
      <c r="C19" s="4" t="s">
        <v>1</v>
      </c>
      <c r="D19" s="1">
        <v>-1.780650569999999</v>
      </c>
      <c r="E19" s="1">
        <v>2.895</v>
      </c>
      <c r="F19" s="1">
        <v>3.7206164612741739E-2</v>
      </c>
    </row>
    <row r="20" spans="1:6" x14ac:dyDescent="0.25">
      <c r="A20" s="4">
        <v>19</v>
      </c>
      <c r="B20" s="4" t="s">
        <v>19</v>
      </c>
      <c r="C20" s="4" t="s">
        <v>1</v>
      </c>
      <c r="D20" s="1">
        <v>-2.6358406249999081E-2</v>
      </c>
      <c r="E20" s="1">
        <v>1.5880000000000001</v>
      </c>
      <c r="F20" s="1">
        <v>0.1561528300711508</v>
      </c>
    </row>
    <row r="21" spans="1:6" x14ac:dyDescent="0.25">
      <c r="A21" s="4">
        <v>20</v>
      </c>
      <c r="B21" s="4" t="s">
        <v>20</v>
      </c>
      <c r="C21" s="4" t="s">
        <v>1</v>
      </c>
      <c r="D21" s="1">
        <v>-0.61113005499999673</v>
      </c>
      <c r="E21" s="1">
        <v>1.619</v>
      </c>
      <c r="F21" s="1">
        <v>0.1341259538538136</v>
      </c>
    </row>
    <row r="22" spans="1:6" x14ac:dyDescent="0.25">
      <c r="A22" s="4">
        <v>21</v>
      </c>
      <c r="B22" s="4" t="s">
        <v>21</v>
      </c>
      <c r="C22" s="4" t="s">
        <v>1</v>
      </c>
      <c r="D22" s="1">
        <v>1.554219947499998</v>
      </c>
      <c r="E22" s="1">
        <v>1.1180000000000001</v>
      </c>
      <c r="F22" s="1">
        <v>0.14927711981625219</v>
      </c>
    </row>
    <row r="23" spans="1:6" x14ac:dyDescent="0.25">
      <c r="A23" s="4">
        <v>22</v>
      </c>
      <c r="B23" s="4" t="s">
        <v>22</v>
      </c>
      <c r="C23" s="4" t="s">
        <v>1</v>
      </c>
      <c r="D23" s="1">
        <v>-0.15055207541666599</v>
      </c>
      <c r="E23" s="1">
        <v>0.252</v>
      </c>
      <c r="F23" s="1">
        <v>0.15857228473834131</v>
      </c>
    </row>
    <row r="24" spans="1:6" x14ac:dyDescent="0.25">
      <c r="A24" s="4">
        <v>23</v>
      </c>
      <c r="B24" s="4" t="s">
        <v>23</v>
      </c>
      <c r="C24" s="4" t="s">
        <v>1</v>
      </c>
      <c r="D24" s="1">
        <v>-0.68276717000000176</v>
      </c>
      <c r="E24" s="1">
        <v>2.0289999999999999</v>
      </c>
      <c r="F24" s="1">
        <v>8.7415420042911279E-2</v>
      </c>
    </row>
    <row r="25" spans="1:6" x14ac:dyDescent="0.25">
      <c r="A25" s="4">
        <v>24</v>
      </c>
      <c r="B25" s="4" t="s">
        <v>24</v>
      </c>
      <c r="C25" s="4" t="s">
        <v>1</v>
      </c>
      <c r="D25" s="1">
        <v>1.3527876300000019</v>
      </c>
      <c r="E25" s="1">
        <v>2.4550000000000001</v>
      </c>
      <c r="F25" s="1">
        <v>6.3818461979478477E-2</v>
      </c>
    </row>
    <row r="26" spans="1:6" x14ac:dyDescent="0.25">
      <c r="A26" s="4">
        <v>25</v>
      </c>
      <c r="B26" s="4" t="s">
        <v>25</v>
      </c>
      <c r="C26" s="4" t="s">
        <v>1</v>
      </c>
      <c r="D26" s="1">
        <v>-0.16481951166666781</v>
      </c>
      <c r="E26" s="1">
        <v>0.44900000000000001</v>
      </c>
      <c r="F26" s="1">
        <v>0.1606005220964456</v>
      </c>
    </row>
    <row r="27" spans="1:6" x14ac:dyDescent="0.25">
      <c r="A27" s="4">
        <v>26</v>
      </c>
      <c r="B27" s="4" t="s">
        <v>26</v>
      </c>
      <c r="C27" s="4" t="s">
        <v>1</v>
      </c>
      <c r="D27" s="1">
        <v>-0.82259384624999754</v>
      </c>
      <c r="E27" s="1">
        <v>0.56799999999999995</v>
      </c>
      <c r="F27" s="1">
        <v>0.15950750537859079</v>
      </c>
    </row>
    <row r="28" spans="1:6" x14ac:dyDescent="0.25">
      <c r="A28" s="4">
        <v>27</v>
      </c>
      <c r="B28" s="4" t="s">
        <v>27</v>
      </c>
      <c r="C28" s="4" t="s">
        <v>1</v>
      </c>
      <c r="D28" s="1">
        <v>0.91930377750000147</v>
      </c>
      <c r="E28" s="1">
        <v>2.573</v>
      </c>
      <c r="F28" s="1">
        <v>5.7115650333300932E-2</v>
      </c>
    </row>
    <row r="29" spans="1:6" x14ac:dyDescent="0.25">
      <c r="A29" s="4">
        <v>28</v>
      </c>
      <c r="B29" s="4" t="s">
        <v>0</v>
      </c>
      <c r="C29" s="4" t="s">
        <v>28</v>
      </c>
      <c r="D29" s="1">
        <v>3.3094194999996773E-2</v>
      </c>
      <c r="E29" s="1">
        <v>1.5</v>
      </c>
      <c r="F29" s="1">
        <v>0.1572874393348698</v>
      </c>
    </row>
    <row r="30" spans="1:6" x14ac:dyDescent="0.25">
      <c r="A30" s="4">
        <v>29</v>
      </c>
      <c r="B30" s="4" t="s">
        <v>2</v>
      </c>
      <c r="C30" s="4" t="s">
        <v>28</v>
      </c>
      <c r="D30" s="1">
        <v>-0.14656220249999311</v>
      </c>
      <c r="E30" s="1">
        <v>1.861</v>
      </c>
      <c r="F30" s="1">
        <v>0.1314089082648735</v>
      </c>
    </row>
    <row r="31" spans="1:6" x14ac:dyDescent="0.25">
      <c r="A31" s="4">
        <v>30</v>
      </c>
      <c r="B31" s="4" t="s">
        <v>3</v>
      </c>
      <c r="C31" s="4" t="s">
        <v>28</v>
      </c>
      <c r="D31" s="1">
        <v>2.1983807499992739E-2</v>
      </c>
      <c r="E31" s="1">
        <v>2.359</v>
      </c>
      <c r="F31" s="1">
        <v>7.5881430013720844E-2</v>
      </c>
    </row>
    <row r="32" spans="1:6" x14ac:dyDescent="0.25">
      <c r="A32" s="4">
        <v>31</v>
      </c>
      <c r="B32" s="4" t="s">
        <v>4</v>
      </c>
      <c r="C32" s="4" t="s">
        <v>28</v>
      </c>
      <c r="D32" s="1">
        <v>-7.8014406666667924E-2</v>
      </c>
      <c r="E32" s="1">
        <v>0.50800000000000001</v>
      </c>
      <c r="F32" s="1">
        <v>0.158089374576101</v>
      </c>
    </row>
    <row r="33" spans="1:6" x14ac:dyDescent="0.25">
      <c r="A33" s="4">
        <v>32</v>
      </c>
      <c r="B33" s="4" t="s">
        <v>5</v>
      </c>
      <c r="C33" s="4" t="s">
        <v>28</v>
      </c>
      <c r="D33" s="1">
        <v>-0.19614553249999031</v>
      </c>
      <c r="E33" s="1">
        <v>0.81699999999999995</v>
      </c>
      <c r="F33" s="1">
        <v>0.15092247596165489</v>
      </c>
    </row>
    <row r="34" spans="1:6" x14ac:dyDescent="0.25">
      <c r="A34" s="4">
        <v>33</v>
      </c>
      <c r="B34" s="4" t="s">
        <v>6</v>
      </c>
      <c r="C34" s="4" t="s">
        <v>28</v>
      </c>
      <c r="D34" s="1">
        <v>-0.15932988250000341</v>
      </c>
      <c r="E34" s="1">
        <v>1.4910000000000001</v>
      </c>
      <c r="F34" s="1">
        <v>0.135899219847816</v>
      </c>
    </row>
    <row r="35" spans="1:6" x14ac:dyDescent="0.25">
      <c r="A35" s="4">
        <v>34</v>
      </c>
      <c r="B35" s="4" t="s">
        <v>7</v>
      </c>
      <c r="C35" s="4" t="s">
        <v>28</v>
      </c>
      <c r="D35" s="1">
        <v>-4.3446851666672608E-2</v>
      </c>
      <c r="E35" s="1">
        <v>1.0209999999999999</v>
      </c>
      <c r="F35" s="1">
        <v>0.1544402201169329</v>
      </c>
    </row>
    <row r="36" spans="1:6" x14ac:dyDescent="0.25">
      <c r="A36" s="4">
        <v>35</v>
      </c>
      <c r="B36" s="4" t="s">
        <v>8</v>
      </c>
      <c r="C36" s="4" t="s">
        <v>28</v>
      </c>
      <c r="D36" s="1">
        <v>-0.31756168249999212</v>
      </c>
      <c r="E36" s="1">
        <v>1.6559999999999999</v>
      </c>
      <c r="F36" s="1">
        <v>0.13281001128317399</v>
      </c>
    </row>
    <row r="37" spans="1:6" x14ac:dyDescent="0.25">
      <c r="A37" s="4">
        <v>36</v>
      </c>
      <c r="B37" s="4" t="s">
        <v>9</v>
      </c>
      <c r="C37" s="4" t="s">
        <v>28</v>
      </c>
      <c r="D37" s="1">
        <v>-0.68772982750000011</v>
      </c>
      <c r="E37" s="1">
        <v>2.3610000000000002</v>
      </c>
      <c r="F37" s="1">
        <v>6.5438791405846186E-2</v>
      </c>
    </row>
    <row r="38" spans="1:6" x14ac:dyDescent="0.25">
      <c r="A38" s="4">
        <v>37</v>
      </c>
      <c r="B38" s="4" t="s">
        <v>10</v>
      </c>
      <c r="C38" s="4" t="s">
        <v>28</v>
      </c>
      <c r="D38" s="1">
        <v>-0.61762684500000375</v>
      </c>
      <c r="E38" s="1">
        <v>1.417</v>
      </c>
      <c r="F38" s="1">
        <v>0.15451181849046791</v>
      </c>
    </row>
    <row r="39" spans="1:6" x14ac:dyDescent="0.25">
      <c r="A39" s="4">
        <v>38</v>
      </c>
      <c r="B39" s="4" t="s">
        <v>11</v>
      </c>
      <c r="C39" s="4" t="s">
        <v>28</v>
      </c>
      <c r="D39" s="1">
        <v>-0.98371763249999589</v>
      </c>
      <c r="E39" s="1">
        <v>1.776</v>
      </c>
      <c r="F39" s="1">
        <v>0.1248267583026464</v>
      </c>
    </row>
    <row r="40" spans="1:6" x14ac:dyDescent="0.25">
      <c r="A40" s="4">
        <v>39</v>
      </c>
      <c r="B40" s="4" t="s">
        <v>12</v>
      </c>
      <c r="C40" s="4" t="s">
        <v>28</v>
      </c>
      <c r="D40" s="1">
        <v>-1.045925017499997</v>
      </c>
      <c r="E40" s="1">
        <v>2.3170000000000002</v>
      </c>
      <c r="F40" s="1">
        <v>6.8082905484778883E-2</v>
      </c>
    </row>
    <row r="41" spans="1:6" x14ac:dyDescent="0.25">
      <c r="A41" s="4">
        <v>40</v>
      </c>
      <c r="B41" s="4" t="s">
        <v>13</v>
      </c>
      <c r="C41" s="4" t="s">
        <v>28</v>
      </c>
      <c r="D41" s="1">
        <v>-0.68461221666667171</v>
      </c>
      <c r="E41" s="1">
        <v>0.46200000000000002</v>
      </c>
      <c r="F41" s="1">
        <v>0.159311797864227</v>
      </c>
    </row>
    <row r="42" spans="1:6" x14ac:dyDescent="0.25">
      <c r="A42" s="4">
        <v>41</v>
      </c>
      <c r="B42" s="4" t="s">
        <v>14</v>
      </c>
      <c r="C42" s="4" t="s">
        <v>28</v>
      </c>
      <c r="D42" s="1">
        <v>-1.026307312500002</v>
      </c>
      <c r="E42" s="1">
        <v>1.101</v>
      </c>
      <c r="F42" s="1">
        <v>0.1441247268464281</v>
      </c>
    </row>
    <row r="43" spans="1:6" x14ac:dyDescent="0.25">
      <c r="A43" s="4">
        <v>42</v>
      </c>
      <c r="B43" s="4" t="s">
        <v>15</v>
      </c>
      <c r="C43" s="4" t="s">
        <v>28</v>
      </c>
      <c r="D43" s="1">
        <v>-1.222386359999994</v>
      </c>
      <c r="E43" s="1">
        <v>1.92</v>
      </c>
      <c r="F43" s="1">
        <v>0.1112182426213123</v>
      </c>
    </row>
    <row r="44" spans="1:6" x14ac:dyDescent="0.25">
      <c r="A44" s="4">
        <v>43</v>
      </c>
      <c r="B44" s="4" t="s">
        <v>16</v>
      </c>
      <c r="C44" s="4" t="s">
        <v>28</v>
      </c>
      <c r="D44" s="1">
        <v>-0.62141052666666496</v>
      </c>
      <c r="E44" s="1">
        <v>1.2170000000000001</v>
      </c>
      <c r="F44" s="1">
        <v>0.14595465163046201</v>
      </c>
    </row>
    <row r="45" spans="1:6" x14ac:dyDescent="0.25">
      <c r="A45" s="4">
        <v>44</v>
      </c>
      <c r="B45" s="4" t="s">
        <v>17</v>
      </c>
      <c r="C45" s="4" t="s">
        <v>28</v>
      </c>
      <c r="D45" s="1">
        <v>-1.133854645</v>
      </c>
      <c r="E45" s="1">
        <v>1.7729999999999999</v>
      </c>
      <c r="F45" s="1">
        <v>0.1229940873786845</v>
      </c>
    </row>
    <row r="46" spans="1:6" x14ac:dyDescent="0.25">
      <c r="A46" s="4">
        <v>45</v>
      </c>
      <c r="B46" s="4" t="s">
        <v>18</v>
      </c>
      <c r="C46" s="4" t="s">
        <v>28</v>
      </c>
      <c r="D46" s="1">
        <v>-1.793435132499994</v>
      </c>
      <c r="E46" s="1">
        <v>2.7250000000000001</v>
      </c>
      <c r="F46" s="1">
        <v>4.0164577804775052E-2</v>
      </c>
    </row>
    <row r="47" spans="1:6" x14ac:dyDescent="0.25">
      <c r="A47" s="4">
        <v>46</v>
      </c>
      <c r="B47" s="4" t="s">
        <v>19</v>
      </c>
      <c r="C47" s="4" t="s">
        <v>28</v>
      </c>
      <c r="D47" s="1">
        <v>-0.11045979999999921</v>
      </c>
      <c r="E47" s="1">
        <v>1.881</v>
      </c>
      <c r="F47" s="1">
        <v>0.13837183539428491</v>
      </c>
    </row>
    <row r="48" spans="1:6" x14ac:dyDescent="0.25">
      <c r="A48" s="4">
        <v>47</v>
      </c>
      <c r="B48" s="4" t="s">
        <v>20</v>
      </c>
      <c r="C48" s="4" t="s">
        <v>28</v>
      </c>
      <c r="D48" s="1">
        <v>-0.64893965249999752</v>
      </c>
      <c r="E48" s="1">
        <v>0.91900000000000004</v>
      </c>
      <c r="F48" s="1">
        <v>0.1570546207490745</v>
      </c>
    </row>
    <row r="49" spans="1:6" x14ac:dyDescent="0.25">
      <c r="A49" s="4">
        <v>48</v>
      </c>
      <c r="B49" s="4" t="s">
        <v>21</v>
      </c>
      <c r="C49" s="4" t="s">
        <v>28</v>
      </c>
      <c r="D49" s="1">
        <v>1.5487059774999989</v>
      </c>
      <c r="E49" s="1">
        <v>1.2689999999999999</v>
      </c>
      <c r="F49" s="1">
        <v>0.1487838667574341</v>
      </c>
    </row>
    <row r="50" spans="1:6" x14ac:dyDescent="0.25">
      <c r="A50" s="4">
        <v>49</v>
      </c>
      <c r="B50" s="4" t="s">
        <v>22</v>
      </c>
      <c r="C50" s="4" t="s">
        <v>28</v>
      </c>
      <c r="D50" s="1">
        <v>-0.185506796666667</v>
      </c>
      <c r="E50" s="1">
        <v>3.024</v>
      </c>
      <c r="F50" s="1">
        <v>1.723484041729853E-2</v>
      </c>
    </row>
    <row r="51" spans="1:6" x14ac:dyDescent="0.25">
      <c r="A51" s="4">
        <v>50</v>
      </c>
      <c r="B51" s="4" t="s">
        <v>23</v>
      </c>
      <c r="C51" s="4" t="s">
        <v>28</v>
      </c>
      <c r="D51" s="1">
        <v>-0.69441638750000223</v>
      </c>
      <c r="E51" s="1">
        <v>2.2290000000000001</v>
      </c>
      <c r="F51" s="1">
        <v>6.7167505025700278E-2</v>
      </c>
    </row>
    <row r="52" spans="1:6" x14ac:dyDescent="0.25">
      <c r="A52" s="4">
        <v>51</v>
      </c>
      <c r="B52" s="4" t="s">
        <v>24</v>
      </c>
      <c r="C52" s="4" t="s">
        <v>28</v>
      </c>
      <c r="D52" s="1">
        <v>1.3573959050000011</v>
      </c>
      <c r="E52" s="1">
        <v>2.6760000000000002</v>
      </c>
      <c r="F52" s="1">
        <v>3.8703154152979917E-2</v>
      </c>
    </row>
    <row r="53" spans="1:6" x14ac:dyDescent="0.25">
      <c r="A53" s="4">
        <v>52</v>
      </c>
      <c r="B53" s="4" t="s">
        <v>25</v>
      </c>
      <c r="C53" s="4" t="s">
        <v>28</v>
      </c>
      <c r="D53" s="1">
        <v>-0.15305783666666711</v>
      </c>
      <c r="E53" s="1">
        <v>2.8330000000000002</v>
      </c>
      <c r="F53" s="1">
        <v>1.212093025140513E-2</v>
      </c>
    </row>
    <row r="54" spans="1:6" x14ac:dyDescent="0.25">
      <c r="A54" s="4">
        <v>53</v>
      </c>
      <c r="B54" s="4" t="s">
        <v>26</v>
      </c>
      <c r="C54" s="4" t="s">
        <v>28</v>
      </c>
      <c r="D54" s="1">
        <v>-0.82188734500000038</v>
      </c>
      <c r="E54" s="1">
        <v>1.998</v>
      </c>
      <c r="F54" s="1">
        <v>9.1434862036188946E-2</v>
      </c>
    </row>
    <row r="55" spans="1:6" x14ac:dyDescent="0.25">
      <c r="A55" s="4">
        <v>54</v>
      </c>
      <c r="B55" s="4" t="s">
        <v>27</v>
      </c>
      <c r="C55" s="4" t="s">
        <v>28</v>
      </c>
      <c r="D55" s="1">
        <v>0.91920377250000129</v>
      </c>
      <c r="E55" s="1">
        <v>2.5649999999999999</v>
      </c>
      <c r="F55" s="1">
        <v>5.3285434795220528E-2</v>
      </c>
    </row>
    <row r="56" spans="1:6" x14ac:dyDescent="0.25">
      <c r="A56" s="4">
        <v>55</v>
      </c>
      <c r="B56" s="4" t="s">
        <v>0</v>
      </c>
      <c r="C56" s="4" t="s">
        <v>29</v>
      </c>
      <c r="D56" s="1">
        <v>-0.1615564499999991</v>
      </c>
      <c r="E56" s="1">
        <v>1.7589999999999999</v>
      </c>
      <c r="F56" s="1">
        <v>0.1480026621484978</v>
      </c>
    </row>
    <row r="57" spans="1:6" x14ac:dyDescent="0.25">
      <c r="A57" s="4">
        <v>56</v>
      </c>
      <c r="B57" s="4" t="s">
        <v>2</v>
      </c>
      <c r="C57" s="4" t="s">
        <v>29</v>
      </c>
      <c r="D57" s="1">
        <v>-0.2771490974999935</v>
      </c>
      <c r="E57" s="1">
        <v>2.0499999999999998</v>
      </c>
      <c r="F57" s="1">
        <v>0.11827734483607941</v>
      </c>
    </row>
    <row r="58" spans="1:6" x14ac:dyDescent="0.25">
      <c r="A58" s="4">
        <v>57</v>
      </c>
      <c r="B58" s="4" t="s">
        <v>3</v>
      </c>
      <c r="C58" s="4" t="s">
        <v>29</v>
      </c>
      <c r="D58" s="1">
        <v>-0.1024391525000041</v>
      </c>
      <c r="E58" s="1">
        <v>2.476</v>
      </c>
      <c r="F58" s="1">
        <v>6.3755486465104025E-2</v>
      </c>
    </row>
    <row r="59" spans="1:6" x14ac:dyDescent="0.25">
      <c r="A59" s="4">
        <v>58</v>
      </c>
      <c r="B59" s="4" t="s">
        <v>4</v>
      </c>
      <c r="C59" s="4" t="s">
        <v>29</v>
      </c>
      <c r="D59" s="1">
        <v>-0.19081058666667161</v>
      </c>
      <c r="E59" s="1">
        <v>0.69199999999999995</v>
      </c>
      <c r="F59" s="1">
        <v>0.15823371608415229</v>
      </c>
    </row>
    <row r="60" spans="1:6" x14ac:dyDescent="0.25">
      <c r="A60" s="4">
        <v>59</v>
      </c>
      <c r="B60" s="4" t="s">
        <v>5</v>
      </c>
      <c r="C60" s="4" t="s">
        <v>29</v>
      </c>
      <c r="D60" s="1">
        <v>-0.29431482999999048</v>
      </c>
      <c r="E60" s="1">
        <v>0.97599999999999998</v>
      </c>
      <c r="F60" s="1">
        <v>0.1500245221668372</v>
      </c>
    </row>
    <row r="61" spans="1:6" x14ac:dyDescent="0.25">
      <c r="A61" s="4">
        <v>60</v>
      </c>
      <c r="B61" s="4" t="s">
        <v>6</v>
      </c>
      <c r="C61" s="4" t="s">
        <v>29</v>
      </c>
      <c r="D61" s="1">
        <v>-0.244087667499997</v>
      </c>
      <c r="E61" s="1">
        <v>1.357</v>
      </c>
      <c r="F61" s="1">
        <v>0.13864782466271511</v>
      </c>
    </row>
    <row r="62" spans="1:6" x14ac:dyDescent="0.25">
      <c r="A62" s="4">
        <v>61</v>
      </c>
      <c r="B62" s="4" t="s">
        <v>7</v>
      </c>
      <c r="C62" s="4" t="s">
        <v>29</v>
      </c>
      <c r="D62" s="1">
        <v>-5.1833001666672367E-2</v>
      </c>
      <c r="E62" s="1">
        <v>0.77700000000000002</v>
      </c>
      <c r="F62" s="1">
        <v>0.161133250977057</v>
      </c>
    </row>
    <row r="63" spans="1:6" x14ac:dyDescent="0.25">
      <c r="A63" s="4">
        <v>62</v>
      </c>
      <c r="B63" s="4" t="s">
        <v>8</v>
      </c>
      <c r="C63" s="4" t="s">
        <v>29</v>
      </c>
      <c r="D63" s="1">
        <v>-0.25603286749999649</v>
      </c>
      <c r="E63" s="1">
        <v>0.99299999999999999</v>
      </c>
      <c r="F63" s="1">
        <v>0.1569682112247274</v>
      </c>
    </row>
    <row r="64" spans="1:6" x14ac:dyDescent="0.25">
      <c r="A64" s="4">
        <v>63</v>
      </c>
      <c r="B64" s="4" t="s">
        <v>9</v>
      </c>
      <c r="C64" s="4" t="s">
        <v>29</v>
      </c>
      <c r="D64" s="1">
        <v>-0.46155024750000001</v>
      </c>
      <c r="E64" s="1">
        <v>1.4239999999999999</v>
      </c>
      <c r="F64" s="1">
        <v>0.1423616395280419</v>
      </c>
    </row>
    <row r="65" spans="1:6" x14ac:dyDescent="0.25">
      <c r="A65" s="4">
        <v>64</v>
      </c>
      <c r="B65" s="4" t="s">
        <v>10</v>
      </c>
      <c r="C65" s="4" t="s">
        <v>29</v>
      </c>
      <c r="D65" s="1">
        <v>-0.48593964500000197</v>
      </c>
      <c r="E65" s="1">
        <v>1.431</v>
      </c>
      <c r="F65" s="1">
        <v>0.158416598893346</v>
      </c>
    </row>
    <row r="66" spans="1:6" x14ac:dyDescent="0.25">
      <c r="A66" s="4">
        <v>65</v>
      </c>
      <c r="B66" s="4" t="s">
        <v>11</v>
      </c>
      <c r="C66" s="4" t="s">
        <v>29</v>
      </c>
      <c r="D66" s="1">
        <v>-0.84760170250000044</v>
      </c>
      <c r="E66" s="1">
        <v>1.78</v>
      </c>
      <c r="F66" s="1">
        <v>0.13276865649804109</v>
      </c>
    </row>
    <row r="67" spans="1:6" x14ac:dyDescent="0.25">
      <c r="A67" s="4">
        <v>66</v>
      </c>
      <c r="B67" s="4" t="s">
        <v>12</v>
      </c>
      <c r="C67" s="4" t="s">
        <v>29</v>
      </c>
      <c r="D67" s="1">
        <v>-0.81512620750000053</v>
      </c>
      <c r="E67" s="1">
        <v>2.242</v>
      </c>
      <c r="F67" s="1">
        <v>8.07082226709218E-2</v>
      </c>
    </row>
    <row r="68" spans="1:6" x14ac:dyDescent="0.25">
      <c r="A68" s="4">
        <v>67</v>
      </c>
      <c r="B68" s="4" t="s">
        <v>13</v>
      </c>
      <c r="C68" s="4" t="s">
        <v>29</v>
      </c>
      <c r="D68" s="1">
        <v>-0.5753758666666684</v>
      </c>
      <c r="E68" s="1">
        <v>0.86299999999999999</v>
      </c>
      <c r="F68" s="1">
        <v>0.15901676414480709</v>
      </c>
    </row>
    <row r="69" spans="1:6" x14ac:dyDescent="0.25">
      <c r="A69" s="4">
        <v>68</v>
      </c>
      <c r="B69" s="4" t="s">
        <v>14</v>
      </c>
      <c r="C69" s="4" t="s">
        <v>29</v>
      </c>
      <c r="D69" s="1">
        <v>-0.86700954750000392</v>
      </c>
      <c r="E69" s="1">
        <v>1.151</v>
      </c>
      <c r="F69" s="1">
        <v>0.14997091372653121</v>
      </c>
    </row>
    <row r="70" spans="1:6" x14ac:dyDescent="0.25">
      <c r="A70" s="4">
        <v>69</v>
      </c>
      <c r="B70" s="4" t="s">
        <v>15</v>
      </c>
      <c r="C70" s="4" t="s">
        <v>29</v>
      </c>
      <c r="D70" s="1">
        <v>-0.94808138499999473</v>
      </c>
      <c r="E70" s="1">
        <v>1.7110000000000001</v>
      </c>
      <c r="F70" s="1">
        <v>0.13074381176353589</v>
      </c>
    </row>
    <row r="71" spans="1:6" x14ac:dyDescent="0.25">
      <c r="A71" s="4">
        <v>70</v>
      </c>
      <c r="B71" s="4" t="s">
        <v>16</v>
      </c>
      <c r="C71" s="4" t="s">
        <v>29</v>
      </c>
      <c r="D71" s="1">
        <v>-0.39937441166666332</v>
      </c>
      <c r="E71" s="1">
        <v>1.341</v>
      </c>
      <c r="F71" s="1">
        <v>0.1578045331438252</v>
      </c>
    </row>
    <row r="72" spans="1:6" x14ac:dyDescent="0.25">
      <c r="A72" s="4">
        <v>71</v>
      </c>
      <c r="B72" s="4" t="s">
        <v>17</v>
      </c>
      <c r="C72" s="4" t="s">
        <v>29</v>
      </c>
      <c r="D72" s="1">
        <v>-0.82615968999999723</v>
      </c>
      <c r="E72" s="1">
        <v>1.7589999999999999</v>
      </c>
      <c r="F72" s="1">
        <v>0.14291837368853691</v>
      </c>
    </row>
    <row r="73" spans="1:6" x14ac:dyDescent="0.25">
      <c r="A73" s="4">
        <v>72</v>
      </c>
      <c r="B73" s="4" t="s">
        <v>18</v>
      </c>
      <c r="C73" s="4" t="s">
        <v>29</v>
      </c>
      <c r="D73" s="1">
        <v>-1.229842542499995</v>
      </c>
      <c r="E73" s="1">
        <v>2.141</v>
      </c>
      <c r="F73" s="1">
        <v>0.10892671825220809</v>
      </c>
    </row>
    <row r="74" spans="1:6" x14ac:dyDescent="0.25">
      <c r="A74" s="4">
        <v>73</v>
      </c>
      <c r="B74" s="4" t="s">
        <v>19</v>
      </c>
      <c r="C74" s="4" t="s">
        <v>29</v>
      </c>
      <c r="D74" s="1">
        <v>-0.14906537749999951</v>
      </c>
      <c r="E74" s="1">
        <v>1.746</v>
      </c>
      <c r="F74" s="1">
        <v>0.13801267304365311</v>
      </c>
    </row>
    <row r="75" spans="1:6" x14ac:dyDescent="0.25">
      <c r="A75" s="4">
        <v>74</v>
      </c>
      <c r="B75" s="4" t="s">
        <v>20</v>
      </c>
      <c r="C75" s="4" t="s">
        <v>29</v>
      </c>
      <c r="D75" s="1">
        <v>-0.65208951249999814</v>
      </c>
      <c r="E75" s="1">
        <v>0.90100000000000002</v>
      </c>
      <c r="F75" s="1">
        <v>0.15908909287421691</v>
      </c>
    </row>
    <row r="76" spans="1:6" x14ac:dyDescent="0.25">
      <c r="A76" s="4">
        <v>75</v>
      </c>
      <c r="B76" s="4" t="s">
        <v>21</v>
      </c>
      <c r="C76" s="4" t="s">
        <v>29</v>
      </c>
      <c r="D76" s="1">
        <v>1.541709179999998</v>
      </c>
      <c r="E76" s="1">
        <v>1.2509999999999999</v>
      </c>
      <c r="F76" s="1">
        <v>0.15114698534433371</v>
      </c>
    </row>
    <row r="77" spans="1:6" x14ac:dyDescent="0.25">
      <c r="A77" s="4">
        <v>76</v>
      </c>
      <c r="B77" s="4" t="s">
        <v>22</v>
      </c>
      <c r="C77" s="4" t="s">
        <v>29</v>
      </c>
      <c r="D77" s="1">
        <v>-0.19022549166666641</v>
      </c>
      <c r="E77" s="1">
        <v>2.964</v>
      </c>
      <c r="F77" s="1">
        <v>1.9904612408152961E-2</v>
      </c>
    </row>
    <row r="78" spans="1:6" x14ac:dyDescent="0.25">
      <c r="A78" s="4">
        <v>77</v>
      </c>
      <c r="B78" s="4" t="s">
        <v>23</v>
      </c>
      <c r="C78" s="4" t="s">
        <v>29</v>
      </c>
      <c r="D78" s="1">
        <v>-0.69453044500000161</v>
      </c>
      <c r="E78" s="1">
        <v>2.169</v>
      </c>
      <c r="F78" s="1">
        <v>6.9360570571586774E-2</v>
      </c>
    </row>
    <row r="79" spans="1:6" x14ac:dyDescent="0.25">
      <c r="A79" s="4">
        <v>78</v>
      </c>
      <c r="B79" s="4" t="s">
        <v>24</v>
      </c>
      <c r="C79" s="4" t="s">
        <v>29</v>
      </c>
      <c r="D79" s="1">
        <v>1.3584655025000001</v>
      </c>
      <c r="E79" s="1">
        <v>2.6179999999999999</v>
      </c>
      <c r="F79" s="1">
        <v>4.1430658833909929E-2</v>
      </c>
    </row>
    <row r="80" spans="1:6" x14ac:dyDescent="0.25">
      <c r="A80" s="4">
        <v>79</v>
      </c>
      <c r="B80" s="4" t="s">
        <v>25</v>
      </c>
      <c r="C80" s="4" t="s">
        <v>29</v>
      </c>
      <c r="D80" s="1">
        <v>-0.17918417666666819</v>
      </c>
      <c r="E80" s="1">
        <v>2.7149999999999999</v>
      </c>
      <c r="F80" s="1">
        <v>3.2574133588627888E-2</v>
      </c>
    </row>
    <row r="81" spans="1:6" x14ac:dyDescent="0.25">
      <c r="A81" s="4">
        <v>80</v>
      </c>
      <c r="B81" s="4" t="s">
        <v>26</v>
      </c>
      <c r="C81" s="4" t="s">
        <v>29</v>
      </c>
      <c r="D81" s="1">
        <v>-0.8463089499999974</v>
      </c>
      <c r="E81" s="1">
        <v>1.732</v>
      </c>
      <c r="F81" s="1">
        <v>0.1208877307482272</v>
      </c>
    </row>
    <row r="82" spans="1:6" x14ac:dyDescent="0.25">
      <c r="A82" s="4">
        <v>81</v>
      </c>
      <c r="B82" s="4" t="s">
        <v>27</v>
      </c>
      <c r="C82" s="4" t="s">
        <v>29</v>
      </c>
      <c r="D82" s="1">
        <v>0.86616010250000031</v>
      </c>
      <c r="E82" s="1">
        <v>1.9</v>
      </c>
      <c r="F82" s="1">
        <v>0.11299384113003599</v>
      </c>
    </row>
    <row r="83" spans="1:6" x14ac:dyDescent="0.25">
      <c r="A83" s="4">
        <v>82</v>
      </c>
      <c r="B83" s="4" t="s">
        <v>0</v>
      </c>
      <c r="C83" s="4" t="s">
        <v>30</v>
      </c>
      <c r="D83" s="1">
        <v>-0.11666565000000161</v>
      </c>
      <c r="E83" s="1">
        <v>2.39</v>
      </c>
      <c r="F83" s="1">
        <v>9.8883202168531303E-2</v>
      </c>
    </row>
    <row r="84" spans="1:6" x14ac:dyDescent="0.25">
      <c r="A84" s="4">
        <v>83</v>
      </c>
      <c r="B84" s="4" t="s">
        <v>2</v>
      </c>
      <c r="C84" s="4" t="s">
        <v>30</v>
      </c>
      <c r="D84" s="1">
        <v>-0.21843749999999321</v>
      </c>
      <c r="E84" s="1">
        <v>2.931</v>
      </c>
      <c r="F84" s="1">
        <v>4.0914760533908107E-2</v>
      </c>
    </row>
    <row r="85" spans="1:6" x14ac:dyDescent="0.25">
      <c r="A85" s="4">
        <v>84</v>
      </c>
      <c r="B85" s="4" t="s">
        <v>3</v>
      </c>
      <c r="C85" s="4" t="s">
        <v>30</v>
      </c>
      <c r="D85" s="1">
        <v>1.0045949999977211E-3</v>
      </c>
      <c r="E85" s="1">
        <v>3.419</v>
      </c>
      <c r="F85" s="1">
        <v>1.5780596516435971E-2</v>
      </c>
    </row>
    <row r="86" spans="1:6" x14ac:dyDescent="0.25">
      <c r="A86" s="4">
        <v>85</v>
      </c>
      <c r="B86" s="4" t="s">
        <v>4</v>
      </c>
      <c r="C86" s="4" t="s">
        <v>30</v>
      </c>
      <c r="D86" s="1">
        <v>-0.15837274666667159</v>
      </c>
      <c r="E86" s="1">
        <v>1.8009999999999999</v>
      </c>
      <c r="F86" s="1">
        <v>0.1540485125522639</v>
      </c>
    </row>
    <row r="87" spans="1:6" x14ac:dyDescent="0.25">
      <c r="A87" s="4">
        <v>86</v>
      </c>
      <c r="B87" s="4" t="s">
        <v>5</v>
      </c>
      <c r="C87" s="4" t="s">
        <v>30</v>
      </c>
      <c r="D87" s="1">
        <v>-0.222439552499992</v>
      </c>
      <c r="E87" s="1">
        <v>2.2320000000000002</v>
      </c>
      <c r="F87" s="1">
        <v>0.118429890847561</v>
      </c>
    </row>
    <row r="88" spans="1:6" x14ac:dyDescent="0.25">
      <c r="A88" s="4">
        <v>87</v>
      </c>
      <c r="B88" s="4" t="s">
        <v>6</v>
      </c>
      <c r="C88" s="4" t="s">
        <v>30</v>
      </c>
      <c r="D88" s="1">
        <v>-0.1496059700000032</v>
      </c>
      <c r="E88" s="1">
        <v>2.7090000000000001</v>
      </c>
      <c r="F88" s="1">
        <v>5.9485750311896818E-2</v>
      </c>
    </row>
    <row r="89" spans="1:6" x14ac:dyDescent="0.25">
      <c r="A89" s="4">
        <v>88</v>
      </c>
      <c r="B89" s="4" t="s">
        <v>7</v>
      </c>
      <c r="C89" s="4" t="s">
        <v>30</v>
      </c>
      <c r="D89" s="1">
        <v>-0.1138143616666696</v>
      </c>
      <c r="E89" s="1">
        <v>1.9670000000000001</v>
      </c>
      <c r="F89" s="1">
        <v>0.14831866337113991</v>
      </c>
    </row>
    <row r="90" spans="1:6" x14ac:dyDescent="0.25">
      <c r="A90" s="4">
        <v>89</v>
      </c>
      <c r="B90" s="4" t="s">
        <v>8</v>
      </c>
      <c r="C90" s="4" t="s">
        <v>30</v>
      </c>
      <c r="D90" s="1">
        <v>-0.34811451249999692</v>
      </c>
      <c r="E90" s="1">
        <v>2.653</v>
      </c>
      <c r="F90" s="1">
        <v>6.8362463601726792E-2</v>
      </c>
    </row>
    <row r="91" spans="1:6" x14ac:dyDescent="0.25">
      <c r="A91" s="4">
        <v>90</v>
      </c>
      <c r="B91" s="4" t="s">
        <v>9</v>
      </c>
      <c r="C91" s="4" t="s">
        <v>30</v>
      </c>
      <c r="D91" s="1">
        <v>-0.65605525500000539</v>
      </c>
      <c r="E91" s="1">
        <v>3.1659999999999999</v>
      </c>
      <c r="F91" s="1">
        <v>2.5668825509975349E-2</v>
      </c>
    </row>
    <row r="92" spans="1:6" x14ac:dyDescent="0.25">
      <c r="A92" s="4">
        <v>91</v>
      </c>
      <c r="B92" s="4" t="s">
        <v>10</v>
      </c>
      <c r="C92" s="4" t="s">
        <v>30</v>
      </c>
      <c r="D92" s="1">
        <v>-0.60377462999999665</v>
      </c>
      <c r="E92" s="1">
        <v>1.83</v>
      </c>
      <c r="F92" s="1">
        <v>0.15109402688462589</v>
      </c>
    </row>
    <row r="93" spans="1:6" x14ac:dyDescent="0.25">
      <c r="A93" s="4">
        <v>92</v>
      </c>
      <c r="B93" s="4" t="s">
        <v>11</v>
      </c>
      <c r="C93" s="4" t="s">
        <v>30</v>
      </c>
      <c r="D93" s="1">
        <v>-1.0342020708333379</v>
      </c>
      <c r="E93" s="1">
        <v>2.1659999999999999</v>
      </c>
      <c r="F93" s="1">
        <v>0.12019881292026149</v>
      </c>
    </row>
    <row r="94" spans="1:6" x14ac:dyDescent="0.25">
      <c r="A94" s="4">
        <v>93</v>
      </c>
      <c r="B94" s="4" t="s">
        <v>12</v>
      </c>
      <c r="C94" s="4" t="s">
        <v>30</v>
      </c>
      <c r="D94" s="1">
        <v>-1.0697561391666639</v>
      </c>
      <c r="E94" s="1">
        <v>2.5950000000000002</v>
      </c>
      <c r="F94" s="1">
        <v>6.7913559678273672E-2</v>
      </c>
    </row>
    <row r="95" spans="1:6" x14ac:dyDescent="0.25">
      <c r="A95" s="4">
        <v>94</v>
      </c>
      <c r="B95" s="4" t="s">
        <v>13</v>
      </c>
      <c r="C95" s="4" t="s">
        <v>30</v>
      </c>
      <c r="D95" s="1">
        <v>-0.68531167666667159</v>
      </c>
      <c r="E95" s="1">
        <v>1.091</v>
      </c>
      <c r="F95" s="1">
        <v>0.15777563928532889</v>
      </c>
    </row>
    <row r="96" spans="1:6" x14ac:dyDescent="0.25">
      <c r="A96" s="4">
        <v>95</v>
      </c>
      <c r="B96" s="4" t="s">
        <v>14</v>
      </c>
      <c r="C96" s="4" t="s">
        <v>30</v>
      </c>
      <c r="D96" s="1">
        <v>-1.0697431208333441</v>
      </c>
      <c r="E96" s="1">
        <v>1.5269999999999999</v>
      </c>
      <c r="F96" s="1">
        <v>0.14612938351826971</v>
      </c>
    </row>
    <row r="97" spans="1:11" x14ac:dyDescent="0.25">
      <c r="A97" s="4">
        <v>96</v>
      </c>
      <c r="B97" s="4" t="s">
        <v>15</v>
      </c>
      <c r="C97" s="4" t="s">
        <v>30</v>
      </c>
      <c r="D97" s="1">
        <v>-1.285119641666661</v>
      </c>
      <c r="E97" s="1">
        <v>2.2240000000000002</v>
      </c>
      <c r="F97" s="1">
        <v>0.1031311729928103</v>
      </c>
    </row>
    <row r="98" spans="1:11" x14ac:dyDescent="0.25">
      <c r="A98" s="4">
        <v>97</v>
      </c>
      <c r="B98" s="4" t="s">
        <v>16</v>
      </c>
      <c r="C98" s="4" t="s">
        <v>30</v>
      </c>
      <c r="D98" s="1">
        <v>-0.61835456333332672</v>
      </c>
      <c r="E98" s="1">
        <v>1.4670000000000001</v>
      </c>
      <c r="F98" s="1">
        <v>0.14941389881044381</v>
      </c>
    </row>
    <row r="99" spans="1:11" x14ac:dyDescent="0.25">
      <c r="A99" s="4">
        <v>98</v>
      </c>
      <c r="B99" s="4" t="s">
        <v>17</v>
      </c>
      <c r="C99" s="4" t="s">
        <v>30</v>
      </c>
      <c r="D99" s="1">
        <v>-1.185610545000003</v>
      </c>
      <c r="E99" s="1">
        <v>2.117</v>
      </c>
      <c r="F99" s="1">
        <v>0.1026820759897413</v>
      </c>
    </row>
    <row r="100" spans="1:11" x14ac:dyDescent="0.25">
      <c r="A100" s="4">
        <v>99</v>
      </c>
      <c r="B100" s="4" t="s">
        <v>18</v>
      </c>
      <c r="C100" s="4" t="s">
        <v>30</v>
      </c>
      <c r="D100" s="1">
        <v>-1.755883062499997</v>
      </c>
      <c r="E100" s="1">
        <v>2.8079999999999998</v>
      </c>
      <c r="F100" s="1">
        <v>3.519840225192751E-2</v>
      </c>
    </row>
    <row r="101" spans="1:11" x14ac:dyDescent="0.25">
      <c r="A101" s="4">
        <v>100</v>
      </c>
      <c r="B101" s="4" t="s">
        <v>19</v>
      </c>
      <c r="C101" s="4" t="s">
        <v>30</v>
      </c>
      <c r="D101" s="1">
        <v>1.4044881666668729E-2</v>
      </c>
      <c r="E101" s="1">
        <v>1.5629999999999999</v>
      </c>
      <c r="F101" s="1">
        <v>0.15796988340075879</v>
      </c>
    </row>
    <row r="102" spans="1:11" x14ac:dyDescent="0.25">
      <c r="A102" s="4">
        <v>101</v>
      </c>
      <c r="B102" s="4" t="s">
        <v>20</v>
      </c>
      <c r="C102" s="4" t="s">
        <v>30</v>
      </c>
      <c r="D102" s="1">
        <v>-0.55119916916666511</v>
      </c>
      <c r="E102" s="1">
        <v>0.76</v>
      </c>
      <c r="F102" s="1">
        <v>0.16076283192546251</v>
      </c>
    </row>
    <row r="103" spans="1:11" x14ac:dyDescent="0.25">
      <c r="A103" s="4">
        <v>102</v>
      </c>
      <c r="B103" s="4" t="s">
        <v>21</v>
      </c>
      <c r="C103" s="4" t="s">
        <v>30</v>
      </c>
      <c r="D103" s="1">
        <v>1.630836349166668</v>
      </c>
      <c r="E103" s="1">
        <v>1.167</v>
      </c>
      <c r="F103" s="1">
        <v>0.15632005314875561</v>
      </c>
    </row>
    <row r="104" spans="1:11" x14ac:dyDescent="0.25">
      <c r="A104" s="4">
        <v>103</v>
      </c>
      <c r="B104" s="4" t="s">
        <v>22</v>
      </c>
      <c r="C104" s="4" t="s">
        <v>30</v>
      </c>
      <c r="D104" s="1">
        <v>-0.1562138616666662</v>
      </c>
      <c r="E104" s="1">
        <v>2.6419999999999999</v>
      </c>
      <c r="F104" s="1">
        <v>6.3889257153359413E-2</v>
      </c>
    </row>
    <row r="105" spans="1:11" x14ac:dyDescent="0.25">
      <c r="A105" s="4">
        <v>104</v>
      </c>
      <c r="B105" s="4" t="s">
        <v>23</v>
      </c>
      <c r="C105" s="4" t="s">
        <v>30</v>
      </c>
      <c r="D105" s="1">
        <v>-0.66776537916666712</v>
      </c>
      <c r="E105" s="1">
        <v>1.923</v>
      </c>
      <c r="F105" s="1">
        <v>0.1200367509480673</v>
      </c>
    </row>
    <row r="106" spans="1:11" x14ac:dyDescent="0.25">
      <c r="A106" s="4">
        <v>105</v>
      </c>
      <c r="B106" s="4" t="s">
        <v>24</v>
      </c>
      <c r="C106" s="4" t="s">
        <v>30</v>
      </c>
      <c r="D106" s="1">
        <v>1.3755940733333349</v>
      </c>
      <c r="E106" s="1">
        <v>2.4849999999999999</v>
      </c>
      <c r="F106" s="1">
        <v>7.1922447110818882E-2</v>
      </c>
    </row>
    <row r="107" spans="1:11" x14ac:dyDescent="0.25">
      <c r="A107" s="4">
        <v>106</v>
      </c>
      <c r="B107" s="4" t="s">
        <v>25</v>
      </c>
      <c r="C107" s="4" t="s">
        <v>30</v>
      </c>
      <c r="D107" s="1">
        <v>-0.18585996833333421</v>
      </c>
      <c r="E107" s="1">
        <v>2.4929999999999999</v>
      </c>
      <c r="F107" s="1">
        <v>6.0327900499067798E-2</v>
      </c>
    </row>
    <row r="108" spans="1:11" x14ac:dyDescent="0.25">
      <c r="A108" s="4">
        <v>107</v>
      </c>
      <c r="B108" s="4" t="s">
        <v>26</v>
      </c>
      <c r="C108" s="4" t="s">
        <v>30</v>
      </c>
      <c r="D108" s="1">
        <v>-0.8515143333333306</v>
      </c>
      <c r="E108" s="1">
        <v>1.5029999999999999</v>
      </c>
      <c r="F108" s="1">
        <v>0.1411150948032133</v>
      </c>
    </row>
    <row r="109" spans="1:11" x14ac:dyDescent="0.25">
      <c r="A109" s="4">
        <v>108</v>
      </c>
      <c r="B109" s="4" t="s">
        <v>27</v>
      </c>
      <c r="C109" s="4" t="s">
        <v>30</v>
      </c>
      <c r="D109" s="1">
        <v>0.86142843916666934</v>
      </c>
      <c r="E109" s="1">
        <v>1.702</v>
      </c>
      <c r="F109" s="1">
        <v>0.14001181758994791</v>
      </c>
    </row>
    <row r="110" spans="1:11" x14ac:dyDescent="0.25">
      <c r="A110" s="4">
        <v>109</v>
      </c>
      <c r="B110" s="4" t="s">
        <v>31</v>
      </c>
      <c r="C110" s="4" t="s">
        <v>1</v>
      </c>
      <c r="D110" s="1">
        <v>-7.8285969573534273E-2</v>
      </c>
      <c r="E110" s="1">
        <v>0.69799999999999995</v>
      </c>
      <c r="F110" s="1">
        <v>0.15510399060294211</v>
      </c>
    </row>
    <row r="111" spans="1:11" x14ac:dyDescent="0.25">
      <c r="A111" s="4">
        <v>110</v>
      </c>
      <c r="B111" s="4" t="s">
        <v>31</v>
      </c>
      <c r="C111" s="4" t="s">
        <v>28</v>
      </c>
      <c r="D111" s="1">
        <v>-0.14302634394853331</v>
      </c>
      <c r="E111" s="1">
        <v>0.89300000000000002</v>
      </c>
      <c r="F111" s="1">
        <v>0.1559151424867776</v>
      </c>
    </row>
    <row r="112" spans="1:11" x14ac:dyDescent="0.25">
      <c r="A112" s="4">
        <v>111</v>
      </c>
      <c r="B112" s="4" t="s">
        <v>31</v>
      </c>
      <c r="C112" s="4" t="s">
        <v>29</v>
      </c>
      <c r="D112" s="1">
        <v>-0.18659636019853451</v>
      </c>
      <c r="E112" s="1">
        <v>0.88819999999999999</v>
      </c>
      <c r="F112" s="1">
        <v>0.15754404261720081</v>
      </c>
      <c r="K112" s="2"/>
    </row>
    <row r="113" spans="1:11" x14ac:dyDescent="0.25">
      <c r="A113" s="4">
        <v>112</v>
      </c>
      <c r="B113" s="4" t="s">
        <v>32</v>
      </c>
      <c r="C113" s="4" t="s">
        <v>1</v>
      </c>
      <c r="D113" s="1">
        <v>-6.0700802347984549E-2</v>
      </c>
      <c r="E113" s="1">
        <v>1.0369999999999999</v>
      </c>
      <c r="F113" s="1">
        <v>0.15521620897130209</v>
      </c>
    </row>
    <row r="114" spans="1:11" x14ac:dyDescent="0.25">
      <c r="A114" s="4">
        <v>113</v>
      </c>
      <c r="B114" s="4" t="s">
        <v>32</v>
      </c>
      <c r="C114" s="4" t="s">
        <v>28</v>
      </c>
      <c r="D114" s="1">
        <v>-0.1181133798479873</v>
      </c>
      <c r="E114" s="1">
        <v>1.1379999999999999</v>
      </c>
      <c r="F114" s="1">
        <v>0.15790781230712539</v>
      </c>
    </row>
    <row r="115" spans="1:11" x14ac:dyDescent="0.25">
      <c r="A115" s="4">
        <v>114</v>
      </c>
      <c r="B115" s="4" t="s">
        <v>33</v>
      </c>
      <c r="C115" s="4" t="s">
        <v>1</v>
      </c>
      <c r="D115" s="1">
        <v>-2.516298249020708E-2</v>
      </c>
      <c r="E115" s="1">
        <v>1.214</v>
      </c>
      <c r="F115" s="1">
        <v>0.1566207084744955</v>
      </c>
    </row>
    <row r="116" spans="1:11" x14ac:dyDescent="0.25">
      <c r="A116" s="4">
        <v>115</v>
      </c>
      <c r="B116" s="4" t="s">
        <v>33</v>
      </c>
      <c r="C116" s="4" t="s">
        <v>28</v>
      </c>
      <c r="D116" s="1">
        <v>-0.1060337181152053</v>
      </c>
      <c r="E116" s="1">
        <v>1.353</v>
      </c>
      <c r="F116" s="1">
        <v>0.15675630385661701</v>
      </c>
    </row>
    <row r="117" spans="1:11" x14ac:dyDescent="0.25">
      <c r="A117" s="4">
        <v>116</v>
      </c>
      <c r="B117" s="4" t="s">
        <v>33</v>
      </c>
      <c r="C117" s="4" t="s">
        <v>29</v>
      </c>
      <c r="D117" s="1">
        <v>-0.1837304337402077</v>
      </c>
      <c r="E117" s="1">
        <v>1.423</v>
      </c>
      <c r="F117" s="1">
        <v>0.15258043952911229</v>
      </c>
      <c r="K117" s="2"/>
    </row>
    <row r="118" spans="1:11" x14ac:dyDescent="0.25">
      <c r="A118" s="4">
        <v>117</v>
      </c>
      <c r="B118" s="4" t="s">
        <v>34</v>
      </c>
      <c r="C118" s="4" t="s">
        <v>1</v>
      </c>
      <c r="D118" s="1">
        <v>-0.70049811457354738</v>
      </c>
      <c r="E118" s="1">
        <v>0.83299999999999996</v>
      </c>
      <c r="F118" s="1">
        <v>0.15625858421602659</v>
      </c>
    </row>
    <row r="119" spans="1:11" x14ac:dyDescent="0.25">
      <c r="A119" s="4">
        <v>118</v>
      </c>
      <c r="B119" s="4" t="s">
        <v>34</v>
      </c>
      <c r="C119" s="4" t="s">
        <v>30</v>
      </c>
      <c r="D119" s="1">
        <v>-0.68249293415688217</v>
      </c>
      <c r="E119" s="1">
        <v>0.79800000000000004</v>
      </c>
      <c r="F119" s="1">
        <v>0.1578639616873195</v>
      </c>
    </row>
    <row r="120" spans="1:11" x14ac:dyDescent="0.25">
      <c r="A120" s="4">
        <v>119</v>
      </c>
      <c r="B120" s="4" t="s">
        <v>35</v>
      </c>
      <c r="C120" s="4" t="s">
        <v>1</v>
      </c>
      <c r="D120" s="1">
        <v>-0.69504685734798632</v>
      </c>
      <c r="E120" s="1">
        <v>1.026</v>
      </c>
      <c r="F120" s="1">
        <v>0.15766678051529989</v>
      </c>
    </row>
    <row r="121" spans="1:11" x14ac:dyDescent="0.25">
      <c r="A121" s="4">
        <v>120</v>
      </c>
      <c r="B121" s="4" t="s">
        <v>35</v>
      </c>
      <c r="C121" s="4" t="s">
        <v>30</v>
      </c>
      <c r="D121" s="1">
        <v>-0.66197379526465416</v>
      </c>
      <c r="E121" s="1">
        <v>1.028</v>
      </c>
      <c r="F121" s="1">
        <v>0.15831882468255781</v>
      </c>
    </row>
    <row r="122" spans="1:11" x14ac:dyDescent="0.25">
      <c r="A122" s="4">
        <v>121</v>
      </c>
      <c r="B122" s="4" t="s">
        <v>36</v>
      </c>
      <c r="C122" s="4" t="s">
        <v>1</v>
      </c>
      <c r="D122" s="1">
        <v>-0.66845385874020624</v>
      </c>
      <c r="E122" s="1">
        <v>1.3069999999999999</v>
      </c>
      <c r="F122" s="1">
        <v>0.1576569029651482</v>
      </c>
    </row>
    <row r="123" spans="1:11" x14ac:dyDescent="0.25">
      <c r="A123" s="4">
        <v>122</v>
      </c>
      <c r="B123" s="4" t="s">
        <v>36</v>
      </c>
      <c r="C123" s="4" t="s">
        <v>30</v>
      </c>
      <c r="D123" s="1">
        <v>-0.63275428499020481</v>
      </c>
      <c r="E123" s="1">
        <v>1.1759999999999999</v>
      </c>
      <c r="F123" s="1">
        <v>0.15912873033808969</v>
      </c>
    </row>
    <row r="124" spans="1:11" x14ac:dyDescent="0.25">
      <c r="A124" s="4">
        <v>123</v>
      </c>
      <c r="B124" s="4" t="s">
        <v>37</v>
      </c>
      <c r="C124" s="4" t="s">
        <v>1</v>
      </c>
      <c r="D124" s="1">
        <v>-2.6507600204144579E-2</v>
      </c>
      <c r="E124" s="1">
        <v>1.69</v>
      </c>
      <c r="F124" s="1">
        <v>0.15593128434981279</v>
      </c>
    </row>
    <row r="125" spans="1:11" x14ac:dyDescent="0.25">
      <c r="A125" s="4">
        <v>124</v>
      </c>
      <c r="B125" s="4" t="s">
        <v>37</v>
      </c>
      <c r="C125" s="4" t="s">
        <v>28</v>
      </c>
      <c r="D125" s="1">
        <v>-2.5460989541378448E-3</v>
      </c>
      <c r="E125" s="1">
        <v>1.6060000000000001</v>
      </c>
      <c r="F125" s="1">
        <v>0.15693528365463549</v>
      </c>
    </row>
    <row r="126" spans="1:11" x14ac:dyDescent="0.25">
      <c r="A126" s="4">
        <v>125</v>
      </c>
      <c r="B126" s="4" t="s">
        <v>38</v>
      </c>
      <c r="C126" s="4" t="s">
        <v>1</v>
      </c>
      <c r="D126" s="1">
        <v>-6.4430097195842889E-2</v>
      </c>
      <c r="E126" s="1">
        <v>1.7529999999999999</v>
      </c>
      <c r="F126" s="1">
        <v>0.15308244311411659</v>
      </c>
    </row>
    <row r="127" spans="1:11" x14ac:dyDescent="0.25">
      <c r="A127" s="4">
        <v>126</v>
      </c>
      <c r="B127" s="4" t="s">
        <v>38</v>
      </c>
      <c r="C127" s="4" t="s">
        <v>28</v>
      </c>
      <c r="D127" s="1">
        <v>-4.7663575320844059E-2</v>
      </c>
      <c r="E127" s="1">
        <v>1.7150000000000001</v>
      </c>
      <c r="F127" s="1">
        <v>0.15496543471526289</v>
      </c>
    </row>
    <row r="128" spans="1:11" x14ac:dyDescent="0.25">
      <c r="A128" s="4">
        <v>127</v>
      </c>
      <c r="B128" s="4" t="s">
        <v>39</v>
      </c>
      <c r="C128" s="4" t="s">
        <v>1</v>
      </c>
      <c r="D128" s="1">
        <v>-0.10135306427930919</v>
      </c>
      <c r="E128" s="1">
        <v>1.7949999999999999</v>
      </c>
      <c r="F128" s="1">
        <v>0.14903615596731681</v>
      </c>
    </row>
    <row r="129" spans="1:6" x14ac:dyDescent="0.25">
      <c r="A129" s="4">
        <v>128</v>
      </c>
      <c r="B129" s="4" t="s">
        <v>39</v>
      </c>
      <c r="C129" s="4" t="s">
        <v>28</v>
      </c>
      <c r="D129" s="1">
        <v>-9.4131253029310955E-2</v>
      </c>
      <c r="E129" s="1">
        <v>1.728</v>
      </c>
      <c r="F129" s="1">
        <v>0.15490437899034909</v>
      </c>
    </row>
    <row r="130" spans="1:6" x14ac:dyDescent="0.25">
      <c r="A130" s="4">
        <v>129</v>
      </c>
      <c r="B130" s="4" t="s">
        <v>40</v>
      </c>
      <c r="C130" s="4" t="s">
        <v>1</v>
      </c>
      <c r="D130" s="1">
        <v>-0.15886913636250871</v>
      </c>
      <c r="E130" s="1">
        <v>1.784</v>
      </c>
      <c r="F130" s="1">
        <v>0.14779955027642511</v>
      </c>
    </row>
    <row r="131" spans="1:6" x14ac:dyDescent="0.25">
      <c r="A131" s="4">
        <v>130</v>
      </c>
      <c r="B131" s="4" t="s">
        <v>40</v>
      </c>
      <c r="C131" s="4" t="s">
        <v>28</v>
      </c>
      <c r="D131" s="1">
        <v>-0.16095854011250729</v>
      </c>
      <c r="E131" s="1">
        <v>1.8140000000000001</v>
      </c>
      <c r="F131" s="1">
        <v>0.1543137259426221</v>
      </c>
    </row>
    <row r="132" spans="1:6" x14ac:dyDescent="0.25">
      <c r="A132" s="4">
        <v>131</v>
      </c>
      <c r="B132" s="4" t="s">
        <v>41</v>
      </c>
      <c r="C132" s="4" t="s">
        <v>1</v>
      </c>
      <c r="D132" s="1">
        <v>-0.19513983719584679</v>
      </c>
      <c r="E132" s="1">
        <v>1.375</v>
      </c>
      <c r="F132" s="1">
        <v>0.15674763202833181</v>
      </c>
    </row>
    <row r="133" spans="1:6" x14ac:dyDescent="0.25">
      <c r="A133" s="4">
        <v>132</v>
      </c>
      <c r="B133" s="4" t="s">
        <v>41</v>
      </c>
      <c r="C133" s="4" t="s">
        <v>29</v>
      </c>
      <c r="D133" s="1">
        <v>-0.31474539719584688</v>
      </c>
      <c r="E133" s="1">
        <v>1.599</v>
      </c>
      <c r="F133" s="1">
        <v>0.14319717049868319</v>
      </c>
    </row>
    <row r="134" spans="1:6" x14ac:dyDescent="0.25">
      <c r="A134" s="4">
        <v>133</v>
      </c>
      <c r="B134" s="4" t="s">
        <v>42</v>
      </c>
      <c r="C134" s="4" t="s">
        <v>1</v>
      </c>
      <c r="D134" s="1">
        <v>-0.28575785052931191</v>
      </c>
      <c r="E134" s="1">
        <v>1.4510000000000001</v>
      </c>
      <c r="F134" s="1">
        <v>0.15477558459175711</v>
      </c>
    </row>
    <row r="135" spans="1:6" x14ac:dyDescent="0.25">
      <c r="A135" s="4">
        <v>134</v>
      </c>
      <c r="B135" s="4" t="s">
        <v>42</v>
      </c>
      <c r="C135" s="4" t="s">
        <v>29</v>
      </c>
      <c r="D135" s="1">
        <v>-0.3990581642793109</v>
      </c>
      <c r="E135" s="1">
        <v>1.736</v>
      </c>
      <c r="F135" s="1">
        <v>0.133872725043861</v>
      </c>
    </row>
    <row r="136" spans="1:6" x14ac:dyDescent="0.25">
      <c r="A136" s="4">
        <v>135</v>
      </c>
      <c r="B136" s="4" t="s">
        <v>43</v>
      </c>
      <c r="C136" s="4" t="s">
        <v>1</v>
      </c>
      <c r="D136" s="1">
        <v>-0.3819068051125149</v>
      </c>
      <c r="E136" s="1">
        <v>1.4810000000000001</v>
      </c>
      <c r="F136" s="1">
        <v>0.15200747059092939</v>
      </c>
    </row>
    <row r="137" spans="1:6" x14ac:dyDescent="0.25">
      <c r="A137" s="4">
        <v>136</v>
      </c>
      <c r="B137" s="4" t="s">
        <v>43</v>
      </c>
      <c r="C137" s="4" t="s">
        <v>29</v>
      </c>
      <c r="D137" s="1">
        <v>-0.493497076362513</v>
      </c>
      <c r="E137" s="1">
        <v>1.7609999999999999</v>
      </c>
      <c r="F137" s="1">
        <v>0.13748852448462831</v>
      </c>
    </row>
    <row r="138" spans="1:6" x14ac:dyDescent="0.25">
      <c r="A138" s="4">
        <v>137</v>
      </c>
      <c r="B138" s="4" t="s">
        <v>44</v>
      </c>
      <c r="C138" s="4" t="s">
        <v>1</v>
      </c>
      <c r="D138" s="1">
        <v>-8.448363859798777E-2</v>
      </c>
      <c r="E138" s="1">
        <v>0.78500000000000003</v>
      </c>
      <c r="F138" s="1">
        <v>0.15788467484466251</v>
      </c>
    </row>
    <row r="139" spans="1:6" x14ac:dyDescent="0.25">
      <c r="A139" s="4">
        <v>138</v>
      </c>
      <c r="B139" s="4" t="s">
        <v>44</v>
      </c>
      <c r="C139" s="4" t="s">
        <v>29</v>
      </c>
      <c r="D139" s="1">
        <v>-0.16555032797298741</v>
      </c>
      <c r="E139" s="1">
        <v>0.96799999999999997</v>
      </c>
      <c r="F139" s="1">
        <v>0.15602941217942479</v>
      </c>
    </row>
    <row r="140" spans="1:6" x14ac:dyDescent="0.25">
      <c r="A140" s="4">
        <v>139</v>
      </c>
      <c r="B140" s="4" t="s">
        <v>45</v>
      </c>
      <c r="C140" s="4" t="s">
        <v>1</v>
      </c>
      <c r="D140" s="1">
        <v>0.84724002723534364</v>
      </c>
      <c r="E140" s="1">
        <v>0.34899999999999998</v>
      </c>
      <c r="F140" s="1">
        <v>0.16022654229266969</v>
      </c>
    </row>
    <row r="141" spans="1:6" x14ac:dyDescent="0.25">
      <c r="A141" s="4">
        <v>140</v>
      </c>
      <c r="B141" s="4" t="s">
        <v>45</v>
      </c>
      <c r="C141" s="4" t="s">
        <v>29</v>
      </c>
      <c r="D141" s="1">
        <v>0.83432359411034229</v>
      </c>
      <c r="E141" s="1">
        <v>0.437</v>
      </c>
      <c r="F141" s="1">
        <v>0.16090088902974961</v>
      </c>
    </row>
    <row r="142" spans="1:6" x14ac:dyDescent="0.25">
      <c r="A142" s="4">
        <v>141</v>
      </c>
      <c r="B142" s="4" t="s">
        <v>46</v>
      </c>
      <c r="C142" s="4" t="s">
        <v>1</v>
      </c>
      <c r="D142" s="1">
        <v>-0.70978901519854065</v>
      </c>
      <c r="E142" s="1">
        <v>0.38200000000000001</v>
      </c>
      <c r="F142" s="1">
        <v>0.1571082237851569</v>
      </c>
    </row>
    <row r="143" spans="1:6" x14ac:dyDescent="0.25">
      <c r="A143" s="4">
        <v>142</v>
      </c>
      <c r="B143" s="4" t="s">
        <v>46</v>
      </c>
      <c r="C143" s="4" t="s">
        <v>29</v>
      </c>
      <c r="D143" s="1">
        <v>-0.73595279519854162</v>
      </c>
      <c r="E143" s="1">
        <v>0.56799999999999995</v>
      </c>
      <c r="F143" s="1">
        <v>0.15470500915706589</v>
      </c>
    </row>
    <row r="144" spans="1:6" x14ac:dyDescent="0.25">
      <c r="A144" s="4">
        <v>143</v>
      </c>
      <c r="B144" s="4" t="s">
        <v>47</v>
      </c>
      <c r="C144" s="4" t="s">
        <v>1</v>
      </c>
      <c r="D144" s="1">
        <v>-0.77295347401465653</v>
      </c>
      <c r="E144" s="1">
        <v>0.499</v>
      </c>
      <c r="F144" s="1">
        <v>0.15755667441059901</v>
      </c>
    </row>
    <row r="145" spans="1:6" x14ac:dyDescent="0.25">
      <c r="A145" s="4">
        <v>144</v>
      </c>
      <c r="B145" s="4" t="s">
        <v>47</v>
      </c>
      <c r="C145" s="4" t="s">
        <v>29</v>
      </c>
      <c r="D145" s="1">
        <v>-0.7712092608896558</v>
      </c>
      <c r="E145" s="1">
        <v>0.625</v>
      </c>
      <c r="F145" s="1">
        <v>0.15443760273273791</v>
      </c>
    </row>
    <row r="146" spans="1:6" x14ac:dyDescent="0.25">
      <c r="A146" s="4">
        <v>145</v>
      </c>
      <c r="B146" s="4" t="s">
        <v>48</v>
      </c>
      <c r="C146" s="4" t="s">
        <v>1</v>
      </c>
      <c r="D146" s="1">
        <v>-0.7888346501985406</v>
      </c>
      <c r="E146" s="1">
        <v>0.41</v>
      </c>
      <c r="F146" s="1">
        <v>0.15879092507554249</v>
      </c>
    </row>
    <row r="147" spans="1:6" x14ac:dyDescent="0.25">
      <c r="A147" s="4">
        <v>146</v>
      </c>
      <c r="B147" s="4" t="s">
        <v>48</v>
      </c>
      <c r="C147" s="4" t="s">
        <v>29</v>
      </c>
      <c r="D147" s="1">
        <v>-0.79547853207354069</v>
      </c>
      <c r="E147" s="1">
        <v>0.53900000000000003</v>
      </c>
      <c r="F147" s="1">
        <v>0.1589689380360178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0B5A8-DBCC-014E-9AAE-E583D355756D}">
  <dimension ref="A1:N147"/>
  <sheetViews>
    <sheetView workbookViewId="0">
      <selection activeCell="H6" sqref="H6"/>
    </sheetView>
  </sheetViews>
  <sheetFormatPr baseColWidth="10" defaultRowHeight="25" x14ac:dyDescent="0.25"/>
  <cols>
    <col min="1" max="1" width="22.83203125" style="4" customWidth="1"/>
    <col min="2" max="2" width="40.6640625" style="4" customWidth="1"/>
    <col min="3" max="3" width="26.33203125" style="4" customWidth="1"/>
    <col min="4" max="6" width="25.1640625" style="5" customWidth="1"/>
    <col min="7" max="8" width="10.83203125" style="4"/>
    <col min="9" max="9" width="32.1640625" style="4" customWidth="1"/>
    <col min="10" max="10" width="10.83203125" style="4"/>
    <col min="11" max="11" width="47.6640625" style="1" customWidth="1"/>
    <col min="12" max="13" width="25.6640625" style="1" customWidth="1"/>
    <col min="14" max="14" width="32.1640625" style="1" customWidth="1"/>
    <col min="15" max="16384" width="10.83203125" style="4"/>
  </cols>
  <sheetData>
    <row r="1" spans="1:6" s="8" customFormat="1" x14ac:dyDescent="0.25">
      <c r="A1" s="10" t="s">
        <v>49</v>
      </c>
      <c r="B1" s="7" t="s">
        <v>50</v>
      </c>
      <c r="C1" s="7" t="s">
        <v>51</v>
      </c>
      <c r="D1" s="7" t="s">
        <v>104</v>
      </c>
      <c r="E1" s="7" t="s">
        <v>53</v>
      </c>
      <c r="F1" s="7" t="s">
        <v>52</v>
      </c>
    </row>
    <row r="2" spans="1:6" x14ac:dyDescent="0.25">
      <c r="A2" s="4">
        <v>1</v>
      </c>
      <c r="B2" s="4" t="s">
        <v>0</v>
      </c>
      <c r="C2" s="4" t="s">
        <v>1</v>
      </c>
      <c r="D2" s="5">
        <v>-0.1783524874999998</v>
      </c>
      <c r="E2" s="5">
        <v>1.524</v>
      </c>
      <c r="F2" s="5">
        <v>0.15960888507145249</v>
      </c>
    </row>
    <row r="3" spans="1:6" x14ac:dyDescent="0.25">
      <c r="A3" s="4">
        <v>2</v>
      </c>
      <c r="B3" s="4" t="s">
        <v>2</v>
      </c>
      <c r="C3" s="4" t="s">
        <v>1</v>
      </c>
      <c r="D3" s="5">
        <v>-0.3297400175000007</v>
      </c>
      <c r="E3" s="5">
        <v>1.613</v>
      </c>
      <c r="F3" s="5">
        <v>0.14184934518261741</v>
      </c>
    </row>
    <row r="4" spans="1:6" x14ac:dyDescent="0.25">
      <c r="A4" s="4">
        <v>3</v>
      </c>
      <c r="B4" s="4" t="s">
        <v>3</v>
      </c>
      <c r="C4" s="4" t="s">
        <v>1</v>
      </c>
      <c r="D4" s="5">
        <v>-0.1067084912499965</v>
      </c>
      <c r="E4" s="5">
        <v>2.2130000000000001</v>
      </c>
      <c r="F4" s="5">
        <v>9.9146664467342452E-2</v>
      </c>
    </row>
    <row r="5" spans="1:6" x14ac:dyDescent="0.25">
      <c r="A5" s="4">
        <v>4</v>
      </c>
      <c r="B5" s="4" t="s">
        <v>4</v>
      </c>
      <c r="C5" s="4" t="s">
        <v>1</v>
      </c>
      <c r="D5" s="5">
        <v>-0.21976172916666309</v>
      </c>
      <c r="E5" s="5">
        <v>0.32200000000000001</v>
      </c>
      <c r="F5" s="5">
        <v>0.15720623375867351</v>
      </c>
    </row>
    <row r="6" spans="1:6" x14ac:dyDescent="0.25">
      <c r="A6" s="4">
        <v>5</v>
      </c>
      <c r="B6" s="4" t="s">
        <v>5</v>
      </c>
      <c r="C6" s="4" t="s">
        <v>1</v>
      </c>
      <c r="D6" s="5">
        <v>-0.34957945375000321</v>
      </c>
      <c r="E6" s="5">
        <v>0.50600000000000001</v>
      </c>
      <c r="F6" s="5">
        <v>0.1514268957957059</v>
      </c>
    </row>
    <row r="7" spans="1:6" x14ac:dyDescent="0.25">
      <c r="A7" s="4">
        <v>6</v>
      </c>
      <c r="B7" s="4" t="s">
        <v>6</v>
      </c>
      <c r="C7" s="4" t="s">
        <v>1</v>
      </c>
      <c r="D7" s="5">
        <v>-0.30487391249999263</v>
      </c>
      <c r="E7" s="5">
        <v>0.91500000000000004</v>
      </c>
      <c r="F7" s="5">
        <v>0.15027324010891641</v>
      </c>
    </row>
    <row r="8" spans="1:6" x14ac:dyDescent="0.25">
      <c r="A8" s="4">
        <v>7</v>
      </c>
      <c r="B8" s="4" t="s">
        <v>7</v>
      </c>
      <c r="C8" s="4" t="s">
        <v>1</v>
      </c>
      <c r="D8" s="5">
        <v>-0.20636403708332551</v>
      </c>
      <c r="E8" s="5">
        <v>0.65500000000000003</v>
      </c>
      <c r="F8" s="5">
        <v>0.15365824347631379</v>
      </c>
    </row>
    <row r="9" spans="1:6" x14ac:dyDescent="0.25">
      <c r="A9" s="4">
        <v>8</v>
      </c>
      <c r="B9" s="4" t="s">
        <v>8</v>
      </c>
      <c r="C9" s="4" t="s">
        <v>1</v>
      </c>
      <c r="D9" s="5">
        <v>-0.45224862749999772</v>
      </c>
      <c r="E9" s="5">
        <v>0.98099999999999998</v>
      </c>
      <c r="F9" s="5">
        <v>0.13800026796576439</v>
      </c>
    </row>
    <row r="10" spans="1:6" x14ac:dyDescent="0.25">
      <c r="A10" s="4">
        <v>9</v>
      </c>
      <c r="B10" s="4" t="s">
        <v>9</v>
      </c>
      <c r="C10" s="4" t="s">
        <v>1</v>
      </c>
      <c r="D10" s="5">
        <v>-0.74834443124999694</v>
      </c>
      <c r="E10" s="5">
        <v>1.7030000000000001</v>
      </c>
      <c r="F10" s="5">
        <v>0.13836685647206581</v>
      </c>
    </row>
    <row r="11" spans="1:6" x14ac:dyDescent="0.25">
      <c r="A11" s="4">
        <v>10</v>
      </c>
      <c r="B11" s="4" t="s">
        <v>10</v>
      </c>
      <c r="C11" s="4" t="s">
        <v>1</v>
      </c>
      <c r="D11" s="5">
        <v>-0.76982043499999975</v>
      </c>
      <c r="E11" s="5">
        <v>1.653</v>
      </c>
      <c r="F11" s="5">
        <v>0.15704484422053719</v>
      </c>
    </row>
    <row r="12" spans="1:6" x14ac:dyDescent="0.25">
      <c r="A12" s="4">
        <v>11</v>
      </c>
      <c r="B12" s="4" t="s">
        <v>11</v>
      </c>
      <c r="C12" s="4" t="s">
        <v>1</v>
      </c>
      <c r="D12" s="5">
        <v>-1.3876653412499991</v>
      </c>
      <c r="E12" s="5">
        <v>1.679</v>
      </c>
      <c r="F12" s="5">
        <v>0.1503882065522002</v>
      </c>
    </row>
    <row r="13" spans="1:6" x14ac:dyDescent="0.25">
      <c r="A13" s="4">
        <v>12</v>
      </c>
      <c r="B13" s="4" t="s">
        <v>12</v>
      </c>
      <c r="C13" s="4" t="s">
        <v>1</v>
      </c>
      <c r="D13" s="5">
        <v>-1.338895802499998</v>
      </c>
      <c r="E13" s="5">
        <v>2.1549999999999998</v>
      </c>
      <c r="F13" s="5">
        <v>0.10749940949192149</v>
      </c>
    </row>
    <row r="14" spans="1:6" x14ac:dyDescent="0.25">
      <c r="A14" s="4">
        <v>13</v>
      </c>
      <c r="B14" s="4" t="s">
        <v>13</v>
      </c>
      <c r="C14" s="4" t="s">
        <v>1</v>
      </c>
      <c r="D14" s="5">
        <v>-0.95378466541666285</v>
      </c>
      <c r="E14" s="5">
        <v>0.39800000000000002</v>
      </c>
      <c r="F14" s="5">
        <v>0.15705788950047789</v>
      </c>
    </row>
    <row r="15" spans="1:6" x14ac:dyDescent="0.25">
      <c r="A15" s="4">
        <v>14</v>
      </c>
      <c r="B15" s="4" t="s">
        <v>14</v>
      </c>
      <c r="C15" s="4" t="s">
        <v>1</v>
      </c>
      <c r="D15" s="5">
        <v>-1.3896708762500081</v>
      </c>
      <c r="E15" s="5">
        <v>0.76500000000000001</v>
      </c>
      <c r="F15" s="5">
        <v>0.15084552185730871</v>
      </c>
    </row>
    <row r="16" spans="1:6" x14ac:dyDescent="0.25">
      <c r="A16" s="4">
        <v>15</v>
      </c>
      <c r="B16" s="4" t="s">
        <v>15</v>
      </c>
      <c r="C16" s="4" t="s">
        <v>1</v>
      </c>
      <c r="D16" s="5">
        <v>-1.5612670224999969</v>
      </c>
      <c r="E16" s="5">
        <v>1.883</v>
      </c>
      <c r="F16" s="5">
        <v>0.1331636147524613</v>
      </c>
    </row>
    <row r="17" spans="1:6" x14ac:dyDescent="0.25">
      <c r="A17" s="4">
        <v>16</v>
      </c>
      <c r="B17" s="4" t="s">
        <v>16</v>
      </c>
      <c r="C17" s="4" t="s">
        <v>1</v>
      </c>
      <c r="D17" s="5">
        <v>-0.72697594958332701</v>
      </c>
      <c r="E17" s="5">
        <v>0.91300000000000003</v>
      </c>
      <c r="F17" s="5">
        <v>0.1455885195742127</v>
      </c>
    </row>
    <row r="18" spans="1:6" x14ac:dyDescent="0.25">
      <c r="A18" s="4">
        <v>17</v>
      </c>
      <c r="B18" s="4" t="s">
        <v>17</v>
      </c>
      <c r="C18" s="4" t="s">
        <v>1</v>
      </c>
      <c r="D18" s="5">
        <v>-1.2693490775000029</v>
      </c>
      <c r="E18" s="5">
        <v>1.3939999999999999</v>
      </c>
      <c r="F18" s="5">
        <v>0.14275570726065889</v>
      </c>
    </row>
    <row r="19" spans="1:6" x14ac:dyDescent="0.25">
      <c r="A19" s="4">
        <v>18</v>
      </c>
      <c r="B19" s="4" t="s">
        <v>18</v>
      </c>
      <c r="C19" s="4" t="s">
        <v>1</v>
      </c>
      <c r="D19" s="5">
        <v>-1.9806131887499989</v>
      </c>
      <c r="E19" s="5">
        <v>2.6989999999999998</v>
      </c>
      <c r="F19" s="5">
        <v>5.4820635509000251E-2</v>
      </c>
    </row>
    <row r="20" spans="1:6" x14ac:dyDescent="0.25">
      <c r="A20" s="4">
        <v>19</v>
      </c>
      <c r="B20" s="4" t="s">
        <v>19</v>
      </c>
      <c r="C20" s="4" t="s">
        <v>1</v>
      </c>
      <c r="D20" s="5">
        <v>-0.15749247624999901</v>
      </c>
      <c r="E20" s="5">
        <v>2.23</v>
      </c>
      <c r="F20" s="5">
        <v>0.10397062588066699</v>
      </c>
    </row>
    <row r="21" spans="1:6" x14ac:dyDescent="0.25">
      <c r="A21" s="4">
        <v>20</v>
      </c>
      <c r="B21" s="4" t="s">
        <v>20</v>
      </c>
      <c r="C21" s="4" t="s">
        <v>1</v>
      </c>
      <c r="D21" s="5">
        <v>-0.34367703000000199</v>
      </c>
      <c r="E21" s="5">
        <v>1.379</v>
      </c>
      <c r="F21" s="5">
        <v>0.15116039572231171</v>
      </c>
    </row>
    <row r="22" spans="1:6" x14ac:dyDescent="0.25">
      <c r="A22" s="4">
        <v>21</v>
      </c>
      <c r="B22" s="4" t="s">
        <v>21</v>
      </c>
      <c r="C22" s="4" t="s">
        <v>1</v>
      </c>
      <c r="D22" s="5">
        <v>1.5495296749999989</v>
      </c>
      <c r="E22" s="5">
        <v>1.754</v>
      </c>
      <c r="F22" s="5">
        <v>0.1202725526832468</v>
      </c>
    </row>
    <row r="23" spans="1:6" x14ac:dyDescent="0.25">
      <c r="A23" s="4">
        <v>22</v>
      </c>
      <c r="B23" s="4" t="s">
        <v>22</v>
      </c>
      <c r="C23" s="4" t="s">
        <v>1</v>
      </c>
      <c r="D23" s="5">
        <v>-0.25788016541666542</v>
      </c>
      <c r="E23" s="5">
        <v>3.4540000000000002</v>
      </c>
      <c r="F23" s="5">
        <v>2.419435687687033E-2</v>
      </c>
    </row>
    <row r="24" spans="1:6" x14ac:dyDescent="0.25">
      <c r="A24" s="4">
        <v>23</v>
      </c>
      <c r="B24" s="4" t="s">
        <v>23</v>
      </c>
      <c r="C24" s="4" t="s">
        <v>1</v>
      </c>
      <c r="D24" s="5">
        <v>-0.44155569624999907</v>
      </c>
      <c r="E24" s="5">
        <v>2.79</v>
      </c>
      <c r="F24" s="5">
        <v>3.7269014633617308E-2</v>
      </c>
    </row>
    <row r="25" spans="1:6" x14ac:dyDescent="0.25">
      <c r="A25" s="4">
        <v>24</v>
      </c>
      <c r="B25" s="4" t="s">
        <v>24</v>
      </c>
      <c r="C25" s="4" t="s">
        <v>1</v>
      </c>
      <c r="D25" s="5">
        <v>1.2727941737499999</v>
      </c>
      <c r="E25" s="5">
        <v>3.222</v>
      </c>
      <c r="F25" s="5">
        <v>1.2133871529812511E-2</v>
      </c>
    </row>
    <row r="26" spans="1:6" x14ac:dyDescent="0.25">
      <c r="A26" s="4">
        <v>25</v>
      </c>
      <c r="B26" s="4" t="s">
        <v>25</v>
      </c>
      <c r="C26" s="4" t="s">
        <v>1</v>
      </c>
      <c r="D26" s="5">
        <v>-0.41367396083333219</v>
      </c>
      <c r="E26" s="5">
        <v>3.8959999999999999</v>
      </c>
      <c r="F26" s="5">
        <v>1.4434818725584121E-2</v>
      </c>
    </row>
    <row r="27" spans="1:6" x14ac:dyDescent="0.25">
      <c r="A27" s="4">
        <v>26</v>
      </c>
      <c r="B27" s="4" t="s">
        <v>26</v>
      </c>
      <c r="C27" s="4" t="s">
        <v>1</v>
      </c>
      <c r="D27" s="5">
        <v>-0.73922504000000089</v>
      </c>
      <c r="E27" s="5">
        <v>3.0019999999999998</v>
      </c>
      <c r="F27" s="5">
        <v>2.4990432382427239E-2</v>
      </c>
    </row>
    <row r="28" spans="1:6" x14ac:dyDescent="0.25">
      <c r="A28" s="4">
        <v>27</v>
      </c>
      <c r="B28" s="4" t="s">
        <v>27</v>
      </c>
      <c r="C28" s="4" t="s">
        <v>1</v>
      </c>
      <c r="D28" s="5">
        <v>0.69171839499999876</v>
      </c>
      <c r="E28" s="5">
        <v>3.4740000000000002</v>
      </c>
      <c r="F28" s="5">
        <v>6.7669066057788651E-3</v>
      </c>
    </row>
    <row r="29" spans="1:6" x14ac:dyDescent="0.25">
      <c r="A29" s="4">
        <v>28</v>
      </c>
      <c r="B29" s="4" t="s">
        <v>0</v>
      </c>
      <c r="C29" s="4" t="s">
        <v>28</v>
      </c>
      <c r="D29" s="5">
        <v>-0.12314303499999819</v>
      </c>
      <c r="E29" s="5">
        <v>1.268</v>
      </c>
      <c r="F29" s="5">
        <v>0.15919518585070569</v>
      </c>
    </row>
    <row r="30" spans="1:6" x14ac:dyDescent="0.25">
      <c r="A30" s="4">
        <v>29</v>
      </c>
      <c r="B30" s="4" t="s">
        <v>2</v>
      </c>
      <c r="C30" s="4" t="s">
        <v>28</v>
      </c>
      <c r="D30" s="5">
        <v>-0.26245589999999908</v>
      </c>
      <c r="E30" s="5">
        <v>1.613</v>
      </c>
      <c r="F30" s="5">
        <v>0.1430340854339745</v>
      </c>
    </row>
    <row r="31" spans="1:6" x14ac:dyDescent="0.25">
      <c r="A31" s="4">
        <v>30</v>
      </c>
      <c r="B31" s="4" t="s">
        <v>3</v>
      </c>
      <c r="C31" s="4" t="s">
        <v>28</v>
      </c>
      <c r="D31" s="5">
        <v>2.0049900000032039E-3</v>
      </c>
      <c r="E31" s="5">
        <v>2.1</v>
      </c>
      <c r="F31" s="5">
        <v>0.10432176399461481</v>
      </c>
    </row>
    <row r="32" spans="1:6" x14ac:dyDescent="0.25">
      <c r="A32" s="4">
        <v>31</v>
      </c>
      <c r="B32" s="4" t="s">
        <v>4</v>
      </c>
      <c r="C32" s="4" t="s">
        <v>28</v>
      </c>
      <c r="D32" s="5">
        <v>-0.1883874491666617</v>
      </c>
      <c r="E32" s="5">
        <v>0.23899999999999999</v>
      </c>
      <c r="F32" s="5">
        <v>0.1588123745310463</v>
      </c>
    </row>
    <row r="33" spans="1:6" x14ac:dyDescent="0.25">
      <c r="A33" s="4">
        <v>32</v>
      </c>
      <c r="B33" s="4" t="s">
        <v>5</v>
      </c>
      <c r="C33" s="4" t="s">
        <v>28</v>
      </c>
      <c r="D33" s="5">
        <v>-0.32335924250000397</v>
      </c>
      <c r="E33" s="5">
        <v>0.436</v>
      </c>
      <c r="F33" s="5">
        <v>0.15476053537997311</v>
      </c>
    </row>
    <row r="34" spans="1:6" x14ac:dyDescent="0.25">
      <c r="A34" s="4">
        <v>33</v>
      </c>
      <c r="B34" s="4" t="s">
        <v>6</v>
      </c>
      <c r="C34" s="4" t="s">
        <v>28</v>
      </c>
      <c r="D34" s="5">
        <v>-0.2280032849999927</v>
      </c>
      <c r="E34" s="5">
        <v>1.077</v>
      </c>
      <c r="F34" s="5">
        <v>0.14478276992336539</v>
      </c>
    </row>
    <row r="35" spans="1:6" x14ac:dyDescent="0.25">
      <c r="A35" s="4">
        <v>34</v>
      </c>
      <c r="B35" s="4" t="s">
        <v>7</v>
      </c>
      <c r="C35" s="4" t="s">
        <v>28</v>
      </c>
      <c r="D35" s="5">
        <v>-0.19806997833332929</v>
      </c>
      <c r="E35" s="5">
        <v>0.79700000000000004</v>
      </c>
      <c r="F35" s="5">
        <v>0.1561055867333902</v>
      </c>
    </row>
    <row r="36" spans="1:6" x14ac:dyDescent="0.25">
      <c r="A36" s="4">
        <v>35</v>
      </c>
      <c r="B36" s="4" t="s">
        <v>8</v>
      </c>
      <c r="C36" s="4" t="s">
        <v>28</v>
      </c>
      <c r="D36" s="5">
        <v>-0.45977346374999678</v>
      </c>
      <c r="E36" s="5">
        <v>0.92900000000000005</v>
      </c>
      <c r="F36" s="5">
        <v>0.1506222187035168</v>
      </c>
    </row>
    <row r="37" spans="1:6" x14ac:dyDescent="0.25">
      <c r="A37" s="4">
        <v>36</v>
      </c>
      <c r="B37" s="4" t="s">
        <v>9</v>
      </c>
      <c r="C37" s="4" t="s">
        <v>28</v>
      </c>
      <c r="D37" s="5">
        <v>-0.72182203250000043</v>
      </c>
      <c r="E37" s="5">
        <v>2.0099999999999998</v>
      </c>
      <c r="F37" s="5">
        <v>9.6718367564578384E-2</v>
      </c>
    </row>
    <row r="38" spans="1:6" x14ac:dyDescent="0.25">
      <c r="A38" s="4">
        <v>37</v>
      </c>
      <c r="B38" s="4" t="s">
        <v>10</v>
      </c>
      <c r="C38" s="4" t="s">
        <v>28</v>
      </c>
      <c r="D38" s="5">
        <v>-0.89829297749999881</v>
      </c>
      <c r="E38" s="5">
        <v>1.1830000000000001</v>
      </c>
      <c r="F38" s="5">
        <v>0.15947190602565531</v>
      </c>
    </row>
    <row r="39" spans="1:6" x14ac:dyDescent="0.25">
      <c r="A39" s="4">
        <v>38</v>
      </c>
      <c r="B39" s="4" t="s">
        <v>11</v>
      </c>
      <c r="C39" s="4" t="s">
        <v>28</v>
      </c>
      <c r="D39" s="5">
        <v>-1.242104044999998</v>
      </c>
      <c r="E39" s="5">
        <v>1.5069999999999999</v>
      </c>
      <c r="F39" s="5">
        <v>0.1426939743238792</v>
      </c>
    </row>
    <row r="40" spans="1:6" x14ac:dyDescent="0.25">
      <c r="A40" s="4">
        <v>39</v>
      </c>
      <c r="B40" s="4" t="s">
        <v>12</v>
      </c>
      <c r="C40" s="4" t="s">
        <v>28</v>
      </c>
      <c r="D40" s="5">
        <v>-1.236900937499996</v>
      </c>
      <c r="E40" s="5">
        <v>2.0649999999999999</v>
      </c>
      <c r="F40" s="5">
        <v>9.3149539320137448E-2</v>
      </c>
    </row>
    <row r="41" spans="1:6" x14ac:dyDescent="0.25">
      <c r="A41" s="4">
        <v>40</v>
      </c>
      <c r="B41" s="4" t="s">
        <v>13</v>
      </c>
      <c r="C41" s="4" t="s">
        <v>28</v>
      </c>
      <c r="D41" s="5">
        <v>-0.91125518916666692</v>
      </c>
      <c r="E41" s="5">
        <v>0.17399999999999999</v>
      </c>
      <c r="F41" s="5">
        <v>0.16029240764081901</v>
      </c>
    </row>
    <row r="42" spans="1:6" x14ac:dyDescent="0.25">
      <c r="A42" s="4">
        <v>41</v>
      </c>
      <c r="B42" s="4" t="s">
        <v>14</v>
      </c>
      <c r="C42" s="4" t="s">
        <v>28</v>
      </c>
      <c r="D42" s="5">
        <v>-1.3174134925000089</v>
      </c>
      <c r="E42" s="5">
        <v>0.56200000000000006</v>
      </c>
      <c r="F42" s="5">
        <v>0.1525907694025237</v>
      </c>
    </row>
    <row r="43" spans="1:6" x14ac:dyDescent="0.25">
      <c r="A43" s="4">
        <v>42</v>
      </c>
      <c r="B43" s="4" t="s">
        <v>15</v>
      </c>
      <c r="C43" s="4" t="s">
        <v>28</v>
      </c>
      <c r="D43" s="5">
        <v>-1.523320529999999</v>
      </c>
      <c r="E43" s="5">
        <v>1.5629999999999999</v>
      </c>
      <c r="F43" s="5">
        <v>0.1325551773979694</v>
      </c>
    </row>
    <row r="44" spans="1:6" x14ac:dyDescent="0.25">
      <c r="A44" s="4">
        <v>43</v>
      </c>
      <c r="B44" s="4" t="s">
        <v>16</v>
      </c>
      <c r="C44" s="4" t="s">
        <v>28</v>
      </c>
      <c r="D44" s="5">
        <v>-0.84724624583333252</v>
      </c>
      <c r="E44" s="5">
        <v>0.78700000000000003</v>
      </c>
      <c r="F44" s="5">
        <v>0.15434982015010881</v>
      </c>
    </row>
    <row r="45" spans="1:6" x14ac:dyDescent="0.25">
      <c r="A45" s="4">
        <v>44</v>
      </c>
      <c r="B45" s="4" t="s">
        <v>17</v>
      </c>
      <c r="C45" s="4" t="s">
        <v>28</v>
      </c>
      <c r="D45" s="5">
        <v>-1.4939001962500029</v>
      </c>
      <c r="E45" s="5">
        <v>1.718</v>
      </c>
      <c r="F45" s="5">
        <v>0.12539923375636361</v>
      </c>
    </row>
    <row r="46" spans="1:6" x14ac:dyDescent="0.25">
      <c r="A46" s="4">
        <v>45</v>
      </c>
      <c r="B46" s="4" t="s">
        <v>18</v>
      </c>
      <c r="C46" s="4" t="s">
        <v>28</v>
      </c>
      <c r="D46" s="5">
        <v>-2.0194261875000019</v>
      </c>
      <c r="E46" s="5">
        <v>2.452</v>
      </c>
      <c r="F46" s="5">
        <v>6.6087956016581795E-2</v>
      </c>
    </row>
    <row r="47" spans="1:6" x14ac:dyDescent="0.25">
      <c r="A47" s="4">
        <v>46</v>
      </c>
      <c r="B47" s="4" t="s">
        <v>19</v>
      </c>
      <c r="C47" s="4" t="s">
        <v>28</v>
      </c>
      <c r="D47" s="5">
        <v>-0.29286871000000048</v>
      </c>
      <c r="E47" s="5">
        <v>2.4470000000000001</v>
      </c>
      <c r="F47" s="5">
        <v>7.5092338386487587E-2</v>
      </c>
    </row>
    <row r="48" spans="1:6" x14ac:dyDescent="0.25">
      <c r="A48" s="4">
        <v>47</v>
      </c>
      <c r="B48" s="4" t="s">
        <v>20</v>
      </c>
      <c r="C48" s="4" t="s">
        <v>28</v>
      </c>
      <c r="D48" s="5">
        <v>-0.29463740499999957</v>
      </c>
      <c r="E48" s="5">
        <v>1.712</v>
      </c>
      <c r="F48" s="5">
        <v>0.1313283412603081</v>
      </c>
    </row>
    <row r="49" spans="1:6" x14ac:dyDescent="0.25">
      <c r="A49" s="4">
        <v>48</v>
      </c>
      <c r="B49" s="4" t="s">
        <v>21</v>
      </c>
      <c r="C49" s="4" t="s">
        <v>28</v>
      </c>
      <c r="D49" s="5">
        <v>1.5141322749999979</v>
      </c>
      <c r="E49" s="5">
        <v>1.899</v>
      </c>
      <c r="F49" s="5">
        <v>0.110450695806961</v>
      </c>
    </row>
    <row r="50" spans="1:6" x14ac:dyDescent="0.25">
      <c r="A50" s="4">
        <v>49</v>
      </c>
      <c r="B50" s="4" t="s">
        <v>22</v>
      </c>
      <c r="C50" s="4" t="s">
        <v>28</v>
      </c>
      <c r="D50" s="5">
        <v>-0.32854277166666529</v>
      </c>
      <c r="E50" s="5">
        <v>3.7970000000000002</v>
      </c>
      <c r="F50" s="5">
        <v>1.546092030895055E-2</v>
      </c>
    </row>
    <row r="51" spans="1:6" x14ac:dyDescent="0.25">
      <c r="A51" s="4">
        <v>50</v>
      </c>
      <c r="B51" s="4" t="s">
        <v>23</v>
      </c>
      <c r="C51" s="4" t="s">
        <v>28</v>
      </c>
      <c r="D51" s="5">
        <v>-0.46257924499999697</v>
      </c>
      <c r="E51" s="5">
        <v>3.1320000000000001</v>
      </c>
      <c r="F51" s="5">
        <v>1.322477033805947E-2</v>
      </c>
    </row>
    <row r="52" spans="1:6" x14ac:dyDescent="0.25">
      <c r="A52" s="4">
        <v>51</v>
      </c>
      <c r="B52" s="4" t="s">
        <v>24</v>
      </c>
      <c r="C52" s="4" t="s">
        <v>28</v>
      </c>
      <c r="D52" s="5">
        <v>1.270222667500001</v>
      </c>
      <c r="E52" s="5">
        <v>3.4609999999999999</v>
      </c>
      <c r="F52" s="5">
        <v>5.5320622824970916E-3</v>
      </c>
    </row>
    <row r="53" spans="1:6" x14ac:dyDescent="0.25">
      <c r="A53" s="4">
        <v>52</v>
      </c>
      <c r="B53" s="4" t="s">
        <v>25</v>
      </c>
      <c r="C53" s="4" t="s">
        <v>28</v>
      </c>
      <c r="D53" s="5">
        <v>-0.40195783333333068</v>
      </c>
      <c r="E53" s="5">
        <v>3.8220000000000001</v>
      </c>
      <c r="F53" s="5">
        <v>2.83972626059566E-3</v>
      </c>
    </row>
    <row r="54" spans="1:6" x14ac:dyDescent="0.25">
      <c r="A54" s="4">
        <v>53</v>
      </c>
      <c r="B54" s="4" t="s">
        <v>26</v>
      </c>
      <c r="C54" s="4" t="s">
        <v>28</v>
      </c>
      <c r="D54" s="5">
        <v>-0.74095415374999973</v>
      </c>
      <c r="E54" s="5">
        <v>2.99</v>
      </c>
      <c r="F54" s="5">
        <v>2.4253426357200149E-2</v>
      </c>
    </row>
    <row r="55" spans="1:6" x14ac:dyDescent="0.25">
      <c r="A55" s="4">
        <v>54</v>
      </c>
      <c r="B55" s="4" t="s">
        <v>27</v>
      </c>
      <c r="C55" s="4" t="s">
        <v>28</v>
      </c>
      <c r="D55" s="5">
        <v>0.69027626999999825</v>
      </c>
      <c r="E55" s="5">
        <v>3.472</v>
      </c>
      <c r="F55" s="5">
        <v>6.1886328088418914E-3</v>
      </c>
    </row>
    <row r="56" spans="1:6" x14ac:dyDescent="0.25">
      <c r="A56" s="4">
        <v>55</v>
      </c>
      <c r="B56" s="4" t="s">
        <v>0</v>
      </c>
      <c r="C56" s="4" t="s">
        <v>29</v>
      </c>
      <c r="D56" s="5">
        <v>-0.3518550100000013</v>
      </c>
      <c r="E56" s="5">
        <v>1.5469999999999999</v>
      </c>
      <c r="F56" s="5">
        <v>0.15683307175113781</v>
      </c>
    </row>
    <row r="57" spans="1:6" x14ac:dyDescent="0.25">
      <c r="A57" s="4">
        <v>56</v>
      </c>
      <c r="B57" s="4" t="s">
        <v>2</v>
      </c>
      <c r="C57" s="4" t="s">
        <v>29</v>
      </c>
      <c r="D57" s="5">
        <v>-0.42031991999999718</v>
      </c>
      <c r="E57" s="5">
        <v>1.7849999999999999</v>
      </c>
      <c r="F57" s="5">
        <v>0.13733787106575179</v>
      </c>
    </row>
    <row r="58" spans="1:6" x14ac:dyDescent="0.25">
      <c r="A58" s="4">
        <v>57</v>
      </c>
      <c r="B58" s="4" t="s">
        <v>3</v>
      </c>
      <c r="C58" s="4" t="s">
        <v>29</v>
      </c>
      <c r="D58" s="5">
        <v>-0.14503287499999831</v>
      </c>
      <c r="E58" s="5">
        <v>2.1989999999999998</v>
      </c>
      <c r="F58" s="5">
        <v>9.3107858547811603E-2</v>
      </c>
    </row>
    <row r="59" spans="1:6" x14ac:dyDescent="0.25">
      <c r="A59" s="4">
        <v>58</v>
      </c>
      <c r="B59" s="4" t="s">
        <v>4</v>
      </c>
      <c r="C59" s="4" t="s">
        <v>29</v>
      </c>
      <c r="D59" s="5">
        <v>-0.32679735916666169</v>
      </c>
      <c r="E59" s="5">
        <v>0.41099999999999998</v>
      </c>
      <c r="F59" s="5">
        <v>0.16006730866741681</v>
      </c>
    </row>
    <row r="60" spans="1:6" x14ac:dyDescent="0.25">
      <c r="A60" s="4">
        <v>59</v>
      </c>
      <c r="B60" s="4" t="s">
        <v>5</v>
      </c>
      <c r="C60" s="4" t="s">
        <v>29</v>
      </c>
      <c r="D60" s="5">
        <v>-0.44104853000000332</v>
      </c>
      <c r="E60" s="5">
        <v>0.66</v>
      </c>
      <c r="F60" s="5">
        <v>0.15542724440543421</v>
      </c>
    </row>
    <row r="61" spans="1:6" x14ac:dyDescent="0.25">
      <c r="A61" s="4">
        <v>60</v>
      </c>
      <c r="B61" s="4" t="s">
        <v>6</v>
      </c>
      <c r="C61" s="4" t="s">
        <v>29</v>
      </c>
      <c r="D61" s="5">
        <v>-0.34464605249999641</v>
      </c>
      <c r="E61" s="5">
        <v>1.008</v>
      </c>
      <c r="F61" s="5">
        <v>0.1493423588626894</v>
      </c>
    </row>
    <row r="62" spans="1:6" x14ac:dyDescent="0.25">
      <c r="A62" s="4">
        <v>61</v>
      </c>
      <c r="B62" s="4" t="s">
        <v>7</v>
      </c>
      <c r="C62" s="4" t="s">
        <v>29</v>
      </c>
      <c r="D62" s="5">
        <v>-0.26014158583332397</v>
      </c>
      <c r="E62" s="5">
        <v>0.54900000000000004</v>
      </c>
      <c r="F62" s="5">
        <v>0.16107600086125101</v>
      </c>
    </row>
    <row r="63" spans="1:6" x14ac:dyDescent="0.25">
      <c r="A63" s="4">
        <v>62</v>
      </c>
      <c r="B63" s="4" t="s">
        <v>8</v>
      </c>
      <c r="C63" s="4" t="s">
        <v>29</v>
      </c>
      <c r="D63" s="5">
        <v>-0.49626606374999938</v>
      </c>
      <c r="E63" s="5">
        <v>0.70899999999999996</v>
      </c>
      <c r="F63" s="5">
        <v>0.15951173830096541</v>
      </c>
    </row>
    <row r="64" spans="1:6" x14ac:dyDescent="0.25">
      <c r="A64" s="4">
        <v>63</v>
      </c>
      <c r="B64" s="4" t="s">
        <v>9</v>
      </c>
      <c r="C64" s="4" t="s">
        <v>29</v>
      </c>
      <c r="D64" s="5">
        <v>-0.64003240499999947</v>
      </c>
      <c r="E64" s="5">
        <v>1.0109999999999999</v>
      </c>
      <c r="F64" s="5">
        <v>0.1542215130838854</v>
      </c>
    </row>
    <row r="65" spans="1:6" x14ac:dyDescent="0.25">
      <c r="A65" s="4">
        <v>64</v>
      </c>
      <c r="B65" s="4" t="s">
        <v>10</v>
      </c>
      <c r="C65" s="4" t="s">
        <v>29</v>
      </c>
      <c r="D65" s="5">
        <v>-0.74832268749999997</v>
      </c>
      <c r="E65" s="5">
        <v>1.2070000000000001</v>
      </c>
      <c r="F65" s="5">
        <v>0.16015039651827701</v>
      </c>
    </row>
    <row r="66" spans="1:6" x14ac:dyDescent="0.25">
      <c r="A66" s="4">
        <v>65</v>
      </c>
      <c r="B66" s="4" t="s">
        <v>11</v>
      </c>
      <c r="C66" s="4" t="s">
        <v>29</v>
      </c>
      <c r="D66" s="5">
        <v>-1.0884262550000019</v>
      </c>
      <c r="E66" s="5">
        <v>1.49</v>
      </c>
      <c r="F66" s="5">
        <v>0.1474642561145704</v>
      </c>
    </row>
    <row r="67" spans="1:6" x14ac:dyDescent="0.25">
      <c r="A67" s="4">
        <v>66</v>
      </c>
      <c r="B67" s="4" t="s">
        <v>12</v>
      </c>
      <c r="C67" s="4" t="s">
        <v>29</v>
      </c>
      <c r="D67" s="5">
        <v>-0.94919435250000106</v>
      </c>
      <c r="E67" s="5">
        <v>1.9350000000000001</v>
      </c>
      <c r="F67" s="5">
        <v>0.11343102267158479</v>
      </c>
    </row>
    <row r="68" spans="1:6" x14ac:dyDescent="0.25">
      <c r="A68" s="4">
        <v>67</v>
      </c>
      <c r="B68" s="4" t="s">
        <v>13</v>
      </c>
      <c r="C68" s="4" t="s">
        <v>29</v>
      </c>
      <c r="D68" s="5">
        <v>-0.79172292416666323</v>
      </c>
      <c r="E68" s="5">
        <v>0.69899999999999995</v>
      </c>
      <c r="F68" s="5">
        <v>0.15946903317978339</v>
      </c>
    </row>
    <row r="69" spans="1:6" x14ac:dyDescent="0.25">
      <c r="A69" s="4">
        <v>68</v>
      </c>
      <c r="B69" s="4" t="s">
        <v>14</v>
      </c>
      <c r="C69" s="4" t="s">
        <v>29</v>
      </c>
      <c r="D69" s="5">
        <v>-1.1152744025000061</v>
      </c>
      <c r="E69" s="5">
        <v>0.92</v>
      </c>
      <c r="F69" s="5">
        <v>0.15700883840392191</v>
      </c>
    </row>
    <row r="70" spans="1:6" x14ac:dyDescent="0.25">
      <c r="A70" s="4">
        <v>69</v>
      </c>
      <c r="B70" s="4" t="s">
        <v>15</v>
      </c>
      <c r="C70" s="4" t="s">
        <v>29</v>
      </c>
      <c r="D70" s="5">
        <v>-1.1405447299999949</v>
      </c>
      <c r="E70" s="5">
        <v>1.343</v>
      </c>
      <c r="F70" s="5">
        <v>0.14433514237964709</v>
      </c>
    </row>
    <row r="71" spans="1:6" x14ac:dyDescent="0.25">
      <c r="A71" s="4">
        <v>70</v>
      </c>
      <c r="B71" s="4" t="s">
        <v>16</v>
      </c>
      <c r="C71" s="4" t="s">
        <v>29</v>
      </c>
      <c r="D71" s="5">
        <v>-0.6543668658333317</v>
      </c>
      <c r="E71" s="5">
        <v>0.997</v>
      </c>
      <c r="F71" s="5">
        <v>0.15864340681816561</v>
      </c>
    </row>
    <row r="72" spans="1:6" x14ac:dyDescent="0.25">
      <c r="A72" s="4">
        <v>71</v>
      </c>
      <c r="B72" s="4" t="s">
        <v>17</v>
      </c>
      <c r="C72" s="4" t="s">
        <v>29</v>
      </c>
      <c r="D72" s="5">
        <v>-1.083457461249999</v>
      </c>
      <c r="E72" s="5">
        <v>1.417</v>
      </c>
      <c r="F72" s="5">
        <v>0.15245789787894179</v>
      </c>
    </row>
    <row r="73" spans="1:6" x14ac:dyDescent="0.25">
      <c r="A73" s="4">
        <v>72</v>
      </c>
      <c r="B73" s="4" t="s">
        <v>18</v>
      </c>
      <c r="C73" s="4" t="s">
        <v>29</v>
      </c>
      <c r="D73" s="5">
        <v>-1.432799142500002</v>
      </c>
      <c r="E73" s="5">
        <v>1.819</v>
      </c>
      <c r="F73" s="5">
        <v>0.13237550739036441</v>
      </c>
    </row>
    <row r="74" spans="1:6" x14ac:dyDescent="0.25">
      <c r="A74" s="4">
        <v>73</v>
      </c>
      <c r="B74" s="4" t="s">
        <v>19</v>
      </c>
      <c r="C74" s="4" t="s">
        <v>29</v>
      </c>
      <c r="D74" s="5">
        <v>-0.37518282250000112</v>
      </c>
      <c r="E74" s="5">
        <v>2.4409999999999998</v>
      </c>
      <c r="F74" s="5">
        <v>5.3320160335021259E-2</v>
      </c>
    </row>
    <row r="75" spans="1:6" x14ac:dyDescent="0.25">
      <c r="A75" s="4">
        <v>74</v>
      </c>
      <c r="B75" s="4" t="s">
        <v>20</v>
      </c>
      <c r="C75" s="4" t="s">
        <v>29</v>
      </c>
      <c r="D75" s="5">
        <v>-0.46156701750000201</v>
      </c>
      <c r="E75" s="5">
        <v>1.38</v>
      </c>
      <c r="F75" s="5">
        <v>0.15147739966679821</v>
      </c>
    </row>
    <row r="76" spans="1:6" x14ac:dyDescent="0.25">
      <c r="A76" s="4">
        <v>75</v>
      </c>
      <c r="B76" s="4" t="s">
        <v>21</v>
      </c>
      <c r="C76" s="4" t="s">
        <v>29</v>
      </c>
      <c r="D76" s="5">
        <v>1.490050302499998</v>
      </c>
      <c r="E76" s="5">
        <v>1.84</v>
      </c>
      <c r="F76" s="5">
        <v>0.1211579661117763</v>
      </c>
    </row>
    <row r="77" spans="1:6" x14ac:dyDescent="0.25">
      <c r="A77" s="4">
        <v>76</v>
      </c>
      <c r="B77" s="4" t="s">
        <v>22</v>
      </c>
      <c r="C77" s="4" t="s">
        <v>29</v>
      </c>
      <c r="D77" s="5">
        <v>-0.329446356666665</v>
      </c>
      <c r="E77" s="5">
        <v>3.8079999999999998</v>
      </c>
      <c r="F77" s="5">
        <v>8.081531376511835E-3</v>
      </c>
    </row>
    <row r="78" spans="1:6" x14ac:dyDescent="0.25">
      <c r="A78" s="4">
        <v>77</v>
      </c>
      <c r="B78" s="4" t="s">
        <v>23</v>
      </c>
      <c r="C78" s="4" t="s">
        <v>29</v>
      </c>
      <c r="D78" s="5">
        <v>-0.46691369250000042</v>
      </c>
      <c r="E78" s="5">
        <v>2.899</v>
      </c>
      <c r="F78" s="5">
        <v>2.3184652748580819E-2</v>
      </c>
    </row>
    <row r="79" spans="1:6" x14ac:dyDescent="0.25">
      <c r="A79" s="4">
        <v>78</v>
      </c>
      <c r="B79" s="4" t="s">
        <v>24</v>
      </c>
      <c r="C79" s="4" t="s">
        <v>29</v>
      </c>
      <c r="D79" s="5">
        <v>1.268377144999999</v>
      </c>
      <c r="E79" s="5">
        <v>3.3820000000000001</v>
      </c>
      <c r="F79" s="5">
        <v>6.3734421405592049E-3</v>
      </c>
    </row>
    <row r="80" spans="1:6" x14ac:dyDescent="0.25">
      <c r="A80" s="4">
        <v>79</v>
      </c>
      <c r="B80" s="4" t="s">
        <v>25</v>
      </c>
      <c r="C80" s="4" t="s">
        <v>29</v>
      </c>
      <c r="D80" s="5">
        <v>-0.40622266333333101</v>
      </c>
      <c r="E80" s="5">
        <v>3.6440000000000001</v>
      </c>
      <c r="F80" s="5">
        <v>2.0531540927642808E-3</v>
      </c>
    </row>
    <row r="81" spans="1:6" x14ac:dyDescent="0.25">
      <c r="A81" s="4">
        <v>80</v>
      </c>
      <c r="B81" s="4" t="s">
        <v>26</v>
      </c>
      <c r="C81" s="4" t="s">
        <v>29</v>
      </c>
      <c r="D81" s="5">
        <v>-0.74392373375000176</v>
      </c>
      <c r="E81" s="5">
        <v>2.8159999999999998</v>
      </c>
      <c r="F81" s="5">
        <v>2.5839185042251599E-2</v>
      </c>
    </row>
    <row r="82" spans="1:6" x14ac:dyDescent="0.25">
      <c r="A82" s="4">
        <v>81</v>
      </c>
      <c r="B82" s="4" t="s">
        <v>27</v>
      </c>
      <c r="C82" s="4" t="s">
        <v>29</v>
      </c>
      <c r="D82" s="5">
        <v>0.68131405499999786</v>
      </c>
      <c r="E82" s="5">
        <v>3.1389999999999998</v>
      </c>
      <c r="F82" s="5">
        <v>1.530193814099729E-2</v>
      </c>
    </row>
    <row r="83" spans="1:6" x14ac:dyDescent="0.25">
      <c r="A83" s="4">
        <v>82</v>
      </c>
      <c r="B83" s="4" t="s">
        <v>0</v>
      </c>
      <c r="C83" s="4" t="s">
        <v>30</v>
      </c>
      <c r="D83" s="5">
        <v>-0.28261797749999568</v>
      </c>
      <c r="E83" s="5">
        <v>2.1760000000000002</v>
      </c>
      <c r="F83" s="5">
        <v>0.12918902561670759</v>
      </c>
    </row>
    <row r="84" spans="1:6" x14ac:dyDescent="0.25">
      <c r="A84" s="4">
        <v>83</v>
      </c>
      <c r="B84" s="4" t="s">
        <v>2</v>
      </c>
      <c r="C84" s="4" t="s">
        <v>30</v>
      </c>
      <c r="D84" s="5">
        <v>-0.33682707749999707</v>
      </c>
      <c r="E84" s="5">
        <v>2.7320000000000002</v>
      </c>
      <c r="F84" s="5">
        <v>5.9167847661952648E-2</v>
      </c>
    </row>
    <row r="85" spans="1:6" x14ac:dyDescent="0.25">
      <c r="A85" s="4">
        <v>84</v>
      </c>
      <c r="B85" s="4" t="s">
        <v>3</v>
      </c>
      <c r="C85" s="4" t="s">
        <v>30</v>
      </c>
      <c r="D85" s="5">
        <v>-1.7075587499995489E-2</v>
      </c>
      <c r="E85" s="5">
        <v>3.2669999999999999</v>
      </c>
      <c r="F85" s="5">
        <v>2.1379852178129329E-2</v>
      </c>
    </row>
    <row r="86" spans="1:6" x14ac:dyDescent="0.25">
      <c r="A86" s="4">
        <v>85</v>
      </c>
      <c r="B86" s="4" t="s">
        <v>4</v>
      </c>
      <c r="C86" s="4" t="s">
        <v>30</v>
      </c>
      <c r="D86" s="5">
        <v>-0.26002160666666191</v>
      </c>
      <c r="E86" s="5">
        <v>1.581</v>
      </c>
      <c r="F86" s="5">
        <v>0.1572327955009569</v>
      </c>
    </row>
    <row r="87" spans="1:6" x14ac:dyDescent="0.25">
      <c r="A87" s="4">
        <v>86</v>
      </c>
      <c r="B87" s="4" t="s">
        <v>5</v>
      </c>
      <c r="C87" s="4" t="s">
        <v>30</v>
      </c>
      <c r="D87" s="5">
        <v>-0.32884895750000709</v>
      </c>
      <c r="E87" s="5">
        <v>2.0110000000000001</v>
      </c>
      <c r="F87" s="5">
        <v>0.14026570992360959</v>
      </c>
    </row>
    <row r="88" spans="1:6" x14ac:dyDescent="0.25">
      <c r="A88" s="4">
        <v>87</v>
      </c>
      <c r="B88" s="4" t="s">
        <v>6</v>
      </c>
      <c r="C88" s="4" t="s">
        <v>30</v>
      </c>
      <c r="D88" s="5">
        <v>-0.2109823049999946</v>
      </c>
      <c r="E88" s="5">
        <v>2.4580000000000002</v>
      </c>
      <c r="F88" s="5">
        <v>9.2168959362565112E-2</v>
      </c>
    </row>
    <row r="89" spans="1:6" x14ac:dyDescent="0.25">
      <c r="A89" s="4">
        <v>88</v>
      </c>
      <c r="B89" s="4" t="s">
        <v>7</v>
      </c>
      <c r="C89" s="4" t="s">
        <v>30</v>
      </c>
      <c r="D89" s="5">
        <v>-0.28132290333332582</v>
      </c>
      <c r="E89" s="5">
        <v>1.6950000000000001</v>
      </c>
      <c r="F89" s="5">
        <v>0.15770686160494879</v>
      </c>
    </row>
    <row r="90" spans="1:6" x14ac:dyDescent="0.25">
      <c r="A90" s="4">
        <v>89</v>
      </c>
      <c r="B90" s="4" t="s">
        <v>8</v>
      </c>
      <c r="C90" s="4" t="s">
        <v>30</v>
      </c>
      <c r="D90" s="5">
        <v>-0.49782470124999628</v>
      </c>
      <c r="E90" s="5">
        <v>2.198</v>
      </c>
      <c r="F90" s="5">
        <v>0.12820280084058699</v>
      </c>
    </row>
    <row r="91" spans="1:6" x14ac:dyDescent="0.25">
      <c r="A91" s="4">
        <v>90</v>
      </c>
      <c r="B91" s="4" t="s">
        <v>9</v>
      </c>
      <c r="C91" s="4" t="s">
        <v>30</v>
      </c>
      <c r="D91" s="5">
        <v>-0.72590484999999916</v>
      </c>
      <c r="E91" s="5">
        <v>2.948</v>
      </c>
      <c r="F91" s="5">
        <v>3.9683015304023767E-2</v>
      </c>
    </row>
    <row r="92" spans="1:6" x14ac:dyDescent="0.25">
      <c r="A92" s="4">
        <v>91</v>
      </c>
      <c r="B92" s="4" t="s">
        <v>10</v>
      </c>
      <c r="C92" s="4" t="s">
        <v>30</v>
      </c>
      <c r="D92" s="5">
        <v>-0.87296020083333303</v>
      </c>
      <c r="E92" s="5">
        <v>1.66</v>
      </c>
      <c r="F92" s="5">
        <v>0.1584870295041938</v>
      </c>
    </row>
    <row r="93" spans="1:6" x14ac:dyDescent="0.25">
      <c r="A93" s="4">
        <v>92</v>
      </c>
      <c r="B93" s="4" t="s">
        <v>11</v>
      </c>
      <c r="C93" s="4" t="s">
        <v>30</v>
      </c>
      <c r="D93" s="5">
        <v>-1.293016968333333</v>
      </c>
      <c r="E93" s="5">
        <v>1.9430000000000001</v>
      </c>
      <c r="F93" s="5">
        <v>0.13202902683786971</v>
      </c>
    </row>
    <row r="94" spans="1:6" x14ac:dyDescent="0.25">
      <c r="A94" s="4">
        <v>93</v>
      </c>
      <c r="B94" s="4" t="s">
        <v>12</v>
      </c>
      <c r="C94" s="4" t="s">
        <v>30</v>
      </c>
      <c r="D94" s="5">
        <v>-1.2287045808333299</v>
      </c>
      <c r="E94" s="5">
        <v>2.3439999999999999</v>
      </c>
      <c r="F94" s="5">
        <v>9.6650655621958639E-2</v>
      </c>
    </row>
    <row r="95" spans="1:6" x14ac:dyDescent="0.25">
      <c r="A95" s="4">
        <v>94</v>
      </c>
      <c r="B95" s="4" t="s">
        <v>13</v>
      </c>
      <c r="C95" s="4" t="s">
        <v>30</v>
      </c>
      <c r="D95" s="5">
        <v>-0.90893811749999287</v>
      </c>
      <c r="E95" s="5">
        <v>0.92</v>
      </c>
      <c r="F95" s="5">
        <v>0.1577526108504182</v>
      </c>
    </row>
    <row r="96" spans="1:6" x14ac:dyDescent="0.25">
      <c r="A96" s="4">
        <v>95</v>
      </c>
      <c r="B96" s="4" t="s">
        <v>14</v>
      </c>
      <c r="C96" s="4" t="s">
        <v>30</v>
      </c>
      <c r="D96" s="5">
        <v>-1.326265654166676</v>
      </c>
      <c r="E96" s="5">
        <v>1.181</v>
      </c>
      <c r="F96" s="5">
        <v>0.1530809354824692</v>
      </c>
    </row>
    <row r="97" spans="1:11" x14ac:dyDescent="0.25">
      <c r="A97" s="4">
        <v>96</v>
      </c>
      <c r="B97" s="4" t="s">
        <v>15</v>
      </c>
      <c r="C97" s="4" t="s">
        <v>30</v>
      </c>
      <c r="D97" s="5">
        <v>-1.4740851233333321</v>
      </c>
      <c r="E97" s="5">
        <v>1.863</v>
      </c>
      <c r="F97" s="5">
        <v>0.12838762877455481</v>
      </c>
    </row>
    <row r="98" spans="1:11" x14ac:dyDescent="0.25">
      <c r="A98" s="4">
        <v>97</v>
      </c>
      <c r="B98" s="4" t="s">
        <v>16</v>
      </c>
      <c r="C98" s="4" t="s">
        <v>30</v>
      </c>
      <c r="D98" s="5">
        <v>-0.83099259416666627</v>
      </c>
      <c r="E98" s="5">
        <v>1.2210000000000001</v>
      </c>
      <c r="F98" s="5">
        <v>0.15180403473671081</v>
      </c>
    </row>
    <row r="99" spans="1:11" x14ac:dyDescent="0.25">
      <c r="A99" s="4">
        <v>98</v>
      </c>
      <c r="B99" s="4" t="s">
        <v>17</v>
      </c>
      <c r="C99" s="4" t="s">
        <v>30</v>
      </c>
      <c r="D99" s="5">
        <v>-1.485285024583334</v>
      </c>
      <c r="E99" s="5">
        <v>1.8919999999999999</v>
      </c>
      <c r="F99" s="5">
        <v>0.1234981758121082</v>
      </c>
    </row>
    <row r="100" spans="1:11" x14ac:dyDescent="0.25">
      <c r="A100" s="4">
        <v>99</v>
      </c>
      <c r="B100" s="4" t="s">
        <v>18</v>
      </c>
      <c r="C100" s="4" t="s">
        <v>30</v>
      </c>
      <c r="D100" s="5">
        <v>-1.958788787500005</v>
      </c>
      <c r="E100" s="5">
        <v>2.6219999999999999</v>
      </c>
      <c r="F100" s="5">
        <v>5.0631836274750382E-2</v>
      </c>
    </row>
    <row r="101" spans="1:11" x14ac:dyDescent="0.25">
      <c r="A101" s="4">
        <v>100</v>
      </c>
      <c r="B101" s="4" t="s">
        <v>19</v>
      </c>
      <c r="C101" s="4" t="s">
        <v>30</v>
      </c>
      <c r="D101" s="5">
        <v>-0.12960984500000089</v>
      </c>
      <c r="E101" s="5">
        <v>2.1720000000000002</v>
      </c>
      <c r="F101" s="5">
        <v>0.1185047430980118</v>
      </c>
    </row>
    <row r="102" spans="1:11" x14ac:dyDescent="0.25">
      <c r="A102" s="4">
        <v>101</v>
      </c>
      <c r="B102" s="4" t="s">
        <v>20</v>
      </c>
      <c r="C102" s="4" t="s">
        <v>30</v>
      </c>
      <c r="D102" s="5">
        <v>-0.29101739083333561</v>
      </c>
      <c r="E102" s="5">
        <v>1.341</v>
      </c>
      <c r="F102" s="5">
        <v>0.15593323479584181</v>
      </c>
    </row>
    <row r="103" spans="1:11" x14ac:dyDescent="0.25">
      <c r="A103" s="4">
        <v>102</v>
      </c>
      <c r="B103" s="4" t="s">
        <v>21</v>
      </c>
      <c r="C103" s="4" t="s">
        <v>30</v>
      </c>
      <c r="D103" s="5">
        <v>1.6207837849999971</v>
      </c>
      <c r="E103" s="5">
        <v>1.788</v>
      </c>
      <c r="F103" s="5">
        <v>0.12055369523076501</v>
      </c>
    </row>
    <row r="104" spans="1:11" x14ac:dyDescent="0.25">
      <c r="A104" s="4">
        <v>103</v>
      </c>
      <c r="B104" s="4" t="s">
        <v>22</v>
      </c>
      <c r="C104" s="4" t="s">
        <v>30</v>
      </c>
      <c r="D104" s="5">
        <v>-0.27065016499999928</v>
      </c>
      <c r="E104" s="5">
        <v>3.242</v>
      </c>
      <c r="F104" s="5">
        <v>1.5904046436852511E-2</v>
      </c>
    </row>
    <row r="105" spans="1:11" x14ac:dyDescent="0.25">
      <c r="A105" s="4">
        <v>104</v>
      </c>
      <c r="B105" s="4" t="s">
        <v>23</v>
      </c>
      <c r="C105" s="4" t="s">
        <v>30</v>
      </c>
      <c r="D105" s="5">
        <v>-0.43057541666666671</v>
      </c>
      <c r="E105" s="5">
        <v>2.5099999999999998</v>
      </c>
      <c r="F105" s="5">
        <v>6.654728676799479E-2</v>
      </c>
    </row>
    <row r="106" spans="1:11" x14ac:dyDescent="0.25">
      <c r="A106" s="4">
        <v>105</v>
      </c>
      <c r="B106" s="4" t="s">
        <v>24</v>
      </c>
      <c r="C106" s="4" t="s">
        <v>30</v>
      </c>
      <c r="D106" s="5">
        <v>1.296031969166666</v>
      </c>
      <c r="E106" s="5">
        <v>3.145</v>
      </c>
      <c r="F106" s="5">
        <v>1.8776600769459549E-2</v>
      </c>
    </row>
    <row r="107" spans="1:11" x14ac:dyDescent="0.25">
      <c r="A107" s="4">
        <v>106</v>
      </c>
      <c r="B107" s="4" t="s">
        <v>25</v>
      </c>
      <c r="C107" s="4" t="s">
        <v>30</v>
      </c>
      <c r="D107" s="5">
        <v>-0.41677429166666607</v>
      </c>
      <c r="E107" s="5">
        <v>3.2080000000000002</v>
      </c>
      <c r="F107" s="5">
        <v>1.1833547665514929E-2</v>
      </c>
    </row>
    <row r="108" spans="1:11" x14ac:dyDescent="0.25">
      <c r="A108" s="4">
        <v>107</v>
      </c>
      <c r="B108" s="4" t="s">
        <v>26</v>
      </c>
      <c r="C108" s="4" t="s">
        <v>30</v>
      </c>
      <c r="D108" s="5">
        <v>-0.75303018041666903</v>
      </c>
      <c r="E108" s="5">
        <v>2.2349999999999999</v>
      </c>
      <c r="F108" s="5">
        <v>0.1070827985176242</v>
      </c>
    </row>
    <row r="109" spans="1:11" x14ac:dyDescent="0.25">
      <c r="A109" s="4">
        <v>108</v>
      </c>
      <c r="B109" s="4" t="s">
        <v>27</v>
      </c>
      <c r="C109" s="4" t="s">
        <v>30</v>
      </c>
      <c r="D109" s="5">
        <v>0.67851573166666412</v>
      </c>
      <c r="E109" s="5">
        <v>2.7269999999999999</v>
      </c>
      <c r="F109" s="5">
        <v>3.6973901537686309E-2</v>
      </c>
    </row>
    <row r="110" spans="1:11" x14ac:dyDescent="0.25">
      <c r="A110" s="4">
        <v>109</v>
      </c>
      <c r="B110" s="4" t="s">
        <v>31</v>
      </c>
      <c r="C110" s="4" t="s">
        <v>1</v>
      </c>
      <c r="D110" s="5">
        <v>-0.20525715207354159</v>
      </c>
      <c r="E110" s="5">
        <v>0.53100000000000003</v>
      </c>
      <c r="F110" s="5">
        <v>0.15657972264337031</v>
      </c>
    </row>
    <row r="111" spans="1:11" x14ac:dyDescent="0.25">
      <c r="A111" s="4">
        <v>110</v>
      </c>
      <c r="B111" s="4" t="s">
        <v>31</v>
      </c>
      <c r="C111" s="4" t="s">
        <v>28</v>
      </c>
      <c r="D111" s="5">
        <v>-0.2591340858235387</v>
      </c>
      <c r="E111" s="5">
        <v>0.72399999999999998</v>
      </c>
      <c r="F111" s="5">
        <v>0.15681336023929701</v>
      </c>
    </row>
    <row r="112" spans="1:11" x14ac:dyDescent="0.25">
      <c r="A112" s="4">
        <v>111</v>
      </c>
      <c r="B112" s="4" t="s">
        <v>31</v>
      </c>
      <c r="C112" s="4" t="s">
        <v>29</v>
      </c>
      <c r="D112" s="5">
        <v>-0.34275090894853721</v>
      </c>
      <c r="E112" s="5">
        <v>0.57899999999999996</v>
      </c>
      <c r="F112" s="5">
        <v>0.1600637269228786</v>
      </c>
      <c r="K112" s="2"/>
    </row>
    <row r="113" spans="1:11" x14ac:dyDescent="0.25">
      <c r="A113" s="4">
        <v>112</v>
      </c>
      <c r="B113" s="4" t="s">
        <v>32</v>
      </c>
      <c r="C113" s="4" t="s">
        <v>1</v>
      </c>
      <c r="D113" s="5">
        <v>-0.19754729609798391</v>
      </c>
      <c r="E113" s="5">
        <v>0.78100000000000003</v>
      </c>
      <c r="F113" s="5">
        <v>0.15800313871790431</v>
      </c>
    </row>
    <row r="114" spans="1:11" x14ac:dyDescent="0.25">
      <c r="A114" s="4">
        <v>113</v>
      </c>
      <c r="B114" s="4" t="s">
        <v>32</v>
      </c>
      <c r="C114" s="4" t="s">
        <v>28</v>
      </c>
      <c r="D114" s="5">
        <v>-0.26593830234798721</v>
      </c>
      <c r="E114" s="5">
        <v>0.88700000000000001</v>
      </c>
      <c r="F114" s="5">
        <v>0.15953979951589681</v>
      </c>
    </row>
    <row r="115" spans="1:11" x14ac:dyDescent="0.25">
      <c r="A115" s="4">
        <v>114</v>
      </c>
      <c r="B115" s="4" t="s">
        <v>33</v>
      </c>
      <c r="C115" s="4" t="s">
        <v>1</v>
      </c>
      <c r="D115" s="5">
        <v>-0.17313731499019869</v>
      </c>
      <c r="E115" s="5">
        <v>1.0429999999999999</v>
      </c>
      <c r="F115" s="5">
        <v>0.1581997565019003</v>
      </c>
    </row>
    <row r="116" spans="1:11" x14ac:dyDescent="0.25">
      <c r="A116" s="4">
        <v>115</v>
      </c>
      <c r="B116" s="4" t="s">
        <v>33</v>
      </c>
      <c r="C116" s="4" t="s">
        <v>28</v>
      </c>
      <c r="D116" s="5">
        <v>-0.26066445186520221</v>
      </c>
      <c r="E116" s="5">
        <v>1.1519999999999999</v>
      </c>
      <c r="F116" s="5">
        <v>0.1581816816168963</v>
      </c>
    </row>
    <row r="117" spans="1:11" x14ac:dyDescent="0.25">
      <c r="A117" s="4">
        <v>116</v>
      </c>
      <c r="B117" s="4" t="s">
        <v>33</v>
      </c>
      <c r="C117" s="4" t="s">
        <v>29</v>
      </c>
      <c r="D117" s="5">
        <v>-0.3681789081152036</v>
      </c>
      <c r="E117" s="5">
        <v>1.1319999999999999</v>
      </c>
      <c r="F117" s="5">
        <v>0.15909471693159111</v>
      </c>
      <c r="K117" s="2"/>
    </row>
    <row r="118" spans="1:11" x14ac:dyDescent="0.25">
      <c r="A118" s="4">
        <v>117</v>
      </c>
      <c r="B118" s="4" t="s">
        <v>34</v>
      </c>
      <c r="C118" s="4" t="s">
        <v>1</v>
      </c>
      <c r="D118" s="5">
        <v>-0.95404205832354338</v>
      </c>
      <c r="E118" s="5">
        <v>0.498</v>
      </c>
      <c r="F118" s="5">
        <v>0.1587318204136681</v>
      </c>
    </row>
    <row r="119" spans="1:11" x14ac:dyDescent="0.25">
      <c r="A119" s="4">
        <v>118</v>
      </c>
      <c r="B119" s="4" t="s">
        <v>34</v>
      </c>
      <c r="C119" s="4" t="s">
        <v>30</v>
      </c>
      <c r="D119" s="5">
        <v>-0.91734351207354226</v>
      </c>
      <c r="E119" s="5">
        <v>0.53</v>
      </c>
      <c r="F119" s="5">
        <v>0.15890359646864849</v>
      </c>
    </row>
    <row r="120" spans="1:11" x14ac:dyDescent="0.25">
      <c r="A120" s="4">
        <v>119</v>
      </c>
      <c r="B120" s="4" t="s">
        <v>35</v>
      </c>
      <c r="C120" s="4" t="s">
        <v>1</v>
      </c>
      <c r="D120" s="5">
        <v>-0.94569331984798699</v>
      </c>
      <c r="E120" s="5">
        <v>0.74099999999999999</v>
      </c>
      <c r="F120" s="5">
        <v>0.15906964550511829</v>
      </c>
    </row>
    <row r="121" spans="1:11" x14ac:dyDescent="0.25">
      <c r="A121" s="4">
        <v>120</v>
      </c>
      <c r="B121" s="4" t="s">
        <v>35</v>
      </c>
      <c r="C121" s="4" t="s">
        <v>30</v>
      </c>
      <c r="D121" s="5">
        <v>-0.91318524568132309</v>
      </c>
      <c r="E121" s="5">
        <v>0.78800000000000003</v>
      </c>
      <c r="F121" s="5">
        <v>0.15959388933479779</v>
      </c>
    </row>
    <row r="122" spans="1:11" x14ac:dyDescent="0.25">
      <c r="A122" s="4">
        <v>121</v>
      </c>
      <c r="B122" s="4" t="s">
        <v>36</v>
      </c>
      <c r="C122" s="4" t="s">
        <v>1</v>
      </c>
      <c r="D122" s="5">
        <v>-0.93704739499020806</v>
      </c>
      <c r="E122" s="5">
        <v>1.0740000000000001</v>
      </c>
      <c r="F122" s="5">
        <v>0.15909720076632899</v>
      </c>
    </row>
    <row r="123" spans="1:11" x14ac:dyDescent="0.25">
      <c r="A123" s="4">
        <v>122</v>
      </c>
      <c r="B123" s="4" t="s">
        <v>36</v>
      </c>
      <c r="C123" s="4" t="s">
        <v>30</v>
      </c>
      <c r="D123" s="5">
        <v>-0.89907649540687262</v>
      </c>
      <c r="E123" s="5">
        <v>0.998</v>
      </c>
      <c r="F123" s="5">
        <v>0.16039150306505609</v>
      </c>
    </row>
    <row r="124" spans="1:11" x14ac:dyDescent="0.25">
      <c r="A124" s="4">
        <v>123</v>
      </c>
      <c r="B124" s="4" t="s">
        <v>37</v>
      </c>
      <c r="C124" s="4" t="s">
        <v>1</v>
      </c>
      <c r="D124" s="5">
        <v>-0.1824358493708011</v>
      </c>
      <c r="E124" s="5">
        <v>1.4450000000000001</v>
      </c>
      <c r="F124" s="5">
        <v>0.1586251737706611</v>
      </c>
    </row>
    <row r="125" spans="1:11" x14ac:dyDescent="0.25">
      <c r="A125" s="4">
        <v>124</v>
      </c>
      <c r="B125" s="4" t="s">
        <v>37</v>
      </c>
      <c r="C125" s="4" t="s">
        <v>28</v>
      </c>
      <c r="D125" s="5">
        <v>-0.16003483062079829</v>
      </c>
      <c r="E125" s="5">
        <v>1.3839999999999999</v>
      </c>
      <c r="F125" s="5">
        <v>0.15937208513261919</v>
      </c>
    </row>
    <row r="126" spans="1:11" x14ac:dyDescent="0.25">
      <c r="A126" s="4">
        <v>125</v>
      </c>
      <c r="B126" s="4" t="s">
        <v>38</v>
      </c>
      <c r="C126" s="4" t="s">
        <v>1</v>
      </c>
      <c r="D126" s="5">
        <v>-0.21315132302917009</v>
      </c>
      <c r="E126" s="5">
        <v>1.5069999999999999</v>
      </c>
      <c r="F126" s="5">
        <v>0.1572500035920403</v>
      </c>
    </row>
    <row r="127" spans="1:11" x14ac:dyDescent="0.25">
      <c r="A127" s="4">
        <v>126</v>
      </c>
      <c r="B127" s="4" t="s">
        <v>38</v>
      </c>
      <c r="C127" s="4" t="s">
        <v>28</v>
      </c>
      <c r="D127" s="5">
        <v>-0.20008398115416939</v>
      </c>
      <c r="E127" s="5">
        <v>1.4910000000000001</v>
      </c>
      <c r="F127" s="5">
        <v>0.15839657924340619</v>
      </c>
    </row>
    <row r="128" spans="1:11" x14ac:dyDescent="0.25">
      <c r="A128" s="4">
        <v>127</v>
      </c>
      <c r="B128" s="4" t="s">
        <v>39</v>
      </c>
      <c r="C128" s="4" t="s">
        <v>1</v>
      </c>
      <c r="D128" s="5">
        <v>-0.25131839802930561</v>
      </c>
      <c r="E128" s="5">
        <v>1.5660000000000001</v>
      </c>
      <c r="F128" s="5">
        <v>0.1557978788231088</v>
      </c>
    </row>
    <row r="129" spans="1:6" x14ac:dyDescent="0.25">
      <c r="A129" s="4">
        <v>128</v>
      </c>
      <c r="B129" s="4" t="s">
        <v>39</v>
      </c>
      <c r="C129" s="4" t="s">
        <v>28</v>
      </c>
      <c r="D129" s="5">
        <v>-0.2420643024043094</v>
      </c>
      <c r="E129" s="5">
        <v>1.5209999999999999</v>
      </c>
      <c r="F129" s="5">
        <v>0.1575827724816975</v>
      </c>
    </row>
    <row r="130" spans="1:6" x14ac:dyDescent="0.25">
      <c r="A130" s="4">
        <v>129</v>
      </c>
      <c r="B130" s="4" t="s">
        <v>40</v>
      </c>
      <c r="C130" s="4" t="s">
        <v>1</v>
      </c>
      <c r="D130" s="5">
        <v>-0.30980995427917851</v>
      </c>
      <c r="E130" s="5">
        <v>1.5489999999999999</v>
      </c>
      <c r="F130" s="5">
        <v>0.1546369267307291</v>
      </c>
    </row>
    <row r="131" spans="1:6" x14ac:dyDescent="0.25">
      <c r="A131" s="4">
        <v>130</v>
      </c>
      <c r="B131" s="4" t="s">
        <v>40</v>
      </c>
      <c r="C131" s="4" t="s">
        <v>28</v>
      </c>
      <c r="D131" s="5">
        <v>-0.30708785052918292</v>
      </c>
      <c r="E131" s="5">
        <v>1.6339999999999999</v>
      </c>
      <c r="F131" s="5">
        <v>0.15596714915638751</v>
      </c>
    </row>
    <row r="132" spans="1:6" x14ac:dyDescent="0.25">
      <c r="A132" s="4">
        <v>131</v>
      </c>
      <c r="B132" s="4" t="s">
        <v>41</v>
      </c>
      <c r="C132" s="4" t="s">
        <v>1</v>
      </c>
      <c r="D132" s="5">
        <v>-0.19623641011251239</v>
      </c>
      <c r="E132" s="5">
        <v>1.0469999999999999</v>
      </c>
      <c r="F132" s="5">
        <v>0.15973516571432719</v>
      </c>
    </row>
    <row r="133" spans="1:6" x14ac:dyDescent="0.25">
      <c r="A133" s="4">
        <v>132</v>
      </c>
      <c r="B133" s="4" t="s">
        <v>41</v>
      </c>
      <c r="C133" s="4" t="s">
        <v>29</v>
      </c>
      <c r="D133" s="5">
        <v>-0.3923862188625129</v>
      </c>
      <c r="E133" s="5">
        <v>1.49</v>
      </c>
      <c r="F133" s="5">
        <v>0.1491720038170434</v>
      </c>
    </row>
    <row r="134" spans="1:6" x14ac:dyDescent="0.25">
      <c r="A134" s="4">
        <v>133</v>
      </c>
      <c r="B134" s="4" t="s">
        <v>42</v>
      </c>
      <c r="C134" s="4" t="s">
        <v>1</v>
      </c>
      <c r="D134" s="5">
        <v>-0.2194885117793112</v>
      </c>
      <c r="E134" s="5">
        <v>1.097</v>
      </c>
      <c r="F134" s="5">
        <v>0.15923661254359561</v>
      </c>
    </row>
    <row r="135" spans="1:6" x14ac:dyDescent="0.25">
      <c r="A135" s="4">
        <v>134</v>
      </c>
      <c r="B135" s="4" t="s">
        <v>42</v>
      </c>
      <c r="C135" s="4" t="s">
        <v>29</v>
      </c>
      <c r="D135" s="5">
        <v>-0.39777766802931031</v>
      </c>
      <c r="E135" s="5">
        <v>1.5580000000000001</v>
      </c>
      <c r="F135" s="5">
        <v>0.14678439352948081</v>
      </c>
    </row>
    <row r="136" spans="1:6" x14ac:dyDescent="0.25">
      <c r="A136" s="4">
        <v>135</v>
      </c>
      <c r="B136" s="4" t="s">
        <v>43</v>
      </c>
      <c r="C136" s="4" t="s">
        <v>1</v>
      </c>
      <c r="D136" s="5">
        <v>-0.24857849219584399</v>
      </c>
      <c r="E136" s="5">
        <v>1.1240000000000001</v>
      </c>
      <c r="F136" s="5">
        <v>0.15800598095352791</v>
      </c>
    </row>
    <row r="137" spans="1:6" x14ac:dyDescent="0.25">
      <c r="A137" s="4">
        <v>136</v>
      </c>
      <c r="B137" s="4" t="s">
        <v>43</v>
      </c>
      <c r="C137" s="4" t="s">
        <v>29</v>
      </c>
      <c r="D137" s="5">
        <v>-0.42710223219584331</v>
      </c>
      <c r="E137" s="5">
        <v>1.605</v>
      </c>
      <c r="F137" s="5">
        <v>0.14652591123644959</v>
      </c>
    </row>
    <row r="138" spans="1:6" x14ac:dyDescent="0.25">
      <c r="A138" s="4">
        <v>137</v>
      </c>
      <c r="B138" s="4" t="s">
        <v>44</v>
      </c>
      <c r="C138" s="4" t="s">
        <v>1</v>
      </c>
      <c r="D138" s="5">
        <v>-0.20401613234798821</v>
      </c>
      <c r="E138" s="5">
        <v>0.42899999999999999</v>
      </c>
      <c r="F138" s="5">
        <v>0.15992849742561119</v>
      </c>
    </row>
    <row r="139" spans="1:6" x14ac:dyDescent="0.25">
      <c r="A139" s="4">
        <v>138</v>
      </c>
      <c r="B139" s="4" t="s">
        <v>44</v>
      </c>
      <c r="C139" s="4" t="s">
        <v>29</v>
      </c>
      <c r="D139" s="5">
        <v>-0.32918270297298968</v>
      </c>
      <c r="E139" s="5">
        <v>0.69699999999999995</v>
      </c>
      <c r="F139" s="5">
        <v>0.15928569306089599</v>
      </c>
    </row>
    <row r="140" spans="1:6" x14ac:dyDescent="0.25">
      <c r="A140" s="4">
        <v>139</v>
      </c>
      <c r="B140" s="4" t="s">
        <v>45</v>
      </c>
      <c r="C140" s="4" t="s">
        <v>1</v>
      </c>
      <c r="D140" s="5">
        <v>0.87697875286034555</v>
      </c>
      <c r="E140" s="5">
        <v>1E-3</v>
      </c>
      <c r="F140" s="5">
        <v>0.15956066396923779</v>
      </c>
    </row>
    <row r="141" spans="1:6" x14ac:dyDescent="0.25">
      <c r="A141" s="4">
        <v>140</v>
      </c>
      <c r="B141" s="4" t="s">
        <v>45</v>
      </c>
      <c r="C141" s="4" t="s">
        <v>29</v>
      </c>
      <c r="D141" s="5">
        <v>0.84828216036034443</v>
      </c>
      <c r="E141" s="5">
        <v>0.107</v>
      </c>
      <c r="F141" s="5">
        <v>0.16119198159505921</v>
      </c>
    </row>
    <row r="142" spans="1:6" x14ac:dyDescent="0.25">
      <c r="A142" s="4">
        <v>141</v>
      </c>
      <c r="B142" s="4" t="s">
        <v>46</v>
      </c>
      <c r="C142" s="4" t="s">
        <v>1</v>
      </c>
      <c r="D142" s="5">
        <v>-0.50399707176104047</v>
      </c>
      <c r="E142" s="5">
        <v>0</v>
      </c>
      <c r="F142" s="5">
        <v>0.15698921223293219</v>
      </c>
    </row>
    <row r="143" spans="1:6" x14ac:dyDescent="0.25">
      <c r="A143" s="4">
        <v>142</v>
      </c>
      <c r="B143" s="4" t="s">
        <v>46</v>
      </c>
      <c r="C143" s="4" t="s">
        <v>29</v>
      </c>
      <c r="D143" s="5">
        <v>-0.55445800988603966</v>
      </c>
      <c r="E143" s="5">
        <v>0.223</v>
      </c>
      <c r="F143" s="5">
        <v>0.15688320051681731</v>
      </c>
    </row>
    <row r="144" spans="1:6" x14ac:dyDescent="0.25">
      <c r="A144" s="4">
        <v>143</v>
      </c>
      <c r="B144" s="4" t="s">
        <v>47</v>
      </c>
      <c r="C144" s="4" t="s">
        <v>1</v>
      </c>
      <c r="D144" s="5">
        <v>-0.61031847713965381</v>
      </c>
      <c r="E144" s="5">
        <v>4.7E-2</v>
      </c>
      <c r="F144" s="5">
        <v>0.15824837740765391</v>
      </c>
    </row>
    <row r="145" spans="1:6" x14ac:dyDescent="0.25">
      <c r="A145" s="4">
        <v>144</v>
      </c>
      <c r="B145" s="4" t="s">
        <v>47</v>
      </c>
      <c r="C145" s="4" t="s">
        <v>29</v>
      </c>
      <c r="D145" s="5">
        <v>-0.61712660213965653</v>
      </c>
      <c r="E145" s="5">
        <v>0.20499999999999999</v>
      </c>
      <c r="F145" s="5">
        <v>0.15780109719718119</v>
      </c>
    </row>
    <row r="146" spans="1:6" x14ac:dyDescent="0.25">
      <c r="A146" s="4">
        <v>145</v>
      </c>
      <c r="B146" s="4" t="s">
        <v>48</v>
      </c>
      <c r="C146" s="4" t="s">
        <v>1</v>
      </c>
      <c r="D146" s="5">
        <v>-0.66168873863603994</v>
      </c>
      <c r="E146" s="5">
        <v>7.0000000000000001E-3</v>
      </c>
      <c r="F146" s="5">
        <v>0.15859830251254459</v>
      </c>
    </row>
    <row r="147" spans="1:6" x14ac:dyDescent="0.25">
      <c r="A147" s="4">
        <v>146</v>
      </c>
      <c r="B147" s="4" t="s">
        <v>48</v>
      </c>
      <c r="C147" s="4" t="s">
        <v>29</v>
      </c>
      <c r="D147" s="5">
        <v>-0.67663551738604144</v>
      </c>
      <c r="E147" s="5">
        <v>9.8000000000000004E-2</v>
      </c>
      <c r="F147" s="5">
        <v>0.1601947302753296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FDEE7-3130-854A-A4FD-331AD10327C0}">
  <dimension ref="A1:BG147"/>
  <sheetViews>
    <sheetView workbookViewId="0">
      <selection activeCell="F9" sqref="F9"/>
    </sheetView>
  </sheetViews>
  <sheetFormatPr baseColWidth="10" defaultRowHeight="25" x14ac:dyDescent="0.25"/>
  <cols>
    <col min="1" max="1" width="22.83203125" style="11" customWidth="1"/>
    <col min="2" max="2" width="41.5" style="1" customWidth="1"/>
    <col min="3" max="3" width="22.33203125" style="1" customWidth="1"/>
    <col min="4" max="5" width="10.83203125" style="4"/>
    <col min="6" max="55" width="21.5" style="1" customWidth="1"/>
    <col min="56" max="59" width="21.5" style="4" customWidth="1"/>
    <col min="60" max="16384" width="10.83203125" style="4"/>
  </cols>
  <sheetData>
    <row r="1" spans="1:59" s="3" customFormat="1" x14ac:dyDescent="0.25">
      <c r="A1" s="10" t="s">
        <v>49</v>
      </c>
      <c r="B1" s="7" t="s">
        <v>50</v>
      </c>
      <c r="C1" s="7" t="s">
        <v>51</v>
      </c>
      <c r="F1" s="7" t="s">
        <v>54</v>
      </c>
      <c r="G1" s="7" t="s">
        <v>55</v>
      </c>
      <c r="H1" s="7" t="s">
        <v>56</v>
      </c>
      <c r="I1" s="7" t="s">
        <v>57</v>
      </c>
      <c r="J1" s="7" t="s">
        <v>58</v>
      </c>
      <c r="K1" s="7" t="s">
        <v>59</v>
      </c>
      <c r="L1" s="7" t="s">
        <v>60</v>
      </c>
      <c r="M1" s="7" t="s">
        <v>61</v>
      </c>
      <c r="N1" s="7" t="s">
        <v>62</v>
      </c>
      <c r="O1" s="7" t="s">
        <v>63</v>
      </c>
      <c r="P1" s="7" t="s">
        <v>64</v>
      </c>
      <c r="Q1" s="7" t="s">
        <v>65</v>
      </c>
      <c r="R1" s="7" t="s">
        <v>66</v>
      </c>
      <c r="S1" s="7" t="s">
        <v>67</v>
      </c>
      <c r="T1" s="7" t="s">
        <v>68</v>
      </c>
      <c r="U1" s="7" t="s">
        <v>69</v>
      </c>
      <c r="V1" s="7" t="s">
        <v>70</v>
      </c>
      <c r="W1" s="7" t="s">
        <v>71</v>
      </c>
      <c r="X1" s="7" t="s">
        <v>72</v>
      </c>
      <c r="Y1" s="7" t="s">
        <v>73</v>
      </c>
      <c r="Z1" s="7" t="s">
        <v>74</v>
      </c>
      <c r="AA1" s="7" t="s">
        <v>75</v>
      </c>
      <c r="AB1" s="7" t="s">
        <v>76</v>
      </c>
      <c r="AC1" s="7" t="s">
        <v>77</v>
      </c>
      <c r="AD1" s="7" t="s">
        <v>78</v>
      </c>
      <c r="AE1" s="7" t="s">
        <v>79</v>
      </c>
      <c r="AF1" s="7" t="s">
        <v>80</v>
      </c>
      <c r="AG1" s="7" t="s">
        <v>81</v>
      </c>
      <c r="AH1" s="7" t="s">
        <v>82</v>
      </c>
      <c r="AI1" s="7" t="s">
        <v>83</v>
      </c>
      <c r="AJ1" s="7" t="s">
        <v>84</v>
      </c>
      <c r="AK1" s="7" t="s">
        <v>85</v>
      </c>
      <c r="AL1" s="7" t="s">
        <v>86</v>
      </c>
      <c r="AM1" s="7" t="s">
        <v>87</v>
      </c>
      <c r="AN1" s="7" t="s">
        <v>88</v>
      </c>
      <c r="AO1" s="7" t="s">
        <v>89</v>
      </c>
      <c r="AP1" s="7" t="s">
        <v>90</v>
      </c>
      <c r="AQ1" s="7" t="s">
        <v>91</v>
      </c>
      <c r="AR1" s="7" t="s">
        <v>92</v>
      </c>
      <c r="AS1" s="7" t="s">
        <v>93</v>
      </c>
      <c r="AT1" s="7" t="s">
        <v>94</v>
      </c>
      <c r="AU1" s="7" t="s">
        <v>95</v>
      </c>
      <c r="AV1" s="7" t="s">
        <v>96</v>
      </c>
      <c r="AW1" s="7" t="s">
        <v>97</v>
      </c>
      <c r="AX1" s="7" t="s">
        <v>98</v>
      </c>
      <c r="AY1" s="7" t="s">
        <v>99</v>
      </c>
      <c r="AZ1" s="7" t="s">
        <v>100</v>
      </c>
      <c r="BA1" s="7" t="s">
        <v>101</v>
      </c>
      <c r="BB1" s="7" t="s">
        <v>102</v>
      </c>
      <c r="BC1" s="7" t="s">
        <v>103</v>
      </c>
      <c r="BD1" s="3" t="s">
        <v>1</v>
      </c>
      <c r="BE1" s="3" t="s">
        <v>28</v>
      </c>
      <c r="BF1" s="3" t="s">
        <v>29</v>
      </c>
      <c r="BG1" s="3" t="s">
        <v>30</v>
      </c>
    </row>
    <row r="2" spans="1:59" x14ac:dyDescent="0.25">
      <c r="A2" s="11">
        <v>1</v>
      </c>
      <c r="B2" s="1" t="s">
        <v>0</v>
      </c>
      <c r="C2" s="1" t="s">
        <v>1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0</v>
      </c>
      <c r="R2" s="1">
        <v>0</v>
      </c>
      <c r="S2" s="1">
        <v>1</v>
      </c>
      <c r="T2" s="1">
        <v>2.1699999999999902</v>
      </c>
      <c r="U2" s="1">
        <v>267</v>
      </c>
      <c r="V2" s="1">
        <v>180.65</v>
      </c>
      <c r="W2" s="1">
        <v>0.69999999999999896</v>
      </c>
      <c r="X2" s="1">
        <v>32.066000000000003</v>
      </c>
      <c r="Y2" s="1">
        <v>8.6839999999999904</v>
      </c>
      <c r="Z2" s="1">
        <v>926.29999999999905</v>
      </c>
      <c r="AA2" s="1">
        <v>6.1299999999999901</v>
      </c>
      <c r="AB2" s="1">
        <v>23.85</v>
      </c>
      <c r="AC2" s="1">
        <v>2.5499999999999901</v>
      </c>
      <c r="AD2" s="1">
        <v>73</v>
      </c>
      <c r="AE2" s="1">
        <v>7</v>
      </c>
      <c r="AF2" s="1">
        <v>1.18999999999999</v>
      </c>
      <c r="AG2" s="1">
        <v>2023</v>
      </c>
      <c r="AH2" s="1">
        <v>600.64999999999895</v>
      </c>
      <c r="AI2" s="1">
        <v>11.3499999999999</v>
      </c>
      <c r="AJ2" s="1">
        <v>207.19999999999899</v>
      </c>
      <c r="AK2" s="1">
        <v>110</v>
      </c>
      <c r="AL2" s="1">
        <v>715.5</v>
      </c>
      <c r="AM2" s="1">
        <v>4.7699999999999898</v>
      </c>
      <c r="AN2" s="1">
        <v>177.9</v>
      </c>
      <c r="AO2" s="1">
        <v>2.33</v>
      </c>
      <c r="AP2" s="1">
        <v>82</v>
      </c>
      <c r="AQ2" s="1">
        <v>6</v>
      </c>
      <c r="AR2" s="1">
        <v>2.2000000000000002</v>
      </c>
      <c r="AS2" s="1">
        <v>457.5</v>
      </c>
      <c r="AT2" s="1">
        <v>386.69999999999902</v>
      </c>
      <c r="AU2" s="1">
        <v>4.9299999999999899</v>
      </c>
      <c r="AV2" s="1">
        <v>126.903999999999</v>
      </c>
      <c r="AW2" s="1">
        <v>295.3</v>
      </c>
      <c r="AX2" s="1">
        <v>1008.39999999999</v>
      </c>
      <c r="AY2" s="1">
        <v>7.75999999999999</v>
      </c>
      <c r="AZ2" s="1">
        <v>20.899999999999899</v>
      </c>
      <c r="BA2" s="1">
        <v>2.66</v>
      </c>
      <c r="BB2" s="1">
        <v>53</v>
      </c>
      <c r="BC2" s="1">
        <v>5</v>
      </c>
      <c r="BD2" s="4">
        <v>1</v>
      </c>
      <c r="BE2" s="4">
        <v>0</v>
      </c>
      <c r="BF2" s="4">
        <v>0</v>
      </c>
      <c r="BG2" s="4">
        <v>0</v>
      </c>
    </row>
    <row r="3" spans="1:59" x14ac:dyDescent="0.25">
      <c r="A3" s="11">
        <v>2</v>
      </c>
      <c r="B3" s="1" t="s">
        <v>2</v>
      </c>
      <c r="C3" s="1" t="s">
        <v>1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>
        <v>1</v>
      </c>
      <c r="S3" s="1">
        <v>0</v>
      </c>
      <c r="T3" s="1">
        <v>2.1699999999999902</v>
      </c>
      <c r="U3" s="1">
        <v>267</v>
      </c>
      <c r="V3" s="1">
        <v>180.65</v>
      </c>
      <c r="W3" s="1">
        <v>0.69999999999999896</v>
      </c>
      <c r="X3" s="1">
        <v>32.066000000000003</v>
      </c>
      <c r="Y3" s="1">
        <v>8.6839999999999904</v>
      </c>
      <c r="Z3" s="1">
        <v>926.29999999999905</v>
      </c>
      <c r="AA3" s="1">
        <v>6.1299999999999901</v>
      </c>
      <c r="AB3" s="1">
        <v>23.85</v>
      </c>
      <c r="AC3" s="1">
        <v>2.5499999999999901</v>
      </c>
      <c r="AD3" s="1">
        <v>73</v>
      </c>
      <c r="AE3" s="1">
        <v>7</v>
      </c>
      <c r="AF3" s="1">
        <v>1.18999999999999</v>
      </c>
      <c r="AG3" s="1">
        <v>2023</v>
      </c>
      <c r="AH3" s="1">
        <v>600.64999999999895</v>
      </c>
      <c r="AI3" s="1">
        <v>11.3499999999999</v>
      </c>
      <c r="AJ3" s="1">
        <v>207.19999999999899</v>
      </c>
      <c r="AK3" s="1">
        <v>110</v>
      </c>
      <c r="AL3" s="1">
        <v>715.5</v>
      </c>
      <c r="AM3" s="1">
        <v>4.7699999999999898</v>
      </c>
      <c r="AN3" s="1">
        <v>177.9</v>
      </c>
      <c r="AO3" s="1">
        <v>2.33</v>
      </c>
      <c r="AP3" s="1">
        <v>82</v>
      </c>
      <c r="AQ3" s="1">
        <v>6</v>
      </c>
      <c r="AR3" s="1">
        <v>1.95999999999999</v>
      </c>
      <c r="AS3" s="1">
        <v>331.85</v>
      </c>
      <c r="AT3" s="1">
        <v>265.94999999999902</v>
      </c>
      <c r="AU3" s="1">
        <v>3.12</v>
      </c>
      <c r="AV3" s="1">
        <v>79.903999999999897</v>
      </c>
      <c r="AW3" s="1">
        <v>324.60000000000002</v>
      </c>
      <c r="AX3" s="1">
        <v>1139.9000000000001</v>
      </c>
      <c r="AY3" s="1">
        <v>5.2859999999999898</v>
      </c>
      <c r="AZ3" s="1">
        <v>14.7249999999999</v>
      </c>
      <c r="BA3" s="1">
        <v>2.9599999999999902</v>
      </c>
      <c r="BB3" s="1">
        <v>35</v>
      </c>
      <c r="BC3" s="1">
        <v>4</v>
      </c>
      <c r="BD3" s="4">
        <v>1</v>
      </c>
      <c r="BE3" s="4">
        <v>0</v>
      </c>
      <c r="BF3" s="4">
        <v>0</v>
      </c>
      <c r="BG3" s="4">
        <v>0</v>
      </c>
    </row>
    <row r="4" spans="1:59" x14ac:dyDescent="0.25">
      <c r="A4" s="11">
        <v>3</v>
      </c>
      <c r="B4" s="1" t="s">
        <v>3</v>
      </c>
      <c r="C4" s="1" t="s">
        <v>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1</v>
      </c>
      <c r="R4" s="1">
        <v>0</v>
      </c>
      <c r="S4" s="1">
        <v>0</v>
      </c>
      <c r="T4" s="1">
        <v>2.1699999999999902</v>
      </c>
      <c r="U4" s="1">
        <v>267</v>
      </c>
      <c r="V4" s="1">
        <v>180.65</v>
      </c>
      <c r="W4" s="1">
        <v>0.69999999999999896</v>
      </c>
      <c r="X4" s="1">
        <v>32.066000000000003</v>
      </c>
      <c r="Y4" s="1">
        <v>8.6839999999999904</v>
      </c>
      <c r="Z4" s="1">
        <v>926.29999999999905</v>
      </c>
      <c r="AA4" s="1">
        <v>6.1299999999999901</v>
      </c>
      <c r="AB4" s="1">
        <v>23.85</v>
      </c>
      <c r="AC4" s="1">
        <v>2.5499999999999901</v>
      </c>
      <c r="AD4" s="1">
        <v>73</v>
      </c>
      <c r="AE4" s="1">
        <v>7</v>
      </c>
      <c r="AF4" s="1">
        <v>1.18999999999999</v>
      </c>
      <c r="AG4" s="1">
        <v>2023</v>
      </c>
      <c r="AH4" s="1">
        <v>600.64999999999895</v>
      </c>
      <c r="AI4" s="1">
        <v>11.3499999999999</v>
      </c>
      <c r="AJ4" s="1">
        <v>207.19999999999899</v>
      </c>
      <c r="AK4" s="1">
        <v>110</v>
      </c>
      <c r="AL4" s="1">
        <v>715.5</v>
      </c>
      <c r="AM4" s="1">
        <v>4.7699999999999898</v>
      </c>
      <c r="AN4" s="1">
        <v>177.9</v>
      </c>
      <c r="AO4" s="1">
        <v>2.33</v>
      </c>
      <c r="AP4" s="1">
        <v>82</v>
      </c>
      <c r="AQ4" s="1">
        <v>6</v>
      </c>
      <c r="AR4" s="1">
        <v>1.81</v>
      </c>
      <c r="AS4" s="1">
        <v>239.18</v>
      </c>
      <c r="AT4" s="1">
        <v>172.16999999999899</v>
      </c>
      <c r="AU4" s="1">
        <v>3.2139999999999902</v>
      </c>
      <c r="AV4" s="1">
        <v>35.453000000000003</v>
      </c>
      <c r="AW4" s="1">
        <v>348.8</v>
      </c>
      <c r="AX4" s="1">
        <v>1251.0999999999899</v>
      </c>
      <c r="AY4" s="1">
        <v>3.2099999999999902</v>
      </c>
      <c r="AZ4" s="1">
        <v>10.1999999999999</v>
      </c>
      <c r="BA4" s="1">
        <v>3.16</v>
      </c>
      <c r="BB4" s="1">
        <v>17</v>
      </c>
      <c r="BC4" s="1">
        <v>3</v>
      </c>
      <c r="BD4" s="4">
        <v>1</v>
      </c>
      <c r="BE4" s="4">
        <v>0</v>
      </c>
      <c r="BF4" s="4">
        <v>0</v>
      </c>
      <c r="BG4" s="4">
        <v>0</v>
      </c>
    </row>
    <row r="5" spans="1:59" x14ac:dyDescent="0.25">
      <c r="A5" s="11">
        <v>4</v>
      </c>
      <c r="B5" s="1" t="s">
        <v>4</v>
      </c>
      <c r="C5" s="1" t="s">
        <v>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S5" s="1">
        <v>1</v>
      </c>
      <c r="T5" s="1">
        <v>2.1699999999999902</v>
      </c>
      <c r="U5" s="1">
        <v>267</v>
      </c>
      <c r="V5" s="1">
        <v>180.65</v>
      </c>
      <c r="W5" s="1">
        <v>0.69999999999999896</v>
      </c>
      <c r="X5" s="1">
        <v>32.066000000000003</v>
      </c>
      <c r="Y5" s="1">
        <v>8.6839999999999904</v>
      </c>
      <c r="Z5" s="1">
        <v>926.29999999999905</v>
      </c>
      <c r="AA5" s="1">
        <v>6.1299999999999901</v>
      </c>
      <c r="AB5" s="1">
        <v>23.85</v>
      </c>
      <c r="AC5" s="1">
        <v>2.5499999999999901</v>
      </c>
      <c r="AD5" s="1">
        <v>73</v>
      </c>
      <c r="AE5" s="1">
        <v>7</v>
      </c>
      <c r="AF5" s="1">
        <v>1.1499999999999899</v>
      </c>
      <c r="AG5" s="1">
        <v>2876</v>
      </c>
      <c r="AH5" s="1">
        <v>505.12</v>
      </c>
      <c r="AI5" s="1">
        <v>7.3099999999999898</v>
      </c>
      <c r="AJ5" s="1">
        <v>118.709999999999</v>
      </c>
      <c r="AK5" s="1">
        <v>121</v>
      </c>
      <c r="AL5" s="1">
        <v>708.6</v>
      </c>
      <c r="AM5" s="1">
        <v>7.2</v>
      </c>
      <c r="AN5" s="1">
        <v>290.37</v>
      </c>
      <c r="AO5" s="1">
        <v>1.95999999999999</v>
      </c>
      <c r="AP5" s="1">
        <v>50</v>
      </c>
      <c r="AQ5" s="1">
        <v>5</v>
      </c>
      <c r="AR5" s="1">
        <v>2.2000000000000002</v>
      </c>
      <c r="AS5" s="1">
        <v>457.5</v>
      </c>
      <c r="AT5" s="1">
        <v>386.69999999999902</v>
      </c>
      <c r="AU5" s="1">
        <v>4.9299999999999899</v>
      </c>
      <c r="AV5" s="1">
        <v>126.903999999999</v>
      </c>
      <c r="AW5" s="1">
        <v>295.3</v>
      </c>
      <c r="AX5" s="1">
        <v>1008.39999999999</v>
      </c>
      <c r="AY5" s="1">
        <v>7.75999999999999</v>
      </c>
      <c r="AZ5" s="1">
        <v>20.899999999999899</v>
      </c>
      <c r="BA5" s="1">
        <v>2.66</v>
      </c>
      <c r="BB5" s="1">
        <v>53</v>
      </c>
      <c r="BC5" s="1">
        <v>5</v>
      </c>
      <c r="BD5" s="4">
        <v>1</v>
      </c>
      <c r="BE5" s="4">
        <v>0</v>
      </c>
      <c r="BF5" s="4">
        <v>0</v>
      </c>
      <c r="BG5" s="4">
        <v>0</v>
      </c>
    </row>
    <row r="6" spans="1:59" x14ac:dyDescent="0.25">
      <c r="A6" s="11">
        <v>5</v>
      </c>
      <c r="B6" s="1" t="s">
        <v>5</v>
      </c>
      <c r="C6" s="1" t="s">
        <v>1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0</v>
      </c>
      <c r="Q6" s="1">
        <v>0</v>
      </c>
      <c r="R6" s="1">
        <v>1</v>
      </c>
      <c r="S6" s="1">
        <v>0</v>
      </c>
      <c r="T6" s="1">
        <v>2.1699999999999902</v>
      </c>
      <c r="U6" s="1">
        <v>267</v>
      </c>
      <c r="V6" s="1">
        <v>180.65</v>
      </c>
      <c r="W6" s="1">
        <v>0.69999999999999896</v>
      </c>
      <c r="X6" s="1">
        <v>32.066000000000003</v>
      </c>
      <c r="Y6" s="1">
        <v>8.6839999999999904</v>
      </c>
      <c r="Z6" s="1">
        <v>926.29999999999905</v>
      </c>
      <c r="AA6" s="1">
        <v>6.1299999999999901</v>
      </c>
      <c r="AB6" s="1">
        <v>23.85</v>
      </c>
      <c r="AC6" s="1">
        <v>2.5499999999999901</v>
      </c>
      <c r="AD6" s="1">
        <v>73</v>
      </c>
      <c r="AE6" s="1">
        <v>7</v>
      </c>
      <c r="AF6" s="1">
        <v>1.1499999999999899</v>
      </c>
      <c r="AG6" s="1">
        <v>2876</v>
      </c>
      <c r="AH6" s="1">
        <v>505.12</v>
      </c>
      <c r="AI6" s="1">
        <v>7.3099999999999898</v>
      </c>
      <c r="AJ6" s="1">
        <v>118.709999999999</v>
      </c>
      <c r="AK6" s="1">
        <v>121</v>
      </c>
      <c r="AL6" s="1">
        <v>708.6</v>
      </c>
      <c r="AM6" s="1">
        <v>7.2</v>
      </c>
      <c r="AN6" s="1">
        <v>290.37</v>
      </c>
      <c r="AO6" s="1">
        <v>1.95999999999999</v>
      </c>
      <c r="AP6" s="1">
        <v>50</v>
      </c>
      <c r="AQ6" s="1">
        <v>5</v>
      </c>
      <c r="AR6" s="1">
        <v>1.95999999999999</v>
      </c>
      <c r="AS6" s="1">
        <v>331.85</v>
      </c>
      <c r="AT6" s="1">
        <v>265.94999999999902</v>
      </c>
      <c r="AU6" s="1">
        <v>3.12</v>
      </c>
      <c r="AV6" s="1">
        <v>79.903999999999897</v>
      </c>
      <c r="AW6" s="1">
        <v>324.60000000000002</v>
      </c>
      <c r="AX6" s="1">
        <v>1139.9000000000001</v>
      </c>
      <c r="AY6" s="1">
        <v>5.2859999999999898</v>
      </c>
      <c r="AZ6" s="1">
        <v>14.7249999999999</v>
      </c>
      <c r="BA6" s="1">
        <v>2.9599999999999902</v>
      </c>
      <c r="BB6" s="1">
        <v>35</v>
      </c>
      <c r="BC6" s="1">
        <v>4</v>
      </c>
      <c r="BD6" s="4">
        <v>1</v>
      </c>
      <c r="BE6" s="4">
        <v>0</v>
      </c>
      <c r="BF6" s="4">
        <v>0</v>
      </c>
      <c r="BG6" s="4">
        <v>0</v>
      </c>
    </row>
    <row r="7" spans="1:59" x14ac:dyDescent="0.25">
      <c r="A7" s="11">
        <v>6</v>
      </c>
      <c r="B7" s="1" t="s">
        <v>6</v>
      </c>
      <c r="C7" s="1" t="s">
        <v>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1</v>
      </c>
      <c r="R7" s="1">
        <v>0</v>
      </c>
      <c r="S7" s="1">
        <v>0</v>
      </c>
      <c r="T7" s="1">
        <v>2.1699999999999902</v>
      </c>
      <c r="U7" s="1">
        <v>267</v>
      </c>
      <c r="V7" s="1">
        <v>180.65</v>
      </c>
      <c r="W7" s="1">
        <v>0.69999999999999896</v>
      </c>
      <c r="X7" s="1">
        <v>32.066000000000003</v>
      </c>
      <c r="Y7" s="1">
        <v>8.6839999999999904</v>
      </c>
      <c r="Z7" s="1">
        <v>926.29999999999905</v>
      </c>
      <c r="AA7" s="1">
        <v>6.1299999999999901</v>
      </c>
      <c r="AB7" s="1">
        <v>23.85</v>
      </c>
      <c r="AC7" s="1">
        <v>2.5499999999999901</v>
      </c>
      <c r="AD7" s="1">
        <v>73</v>
      </c>
      <c r="AE7" s="1">
        <v>7</v>
      </c>
      <c r="AF7" s="1">
        <v>1.1499999999999899</v>
      </c>
      <c r="AG7" s="1">
        <v>2876</v>
      </c>
      <c r="AH7" s="1">
        <v>505.12</v>
      </c>
      <c r="AI7" s="1">
        <v>7.3099999999999898</v>
      </c>
      <c r="AJ7" s="1">
        <v>118.709999999999</v>
      </c>
      <c r="AK7" s="1">
        <v>121</v>
      </c>
      <c r="AL7" s="1">
        <v>708.6</v>
      </c>
      <c r="AM7" s="1">
        <v>7.2</v>
      </c>
      <c r="AN7" s="1">
        <v>290.37</v>
      </c>
      <c r="AO7" s="1">
        <v>1.95999999999999</v>
      </c>
      <c r="AP7" s="1">
        <v>50</v>
      </c>
      <c r="AQ7" s="1">
        <v>5</v>
      </c>
      <c r="AR7" s="1">
        <v>1.81</v>
      </c>
      <c r="AS7" s="1">
        <v>239.18</v>
      </c>
      <c r="AT7" s="1">
        <v>172.16999999999899</v>
      </c>
      <c r="AU7" s="1">
        <v>3.2139999999999902</v>
      </c>
      <c r="AV7" s="1">
        <v>35.453000000000003</v>
      </c>
      <c r="AW7" s="1">
        <v>348.8</v>
      </c>
      <c r="AX7" s="1">
        <v>1251.0999999999899</v>
      </c>
      <c r="AY7" s="1">
        <v>3.2099999999999902</v>
      </c>
      <c r="AZ7" s="1">
        <v>10.1999999999999</v>
      </c>
      <c r="BA7" s="1">
        <v>3.16</v>
      </c>
      <c r="BB7" s="1">
        <v>17</v>
      </c>
      <c r="BC7" s="1">
        <v>3</v>
      </c>
      <c r="BD7" s="4">
        <v>1</v>
      </c>
      <c r="BE7" s="4">
        <v>0</v>
      </c>
      <c r="BF7" s="4">
        <v>0</v>
      </c>
      <c r="BG7" s="4">
        <v>0</v>
      </c>
    </row>
    <row r="8" spans="1:59" x14ac:dyDescent="0.25">
      <c r="A8" s="11">
        <v>7</v>
      </c>
      <c r="B8" s="1" t="s">
        <v>7</v>
      </c>
      <c r="C8" s="1" t="s">
        <v>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2.1699999999999902</v>
      </c>
      <c r="U8" s="1">
        <v>267</v>
      </c>
      <c r="V8" s="1">
        <v>180.65</v>
      </c>
      <c r="W8" s="1">
        <v>0.69999999999999896</v>
      </c>
      <c r="X8" s="1">
        <v>32.066000000000003</v>
      </c>
      <c r="Y8" s="1">
        <v>8.6839999999999904</v>
      </c>
      <c r="Z8" s="1">
        <v>926.29999999999905</v>
      </c>
      <c r="AA8" s="1">
        <v>6.1299999999999901</v>
      </c>
      <c r="AB8" s="1">
        <v>23.85</v>
      </c>
      <c r="AC8" s="1">
        <v>2.5499999999999901</v>
      </c>
      <c r="AD8" s="1">
        <v>73</v>
      </c>
      <c r="AE8" s="1">
        <v>7</v>
      </c>
      <c r="AF8" s="1">
        <v>0.869999999999999</v>
      </c>
      <c r="AG8" s="1">
        <v>3107</v>
      </c>
      <c r="AH8" s="1">
        <v>1211.5</v>
      </c>
      <c r="AI8" s="1">
        <v>5.32</v>
      </c>
      <c r="AJ8" s="1">
        <v>72.6099999999999</v>
      </c>
      <c r="AK8" s="1">
        <v>120</v>
      </c>
      <c r="AL8" s="1">
        <v>762.1</v>
      </c>
      <c r="AM8" s="1">
        <v>31.8</v>
      </c>
      <c r="AN8" s="1">
        <v>334.3</v>
      </c>
      <c r="AO8" s="1">
        <v>2.00999999999999</v>
      </c>
      <c r="AP8" s="1">
        <v>32</v>
      </c>
      <c r="AQ8" s="1">
        <v>4</v>
      </c>
      <c r="AR8" s="1">
        <v>2.2000000000000002</v>
      </c>
      <c r="AS8" s="1">
        <v>457.5</v>
      </c>
      <c r="AT8" s="1">
        <v>386.69999999999902</v>
      </c>
      <c r="AU8" s="1">
        <v>4.9299999999999899</v>
      </c>
      <c r="AV8" s="1">
        <v>126.903999999999</v>
      </c>
      <c r="AW8" s="1">
        <v>295.3</v>
      </c>
      <c r="AX8" s="1">
        <v>1008.39999999999</v>
      </c>
      <c r="AY8" s="1">
        <v>7.75999999999999</v>
      </c>
      <c r="AZ8" s="1">
        <v>20.899999999999899</v>
      </c>
      <c r="BA8" s="1">
        <v>2.66</v>
      </c>
      <c r="BB8" s="1">
        <v>53</v>
      </c>
      <c r="BC8" s="1">
        <v>5</v>
      </c>
      <c r="BD8" s="4">
        <v>1</v>
      </c>
      <c r="BE8" s="4">
        <v>0</v>
      </c>
      <c r="BF8" s="4">
        <v>0</v>
      </c>
      <c r="BG8" s="4">
        <v>0</v>
      </c>
    </row>
    <row r="9" spans="1:59" x14ac:dyDescent="0.25">
      <c r="A9" s="11">
        <v>8</v>
      </c>
      <c r="B9" s="1" t="s">
        <v>8</v>
      </c>
      <c r="C9" s="1" t="s">
        <v>1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1">
        <v>2.1699999999999902</v>
      </c>
      <c r="U9" s="1">
        <v>267</v>
      </c>
      <c r="V9" s="1">
        <v>180.65</v>
      </c>
      <c r="W9" s="1">
        <v>0.69999999999999896</v>
      </c>
      <c r="X9" s="1">
        <v>32.066000000000003</v>
      </c>
      <c r="Y9" s="1">
        <v>8.6839999999999904</v>
      </c>
      <c r="Z9" s="1">
        <v>926.29999999999905</v>
      </c>
      <c r="AA9" s="1">
        <v>6.1299999999999901</v>
      </c>
      <c r="AB9" s="1">
        <v>23.85</v>
      </c>
      <c r="AC9" s="1">
        <v>2.5499999999999901</v>
      </c>
      <c r="AD9" s="1">
        <v>73</v>
      </c>
      <c r="AE9" s="1">
        <v>7</v>
      </c>
      <c r="AF9" s="1">
        <v>0.869999999999999</v>
      </c>
      <c r="AG9" s="1">
        <v>3107</v>
      </c>
      <c r="AH9" s="1">
        <v>1211.5</v>
      </c>
      <c r="AI9" s="1">
        <v>5.32</v>
      </c>
      <c r="AJ9" s="1">
        <v>72.6099999999999</v>
      </c>
      <c r="AK9" s="1">
        <v>120</v>
      </c>
      <c r="AL9" s="1">
        <v>762.1</v>
      </c>
      <c r="AM9" s="1">
        <v>31.8</v>
      </c>
      <c r="AN9" s="1">
        <v>334.3</v>
      </c>
      <c r="AO9" s="1">
        <v>2.00999999999999</v>
      </c>
      <c r="AP9" s="1">
        <v>32</v>
      </c>
      <c r="AQ9" s="1">
        <v>4</v>
      </c>
      <c r="AR9" s="1">
        <v>1.95999999999999</v>
      </c>
      <c r="AS9" s="1">
        <v>331.85</v>
      </c>
      <c r="AT9" s="1">
        <v>265.94999999999902</v>
      </c>
      <c r="AU9" s="1">
        <v>3.12</v>
      </c>
      <c r="AV9" s="1">
        <v>79.903999999999897</v>
      </c>
      <c r="AW9" s="1">
        <v>324.60000000000002</v>
      </c>
      <c r="AX9" s="1">
        <v>1139.9000000000001</v>
      </c>
      <c r="AY9" s="1">
        <v>5.2859999999999898</v>
      </c>
      <c r="AZ9" s="1">
        <v>14.7249999999999</v>
      </c>
      <c r="BA9" s="1">
        <v>2.9599999999999902</v>
      </c>
      <c r="BB9" s="1">
        <v>35</v>
      </c>
      <c r="BC9" s="1">
        <v>4</v>
      </c>
      <c r="BD9" s="4">
        <v>1</v>
      </c>
      <c r="BE9" s="4">
        <v>0</v>
      </c>
      <c r="BF9" s="4">
        <v>0</v>
      </c>
      <c r="BG9" s="4">
        <v>0</v>
      </c>
    </row>
    <row r="10" spans="1:59" x14ac:dyDescent="0.25">
      <c r="A10" s="11">
        <v>9</v>
      </c>
      <c r="B10" s="1" t="s">
        <v>9</v>
      </c>
      <c r="C10" s="1" t="s">
        <v>1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2.1699999999999902</v>
      </c>
      <c r="U10" s="1">
        <v>267</v>
      </c>
      <c r="V10" s="1">
        <v>180.65</v>
      </c>
      <c r="W10" s="1">
        <v>0.69999999999999896</v>
      </c>
      <c r="X10" s="1">
        <v>32.066000000000003</v>
      </c>
      <c r="Y10" s="1">
        <v>8.6839999999999904</v>
      </c>
      <c r="Z10" s="1">
        <v>926.29999999999905</v>
      </c>
      <c r="AA10" s="1">
        <v>6.1299999999999901</v>
      </c>
      <c r="AB10" s="1">
        <v>23.85</v>
      </c>
      <c r="AC10" s="1">
        <v>2.5499999999999901</v>
      </c>
      <c r="AD10" s="1">
        <v>73</v>
      </c>
      <c r="AE10" s="1">
        <v>7</v>
      </c>
      <c r="AF10" s="1">
        <v>0.869999999999999</v>
      </c>
      <c r="AG10" s="1">
        <v>3107</v>
      </c>
      <c r="AH10" s="1">
        <v>1211.5</v>
      </c>
      <c r="AI10" s="1">
        <v>5.32</v>
      </c>
      <c r="AJ10" s="1">
        <v>72.6099999999999</v>
      </c>
      <c r="AK10" s="1">
        <v>120</v>
      </c>
      <c r="AL10" s="1">
        <v>762.1</v>
      </c>
      <c r="AM10" s="1">
        <v>31.8</v>
      </c>
      <c r="AN10" s="1">
        <v>334.3</v>
      </c>
      <c r="AO10" s="1">
        <v>2.00999999999999</v>
      </c>
      <c r="AP10" s="1">
        <v>32</v>
      </c>
      <c r="AQ10" s="1">
        <v>4</v>
      </c>
      <c r="AR10" s="1">
        <v>1.81</v>
      </c>
      <c r="AS10" s="1">
        <v>239.18</v>
      </c>
      <c r="AT10" s="1">
        <v>172.16999999999899</v>
      </c>
      <c r="AU10" s="1">
        <v>3.2139999999999902</v>
      </c>
      <c r="AV10" s="1">
        <v>35.453000000000003</v>
      </c>
      <c r="AW10" s="1">
        <v>348.8</v>
      </c>
      <c r="AX10" s="1">
        <v>1251.0999999999899</v>
      </c>
      <c r="AY10" s="1">
        <v>3.2099999999999902</v>
      </c>
      <c r="AZ10" s="1">
        <v>10.1999999999999</v>
      </c>
      <c r="BA10" s="1">
        <v>3.16</v>
      </c>
      <c r="BB10" s="1">
        <v>17</v>
      </c>
      <c r="BC10" s="1">
        <v>3</v>
      </c>
      <c r="BD10" s="4">
        <v>1</v>
      </c>
      <c r="BE10" s="4">
        <v>0</v>
      </c>
      <c r="BF10" s="4">
        <v>0</v>
      </c>
      <c r="BG10" s="4">
        <v>0</v>
      </c>
    </row>
    <row r="11" spans="1:59" x14ac:dyDescent="0.25">
      <c r="A11" s="11">
        <v>10</v>
      </c>
      <c r="B11" s="1" t="s">
        <v>10</v>
      </c>
      <c r="C11" s="1" t="s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1</v>
      </c>
      <c r="T11" s="1">
        <v>2.52999999999999</v>
      </c>
      <c r="U11" s="1">
        <v>319</v>
      </c>
      <c r="V11" s="1">
        <v>354</v>
      </c>
      <c r="W11" s="1">
        <v>1.1000000000000001</v>
      </c>
      <c r="X11" s="1">
        <v>45.057000000000002</v>
      </c>
      <c r="Y11" s="1">
        <v>8.5999999999999908</v>
      </c>
      <c r="Z11" s="1">
        <v>849.1</v>
      </c>
      <c r="AA11" s="1">
        <v>6.5</v>
      </c>
      <c r="AB11" s="1">
        <v>29</v>
      </c>
      <c r="AC11" s="1">
        <v>2.5699999999999901</v>
      </c>
      <c r="AD11" s="1">
        <v>91</v>
      </c>
      <c r="AE11" s="1">
        <v>8</v>
      </c>
      <c r="AF11" s="1">
        <v>1.18999999999999</v>
      </c>
      <c r="AG11" s="1">
        <v>2023</v>
      </c>
      <c r="AH11" s="1">
        <v>600.64999999999895</v>
      </c>
      <c r="AI11" s="1">
        <v>11.3499999999999</v>
      </c>
      <c r="AJ11" s="1">
        <v>207.19999999999899</v>
      </c>
      <c r="AK11" s="1">
        <v>110</v>
      </c>
      <c r="AL11" s="1">
        <v>715.5</v>
      </c>
      <c r="AM11" s="1">
        <v>4.7699999999999898</v>
      </c>
      <c r="AN11" s="1">
        <v>177.9</v>
      </c>
      <c r="AO11" s="1">
        <v>2.33</v>
      </c>
      <c r="AP11" s="1">
        <v>82</v>
      </c>
      <c r="AQ11" s="1">
        <v>6</v>
      </c>
      <c r="AR11" s="1">
        <v>2.2000000000000002</v>
      </c>
      <c r="AS11" s="1">
        <v>457.5</v>
      </c>
      <c r="AT11" s="1">
        <v>386.69999999999902</v>
      </c>
      <c r="AU11" s="1">
        <v>4.9299999999999899</v>
      </c>
      <c r="AV11" s="1">
        <v>126.903999999999</v>
      </c>
      <c r="AW11" s="1">
        <v>295.3</v>
      </c>
      <c r="AX11" s="1">
        <v>1008.39999999999</v>
      </c>
      <c r="AY11" s="1">
        <v>7.75999999999999</v>
      </c>
      <c r="AZ11" s="1">
        <v>20.899999999999899</v>
      </c>
      <c r="BA11" s="1">
        <v>2.66</v>
      </c>
      <c r="BB11" s="1">
        <v>53</v>
      </c>
      <c r="BC11" s="1">
        <v>5</v>
      </c>
      <c r="BD11" s="4">
        <v>1</v>
      </c>
      <c r="BE11" s="4">
        <v>0</v>
      </c>
      <c r="BF11" s="4">
        <v>0</v>
      </c>
      <c r="BG11" s="4">
        <v>0</v>
      </c>
    </row>
    <row r="12" spans="1:59" x14ac:dyDescent="0.25">
      <c r="A12" s="11">
        <v>11</v>
      </c>
      <c r="B12" s="1" t="s">
        <v>11</v>
      </c>
      <c r="C12" s="1" t="s">
        <v>1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0</v>
      </c>
      <c r="R12" s="1">
        <v>1</v>
      </c>
      <c r="S12" s="1">
        <v>0</v>
      </c>
      <c r="T12" s="1">
        <v>2.52999999999999</v>
      </c>
      <c r="U12" s="1">
        <v>319</v>
      </c>
      <c r="V12" s="1">
        <v>354</v>
      </c>
      <c r="W12" s="1">
        <v>1.1000000000000001</v>
      </c>
      <c r="X12" s="1">
        <v>45.057000000000002</v>
      </c>
      <c r="Y12" s="1">
        <v>8.5999999999999908</v>
      </c>
      <c r="Z12" s="1">
        <v>849.1</v>
      </c>
      <c r="AA12" s="1">
        <v>6.5</v>
      </c>
      <c r="AB12" s="1">
        <v>29</v>
      </c>
      <c r="AC12" s="1">
        <v>2.5699999999999901</v>
      </c>
      <c r="AD12" s="1">
        <v>91</v>
      </c>
      <c r="AE12" s="1">
        <v>8</v>
      </c>
      <c r="AF12" s="1">
        <v>1.18999999999999</v>
      </c>
      <c r="AG12" s="1">
        <v>2023</v>
      </c>
      <c r="AH12" s="1">
        <v>600.64999999999895</v>
      </c>
      <c r="AI12" s="1">
        <v>11.3499999999999</v>
      </c>
      <c r="AJ12" s="1">
        <v>207.19999999999899</v>
      </c>
      <c r="AK12" s="1">
        <v>110</v>
      </c>
      <c r="AL12" s="1">
        <v>715.5</v>
      </c>
      <c r="AM12" s="1">
        <v>4.7699999999999898</v>
      </c>
      <c r="AN12" s="1">
        <v>177.9</v>
      </c>
      <c r="AO12" s="1">
        <v>2.33</v>
      </c>
      <c r="AP12" s="1">
        <v>82</v>
      </c>
      <c r="AQ12" s="1">
        <v>6</v>
      </c>
      <c r="AR12" s="1">
        <v>1.95999999999999</v>
      </c>
      <c r="AS12" s="1">
        <v>331.85</v>
      </c>
      <c r="AT12" s="1">
        <v>265.94999999999902</v>
      </c>
      <c r="AU12" s="1">
        <v>3.12</v>
      </c>
      <c r="AV12" s="1">
        <v>79.903999999999897</v>
      </c>
      <c r="AW12" s="1">
        <v>324.60000000000002</v>
      </c>
      <c r="AX12" s="1">
        <v>1139.9000000000001</v>
      </c>
      <c r="AY12" s="1">
        <v>5.2859999999999898</v>
      </c>
      <c r="AZ12" s="1">
        <v>14.7249999999999</v>
      </c>
      <c r="BA12" s="1">
        <v>2.9599999999999902</v>
      </c>
      <c r="BB12" s="1">
        <v>35</v>
      </c>
      <c r="BC12" s="1">
        <v>4</v>
      </c>
      <c r="BD12" s="4">
        <v>1</v>
      </c>
      <c r="BE12" s="4">
        <v>0</v>
      </c>
      <c r="BF12" s="4">
        <v>0</v>
      </c>
      <c r="BG12" s="4">
        <v>0</v>
      </c>
    </row>
    <row r="13" spans="1:59" x14ac:dyDescent="0.25">
      <c r="A13" s="11">
        <v>12</v>
      </c>
      <c r="B13" s="1" t="s">
        <v>12</v>
      </c>
      <c r="C13" s="1" t="s">
        <v>1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1</v>
      </c>
      <c r="Q13" s="1">
        <v>1</v>
      </c>
      <c r="R13" s="1">
        <v>0</v>
      </c>
      <c r="S13" s="1">
        <v>0</v>
      </c>
      <c r="T13" s="1">
        <v>2.52999999999999</v>
      </c>
      <c r="U13" s="1">
        <v>319</v>
      </c>
      <c r="V13" s="1">
        <v>354</v>
      </c>
      <c r="W13" s="1">
        <v>1.1000000000000001</v>
      </c>
      <c r="X13" s="1">
        <v>45.057000000000002</v>
      </c>
      <c r="Y13" s="1">
        <v>8.5999999999999908</v>
      </c>
      <c r="Z13" s="1">
        <v>849.1</v>
      </c>
      <c r="AA13" s="1">
        <v>6.5</v>
      </c>
      <c r="AB13" s="1">
        <v>29</v>
      </c>
      <c r="AC13" s="1">
        <v>2.5699999999999901</v>
      </c>
      <c r="AD13" s="1">
        <v>91</v>
      </c>
      <c r="AE13" s="1">
        <v>8</v>
      </c>
      <c r="AF13" s="1">
        <v>1.18999999999999</v>
      </c>
      <c r="AG13" s="1">
        <v>2023</v>
      </c>
      <c r="AH13" s="1">
        <v>600.64999999999895</v>
      </c>
      <c r="AI13" s="1">
        <v>11.3499999999999</v>
      </c>
      <c r="AJ13" s="1">
        <v>207.19999999999899</v>
      </c>
      <c r="AK13" s="1">
        <v>110</v>
      </c>
      <c r="AL13" s="1">
        <v>715.5</v>
      </c>
      <c r="AM13" s="1">
        <v>4.7699999999999898</v>
      </c>
      <c r="AN13" s="1">
        <v>177.9</v>
      </c>
      <c r="AO13" s="1">
        <v>2.33</v>
      </c>
      <c r="AP13" s="1">
        <v>82</v>
      </c>
      <c r="AQ13" s="1">
        <v>6</v>
      </c>
      <c r="AR13" s="1">
        <v>1.81</v>
      </c>
      <c r="AS13" s="1">
        <v>239.18</v>
      </c>
      <c r="AT13" s="1">
        <v>172.16999999999899</v>
      </c>
      <c r="AU13" s="1">
        <v>3.2139999999999902</v>
      </c>
      <c r="AV13" s="1">
        <v>35.453000000000003</v>
      </c>
      <c r="AW13" s="1">
        <v>348.8</v>
      </c>
      <c r="AX13" s="1">
        <v>1251.0999999999899</v>
      </c>
      <c r="AY13" s="1">
        <v>3.2099999999999902</v>
      </c>
      <c r="AZ13" s="1">
        <v>10.1999999999999</v>
      </c>
      <c r="BA13" s="1">
        <v>3.16</v>
      </c>
      <c r="BB13" s="1">
        <v>17</v>
      </c>
      <c r="BC13" s="1">
        <v>3</v>
      </c>
      <c r="BD13" s="4">
        <v>1</v>
      </c>
      <c r="BE13" s="4">
        <v>0</v>
      </c>
      <c r="BF13" s="4">
        <v>0</v>
      </c>
      <c r="BG13" s="4">
        <v>0</v>
      </c>
    </row>
    <row r="14" spans="1:59" x14ac:dyDescent="0.25">
      <c r="A14" s="11">
        <v>13</v>
      </c>
      <c r="B14" s="1" t="s">
        <v>13</v>
      </c>
      <c r="C14" s="1" t="s">
        <v>1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1</v>
      </c>
      <c r="T14" s="1">
        <v>2.52999999999999</v>
      </c>
      <c r="U14" s="1">
        <v>319</v>
      </c>
      <c r="V14" s="1">
        <v>354</v>
      </c>
      <c r="W14" s="1">
        <v>1.1000000000000001</v>
      </c>
      <c r="X14" s="1">
        <v>45.057000000000002</v>
      </c>
      <c r="Y14" s="1">
        <v>8.5999999999999908</v>
      </c>
      <c r="Z14" s="1">
        <v>849.1</v>
      </c>
      <c r="AA14" s="1">
        <v>6.5</v>
      </c>
      <c r="AB14" s="1">
        <v>29</v>
      </c>
      <c r="AC14" s="1">
        <v>2.5699999999999901</v>
      </c>
      <c r="AD14" s="1">
        <v>91</v>
      </c>
      <c r="AE14" s="1">
        <v>8</v>
      </c>
      <c r="AF14" s="1">
        <v>1.1499999999999899</v>
      </c>
      <c r="AG14" s="1">
        <v>2876</v>
      </c>
      <c r="AH14" s="1">
        <v>505.12</v>
      </c>
      <c r="AI14" s="1">
        <v>7.3099999999999898</v>
      </c>
      <c r="AJ14" s="1">
        <v>118.709999999999</v>
      </c>
      <c r="AK14" s="1">
        <v>121</v>
      </c>
      <c r="AL14" s="1">
        <v>708.6</v>
      </c>
      <c r="AM14" s="1">
        <v>7.2</v>
      </c>
      <c r="AN14" s="1">
        <v>290.37</v>
      </c>
      <c r="AO14" s="1">
        <v>1.95999999999999</v>
      </c>
      <c r="AP14" s="1">
        <v>50</v>
      </c>
      <c r="AQ14" s="1">
        <v>5</v>
      </c>
      <c r="AR14" s="1">
        <v>2.2000000000000002</v>
      </c>
      <c r="AS14" s="1">
        <v>457.5</v>
      </c>
      <c r="AT14" s="1">
        <v>386.69999999999902</v>
      </c>
      <c r="AU14" s="1">
        <v>4.9299999999999899</v>
      </c>
      <c r="AV14" s="1">
        <v>126.903999999999</v>
      </c>
      <c r="AW14" s="1">
        <v>295.3</v>
      </c>
      <c r="AX14" s="1">
        <v>1008.39999999999</v>
      </c>
      <c r="AY14" s="1">
        <v>7.75999999999999</v>
      </c>
      <c r="AZ14" s="1">
        <v>20.899999999999899</v>
      </c>
      <c r="BA14" s="1">
        <v>2.66</v>
      </c>
      <c r="BB14" s="1">
        <v>53</v>
      </c>
      <c r="BC14" s="1">
        <v>5</v>
      </c>
      <c r="BD14" s="4">
        <v>1</v>
      </c>
      <c r="BE14" s="4">
        <v>0</v>
      </c>
      <c r="BF14" s="4">
        <v>0</v>
      </c>
      <c r="BG14" s="4">
        <v>0</v>
      </c>
    </row>
    <row r="15" spans="1:59" x14ac:dyDescent="0.25">
      <c r="A15" s="11">
        <v>14</v>
      </c>
      <c r="B15" s="1" t="s">
        <v>14</v>
      </c>
      <c r="C15" s="1" t="s">
        <v>1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1</v>
      </c>
      <c r="S15" s="1">
        <v>0</v>
      </c>
      <c r="T15" s="1">
        <v>2.52999999999999</v>
      </c>
      <c r="U15" s="1">
        <v>319</v>
      </c>
      <c r="V15" s="1">
        <v>354</v>
      </c>
      <c r="W15" s="1">
        <v>1.1000000000000001</v>
      </c>
      <c r="X15" s="1">
        <v>45.057000000000002</v>
      </c>
      <c r="Y15" s="1">
        <v>8.5999999999999908</v>
      </c>
      <c r="Z15" s="1">
        <v>849.1</v>
      </c>
      <c r="AA15" s="1">
        <v>6.5</v>
      </c>
      <c r="AB15" s="1">
        <v>29</v>
      </c>
      <c r="AC15" s="1">
        <v>2.5699999999999901</v>
      </c>
      <c r="AD15" s="1">
        <v>91</v>
      </c>
      <c r="AE15" s="1">
        <v>8</v>
      </c>
      <c r="AF15" s="1">
        <v>1.1499999999999899</v>
      </c>
      <c r="AG15" s="1">
        <v>2876</v>
      </c>
      <c r="AH15" s="1">
        <v>505.12</v>
      </c>
      <c r="AI15" s="1">
        <v>7.3099999999999898</v>
      </c>
      <c r="AJ15" s="1">
        <v>118.709999999999</v>
      </c>
      <c r="AK15" s="1">
        <v>121</v>
      </c>
      <c r="AL15" s="1">
        <v>708.6</v>
      </c>
      <c r="AM15" s="1">
        <v>7.2</v>
      </c>
      <c r="AN15" s="1">
        <v>290.37</v>
      </c>
      <c r="AO15" s="1">
        <v>1.95999999999999</v>
      </c>
      <c r="AP15" s="1">
        <v>50</v>
      </c>
      <c r="AQ15" s="1">
        <v>5</v>
      </c>
      <c r="AR15" s="1">
        <v>1.95999999999999</v>
      </c>
      <c r="AS15" s="1">
        <v>331.85</v>
      </c>
      <c r="AT15" s="1">
        <v>265.94999999999902</v>
      </c>
      <c r="AU15" s="1">
        <v>3.12</v>
      </c>
      <c r="AV15" s="1">
        <v>79.903999999999897</v>
      </c>
      <c r="AW15" s="1">
        <v>324.60000000000002</v>
      </c>
      <c r="AX15" s="1">
        <v>1139.9000000000001</v>
      </c>
      <c r="AY15" s="1">
        <v>5.2859999999999898</v>
      </c>
      <c r="AZ15" s="1">
        <v>14.7249999999999</v>
      </c>
      <c r="BA15" s="1">
        <v>2.9599999999999902</v>
      </c>
      <c r="BB15" s="1">
        <v>35</v>
      </c>
      <c r="BC15" s="1">
        <v>4</v>
      </c>
      <c r="BD15" s="4">
        <v>1</v>
      </c>
      <c r="BE15" s="4">
        <v>0</v>
      </c>
      <c r="BF15" s="4">
        <v>0</v>
      </c>
      <c r="BG15" s="4">
        <v>0</v>
      </c>
    </row>
    <row r="16" spans="1:59" x14ac:dyDescent="0.25">
      <c r="A16" s="11">
        <v>15</v>
      </c>
      <c r="B16" s="1" t="s">
        <v>15</v>
      </c>
      <c r="C16" s="1" t="s">
        <v>1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1</v>
      </c>
      <c r="R16" s="1">
        <v>0</v>
      </c>
      <c r="S16" s="1">
        <v>0</v>
      </c>
      <c r="T16" s="1">
        <v>2.52999999999999</v>
      </c>
      <c r="U16" s="1">
        <v>319</v>
      </c>
      <c r="V16" s="1">
        <v>354</v>
      </c>
      <c r="W16" s="1">
        <v>1.1000000000000001</v>
      </c>
      <c r="X16" s="1">
        <v>45.057000000000002</v>
      </c>
      <c r="Y16" s="1">
        <v>8.5999999999999908</v>
      </c>
      <c r="Z16" s="1">
        <v>849.1</v>
      </c>
      <c r="AA16" s="1">
        <v>6.5</v>
      </c>
      <c r="AB16" s="1">
        <v>29</v>
      </c>
      <c r="AC16" s="1">
        <v>2.5699999999999901</v>
      </c>
      <c r="AD16" s="1">
        <v>91</v>
      </c>
      <c r="AE16" s="1">
        <v>8</v>
      </c>
      <c r="AF16" s="1">
        <v>1.1499999999999899</v>
      </c>
      <c r="AG16" s="1">
        <v>2876</v>
      </c>
      <c r="AH16" s="1">
        <v>505.12</v>
      </c>
      <c r="AI16" s="1">
        <v>7.3099999999999898</v>
      </c>
      <c r="AJ16" s="1">
        <v>118.709999999999</v>
      </c>
      <c r="AK16" s="1">
        <v>121</v>
      </c>
      <c r="AL16" s="1">
        <v>708.6</v>
      </c>
      <c r="AM16" s="1">
        <v>7.2</v>
      </c>
      <c r="AN16" s="1">
        <v>290.37</v>
      </c>
      <c r="AO16" s="1">
        <v>1.95999999999999</v>
      </c>
      <c r="AP16" s="1">
        <v>50</v>
      </c>
      <c r="AQ16" s="1">
        <v>5</v>
      </c>
      <c r="AR16" s="1">
        <v>1.81</v>
      </c>
      <c r="AS16" s="1">
        <v>239.18</v>
      </c>
      <c r="AT16" s="1">
        <v>172.16999999999899</v>
      </c>
      <c r="AU16" s="1">
        <v>3.2139999999999902</v>
      </c>
      <c r="AV16" s="1">
        <v>35.453000000000003</v>
      </c>
      <c r="AW16" s="1">
        <v>348.8</v>
      </c>
      <c r="AX16" s="1">
        <v>1251.0999999999899</v>
      </c>
      <c r="AY16" s="1">
        <v>3.2099999999999902</v>
      </c>
      <c r="AZ16" s="1">
        <v>10.1999999999999</v>
      </c>
      <c r="BA16" s="1">
        <v>3.16</v>
      </c>
      <c r="BB16" s="1">
        <v>17</v>
      </c>
      <c r="BC16" s="1">
        <v>3</v>
      </c>
      <c r="BD16" s="4">
        <v>1</v>
      </c>
      <c r="BE16" s="4">
        <v>0</v>
      </c>
      <c r="BF16" s="4">
        <v>0</v>
      </c>
      <c r="BG16" s="4">
        <v>0</v>
      </c>
    </row>
    <row r="17" spans="1:59" x14ac:dyDescent="0.25">
      <c r="A17" s="11">
        <v>16</v>
      </c>
      <c r="B17" s="1" t="s">
        <v>16</v>
      </c>
      <c r="C17" s="1" t="s">
        <v>1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2.52999999999999</v>
      </c>
      <c r="U17" s="1">
        <v>319</v>
      </c>
      <c r="V17" s="1">
        <v>354</v>
      </c>
      <c r="W17" s="1">
        <v>1.1000000000000001</v>
      </c>
      <c r="X17" s="1">
        <v>45.057000000000002</v>
      </c>
      <c r="Y17" s="1">
        <v>8.5999999999999908</v>
      </c>
      <c r="Z17" s="1">
        <v>849.1</v>
      </c>
      <c r="AA17" s="1">
        <v>6.5</v>
      </c>
      <c r="AB17" s="1">
        <v>29</v>
      </c>
      <c r="AC17" s="1">
        <v>2.5699999999999901</v>
      </c>
      <c r="AD17" s="1">
        <v>91</v>
      </c>
      <c r="AE17" s="1">
        <v>8</v>
      </c>
      <c r="AF17" s="1">
        <v>0.869999999999999</v>
      </c>
      <c r="AG17" s="1">
        <v>3107</v>
      </c>
      <c r="AH17" s="1">
        <v>1211.5</v>
      </c>
      <c r="AI17" s="1">
        <v>5.32</v>
      </c>
      <c r="AJ17" s="1">
        <v>72.6099999999999</v>
      </c>
      <c r="AK17" s="1">
        <v>120</v>
      </c>
      <c r="AL17" s="1">
        <v>762.1</v>
      </c>
      <c r="AM17" s="1">
        <v>31.8</v>
      </c>
      <c r="AN17" s="1">
        <v>334.3</v>
      </c>
      <c r="AO17" s="1">
        <v>2.00999999999999</v>
      </c>
      <c r="AP17" s="1">
        <v>32</v>
      </c>
      <c r="AQ17" s="1">
        <v>4</v>
      </c>
      <c r="AR17" s="1">
        <v>2.2000000000000002</v>
      </c>
      <c r="AS17" s="1">
        <v>457.5</v>
      </c>
      <c r="AT17" s="1">
        <v>386.69999999999902</v>
      </c>
      <c r="AU17" s="1">
        <v>4.9299999999999899</v>
      </c>
      <c r="AV17" s="1">
        <v>126.903999999999</v>
      </c>
      <c r="AW17" s="1">
        <v>295.3</v>
      </c>
      <c r="AX17" s="1">
        <v>1008.39999999999</v>
      </c>
      <c r="AY17" s="1">
        <v>7.75999999999999</v>
      </c>
      <c r="AZ17" s="1">
        <v>20.899999999999899</v>
      </c>
      <c r="BA17" s="1">
        <v>2.66</v>
      </c>
      <c r="BB17" s="1">
        <v>53</v>
      </c>
      <c r="BC17" s="1">
        <v>5</v>
      </c>
      <c r="BD17" s="4">
        <v>1</v>
      </c>
      <c r="BE17" s="4">
        <v>0</v>
      </c>
      <c r="BF17" s="4">
        <v>0</v>
      </c>
      <c r="BG17" s="4">
        <v>0</v>
      </c>
    </row>
    <row r="18" spans="1:59" x14ac:dyDescent="0.25">
      <c r="A18" s="11">
        <v>17</v>
      </c>
      <c r="B18" s="1" t="s">
        <v>17</v>
      </c>
      <c r="C18" s="1" t="s">
        <v>1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  <c r="L18" s="1">
        <v>0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2.52999999999999</v>
      </c>
      <c r="U18" s="1">
        <v>319</v>
      </c>
      <c r="V18" s="1">
        <v>354</v>
      </c>
      <c r="W18" s="1">
        <v>1.1000000000000001</v>
      </c>
      <c r="X18" s="1">
        <v>45.057000000000002</v>
      </c>
      <c r="Y18" s="1">
        <v>8.5999999999999908</v>
      </c>
      <c r="Z18" s="1">
        <v>849.1</v>
      </c>
      <c r="AA18" s="1">
        <v>6.5</v>
      </c>
      <c r="AB18" s="1">
        <v>29</v>
      </c>
      <c r="AC18" s="1">
        <v>2.5699999999999901</v>
      </c>
      <c r="AD18" s="1">
        <v>91</v>
      </c>
      <c r="AE18" s="1">
        <v>8</v>
      </c>
      <c r="AF18" s="1">
        <v>0.869999999999999</v>
      </c>
      <c r="AG18" s="1">
        <v>3107</v>
      </c>
      <c r="AH18" s="1">
        <v>1211.5</v>
      </c>
      <c r="AI18" s="1">
        <v>5.32</v>
      </c>
      <c r="AJ18" s="1">
        <v>72.6099999999999</v>
      </c>
      <c r="AK18" s="1">
        <v>120</v>
      </c>
      <c r="AL18" s="1">
        <v>762.1</v>
      </c>
      <c r="AM18" s="1">
        <v>31.8</v>
      </c>
      <c r="AN18" s="1">
        <v>334.3</v>
      </c>
      <c r="AO18" s="1">
        <v>2.00999999999999</v>
      </c>
      <c r="AP18" s="1">
        <v>32</v>
      </c>
      <c r="AQ18" s="1">
        <v>4</v>
      </c>
      <c r="AR18" s="1">
        <v>1.95999999999999</v>
      </c>
      <c r="AS18" s="1">
        <v>331.85</v>
      </c>
      <c r="AT18" s="1">
        <v>265.94999999999902</v>
      </c>
      <c r="AU18" s="1">
        <v>3.12</v>
      </c>
      <c r="AV18" s="1">
        <v>79.903999999999897</v>
      </c>
      <c r="AW18" s="1">
        <v>324.60000000000002</v>
      </c>
      <c r="AX18" s="1">
        <v>1139.9000000000001</v>
      </c>
      <c r="AY18" s="1">
        <v>5.2859999999999898</v>
      </c>
      <c r="AZ18" s="1">
        <v>14.7249999999999</v>
      </c>
      <c r="BA18" s="1">
        <v>2.9599999999999902</v>
      </c>
      <c r="BB18" s="1">
        <v>35</v>
      </c>
      <c r="BC18" s="1">
        <v>4</v>
      </c>
      <c r="BD18" s="4">
        <v>1</v>
      </c>
      <c r="BE18" s="4">
        <v>0</v>
      </c>
      <c r="BF18" s="4">
        <v>0</v>
      </c>
      <c r="BG18" s="4">
        <v>0</v>
      </c>
    </row>
    <row r="19" spans="1:59" x14ac:dyDescent="0.25">
      <c r="A19" s="11">
        <v>18</v>
      </c>
      <c r="B19" s="1" t="s">
        <v>18</v>
      </c>
      <c r="C19" s="1" t="s">
        <v>1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1</v>
      </c>
      <c r="R19" s="1">
        <v>0</v>
      </c>
      <c r="S19" s="1">
        <v>0</v>
      </c>
      <c r="T19" s="1">
        <v>2.52999999999999</v>
      </c>
      <c r="U19" s="1">
        <v>319</v>
      </c>
      <c r="V19" s="1">
        <v>354</v>
      </c>
      <c r="W19" s="1">
        <v>1.1000000000000001</v>
      </c>
      <c r="X19" s="1">
        <v>45.057000000000002</v>
      </c>
      <c r="Y19" s="1">
        <v>8.5999999999999908</v>
      </c>
      <c r="Z19" s="1">
        <v>849.1</v>
      </c>
      <c r="AA19" s="1">
        <v>6.5</v>
      </c>
      <c r="AB19" s="1">
        <v>29</v>
      </c>
      <c r="AC19" s="1">
        <v>2.5699999999999901</v>
      </c>
      <c r="AD19" s="1">
        <v>91</v>
      </c>
      <c r="AE19" s="1">
        <v>8</v>
      </c>
      <c r="AF19" s="1">
        <v>0.869999999999999</v>
      </c>
      <c r="AG19" s="1">
        <v>3107</v>
      </c>
      <c r="AH19" s="1">
        <v>1211.5</v>
      </c>
      <c r="AI19" s="1">
        <v>5.32</v>
      </c>
      <c r="AJ19" s="1">
        <v>72.6099999999999</v>
      </c>
      <c r="AK19" s="1">
        <v>120</v>
      </c>
      <c r="AL19" s="1">
        <v>762.1</v>
      </c>
      <c r="AM19" s="1">
        <v>31.8</v>
      </c>
      <c r="AN19" s="1">
        <v>334.3</v>
      </c>
      <c r="AO19" s="1">
        <v>2.00999999999999</v>
      </c>
      <c r="AP19" s="1">
        <v>32</v>
      </c>
      <c r="AQ19" s="1">
        <v>4</v>
      </c>
      <c r="AR19" s="1">
        <v>1.81</v>
      </c>
      <c r="AS19" s="1">
        <v>239.18</v>
      </c>
      <c r="AT19" s="1">
        <v>172.16999999999899</v>
      </c>
      <c r="AU19" s="1">
        <v>3.2139999999999902</v>
      </c>
      <c r="AV19" s="1">
        <v>35.453000000000003</v>
      </c>
      <c r="AW19" s="1">
        <v>348.8</v>
      </c>
      <c r="AX19" s="1">
        <v>1251.0999999999899</v>
      </c>
      <c r="AY19" s="1">
        <v>3.2099999999999902</v>
      </c>
      <c r="AZ19" s="1">
        <v>10.1999999999999</v>
      </c>
      <c r="BA19" s="1">
        <v>3.16</v>
      </c>
      <c r="BB19" s="1">
        <v>17</v>
      </c>
      <c r="BC19" s="1">
        <v>3</v>
      </c>
      <c r="BD19" s="4">
        <v>1</v>
      </c>
      <c r="BE19" s="4">
        <v>0</v>
      </c>
      <c r="BF19" s="4">
        <v>0</v>
      </c>
      <c r="BG19" s="4">
        <v>0</v>
      </c>
    </row>
    <row r="20" spans="1:59" x14ac:dyDescent="0.25">
      <c r="A20" s="11">
        <v>19</v>
      </c>
      <c r="B20" s="1" t="s">
        <v>19</v>
      </c>
      <c r="C20" s="1" t="s">
        <v>1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1</v>
      </c>
      <c r="T20" s="1">
        <v>1.73999999999999</v>
      </c>
      <c r="U20" s="1">
        <v>944</v>
      </c>
      <c r="V20" s="1">
        <v>301.54000000000002</v>
      </c>
      <c r="W20" s="1">
        <v>1.87</v>
      </c>
      <c r="X20" s="1">
        <v>132.905</v>
      </c>
      <c r="Y20" s="1">
        <v>45.49</v>
      </c>
      <c r="Z20" s="1">
        <v>375.69999999999902</v>
      </c>
      <c r="AA20" s="1">
        <v>2.0920000000000001</v>
      </c>
      <c r="AB20" s="1">
        <v>67.739999999999895</v>
      </c>
      <c r="AC20" s="1">
        <v>0.79</v>
      </c>
      <c r="AD20" s="1">
        <v>55</v>
      </c>
      <c r="AE20" s="1">
        <v>6</v>
      </c>
      <c r="AF20" s="1">
        <v>1.18999999999999</v>
      </c>
      <c r="AG20" s="1">
        <v>2023</v>
      </c>
      <c r="AH20" s="1">
        <v>600.64999999999895</v>
      </c>
      <c r="AI20" s="1">
        <v>11.3499999999999</v>
      </c>
      <c r="AJ20" s="1">
        <v>207.19999999999899</v>
      </c>
      <c r="AK20" s="1">
        <v>110</v>
      </c>
      <c r="AL20" s="1">
        <v>715.5</v>
      </c>
      <c r="AM20" s="1">
        <v>4.7699999999999898</v>
      </c>
      <c r="AN20" s="1">
        <v>177.9</v>
      </c>
      <c r="AO20" s="1">
        <v>2.33</v>
      </c>
      <c r="AP20" s="1">
        <v>82</v>
      </c>
      <c r="AQ20" s="1">
        <v>6</v>
      </c>
      <c r="AR20" s="1">
        <v>2.2000000000000002</v>
      </c>
      <c r="AS20" s="1">
        <v>457.5</v>
      </c>
      <c r="AT20" s="1">
        <v>386.69999999999902</v>
      </c>
      <c r="AU20" s="1">
        <v>4.9299999999999899</v>
      </c>
      <c r="AV20" s="1">
        <v>126.903999999999</v>
      </c>
      <c r="AW20" s="1">
        <v>295.3</v>
      </c>
      <c r="AX20" s="1">
        <v>1008.39999999999</v>
      </c>
      <c r="AY20" s="1">
        <v>7.75999999999999</v>
      </c>
      <c r="AZ20" s="1">
        <v>20.899999999999899</v>
      </c>
      <c r="BA20" s="1">
        <v>2.66</v>
      </c>
      <c r="BB20" s="1">
        <v>53</v>
      </c>
      <c r="BC20" s="1">
        <v>5</v>
      </c>
      <c r="BD20" s="4">
        <v>1</v>
      </c>
      <c r="BE20" s="4">
        <v>0</v>
      </c>
      <c r="BF20" s="4">
        <v>0</v>
      </c>
      <c r="BG20" s="4">
        <v>0</v>
      </c>
    </row>
    <row r="21" spans="1:59" x14ac:dyDescent="0.25">
      <c r="A21" s="11">
        <v>20</v>
      </c>
      <c r="B21" s="1" t="s">
        <v>20</v>
      </c>
      <c r="C21" s="1" t="s">
        <v>1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1</v>
      </c>
      <c r="S21" s="1">
        <v>0</v>
      </c>
      <c r="T21" s="1">
        <v>1.73999999999999</v>
      </c>
      <c r="U21" s="1">
        <v>944</v>
      </c>
      <c r="V21" s="1">
        <v>301.54000000000002</v>
      </c>
      <c r="W21" s="1">
        <v>1.87</v>
      </c>
      <c r="X21" s="1">
        <v>132.905</v>
      </c>
      <c r="Y21" s="1">
        <v>45.49</v>
      </c>
      <c r="Z21" s="1">
        <v>375.69999999999902</v>
      </c>
      <c r="AA21" s="1">
        <v>2.0920000000000001</v>
      </c>
      <c r="AB21" s="1">
        <v>67.739999999999895</v>
      </c>
      <c r="AC21" s="1">
        <v>0.79</v>
      </c>
      <c r="AD21" s="1">
        <v>55</v>
      </c>
      <c r="AE21" s="1">
        <v>6</v>
      </c>
      <c r="AF21" s="1">
        <v>1.18999999999999</v>
      </c>
      <c r="AG21" s="1">
        <v>2023</v>
      </c>
      <c r="AH21" s="1">
        <v>600.64999999999895</v>
      </c>
      <c r="AI21" s="1">
        <v>11.3499999999999</v>
      </c>
      <c r="AJ21" s="1">
        <v>207.19999999999899</v>
      </c>
      <c r="AK21" s="1">
        <v>110</v>
      </c>
      <c r="AL21" s="1">
        <v>715.5</v>
      </c>
      <c r="AM21" s="1">
        <v>4.7699999999999898</v>
      </c>
      <c r="AN21" s="1">
        <v>177.9</v>
      </c>
      <c r="AO21" s="1">
        <v>2.33</v>
      </c>
      <c r="AP21" s="1">
        <v>82</v>
      </c>
      <c r="AQ21" s="1">
        <v>6</v>
      </c>
      <c r="AR21" s="1">
        <v>1.95999999999999</v>
      </c>
      <c r="AS21" s="1">
        <v>331.85</v>
      </c>
      <c r="AT21" s="1">
        <v>265.94999999999902</v>
      </c>
      <c r="AU21" s="1">
        <v>3.12</v>
      </c>
      <c r="AV21" s="1">
        <v>79.903999999999897</v>
      </c>
      <c r="AW21" s="1">
        <v>324.60000000000002</v>
      </c>
      <c r="AX21" s="1">
        <v>1139.9000000000001</v>
      </c>
      <c r="AY21" s="1">
        <v>5.2859999999999898</v>
      </c>
      <c r="AZ21" s="1">
        <v>14.7249999999999</v>
      </c>
      <c r="BA21" s="1">
        <v>2.9599999999999902</v>
      </c>
      <c r="BB21" s="1">
        <v>35</v>
      </c>
      <c r="BC21" s="1">
        <v>4</v>
      </c>
      <c r="BD21" s="4">
        <v>1</v>
      </c>
      <c r="BE21" s="4">
        <v>0</v>
      </c>
      <c r="BF21" s="4">
        <v>0</v>
      </c>
      <c r="BG21" s="4">
        <v>0</v>
      </c>
    </row>
    <row r="22" spans="1:59" x14ac:dyDescent="0.25">
      <c r="A22" s="11">
        <v>21</v>
      </c>
      <c r="B22" s="1" t="s">
        <v>21</v>
      </c>
      <c r="C22" s="1" t="s">
        <v>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1</v>
      </c>
      <c r="R22" s="1">
        <v>0</v>
      </c>
      <c r="S22" s="1">
        <v>0</v>
      </c>
      <c r="T22" s="1">
        <v>1.73999999999999</v>
      </c>
      <c r="U22" s="1">
        <v>944</v>
      </c>
      <c r="V22" s="1">
        <v>301.54000000000002</v>
      </c>
      <c r="W22" s="1">
        <v>1.87</v>
      </c>
      <c r="X22" s="1">
        <v>132.905</v>
      </c>
      <c r="Y22" s="1">
        <v>45.49</v>
      </c>
      <c r="Z22" s="1">
        <v>375.69999999999902</v>
      </c>
      <c r="AA22" s="1">
        <v>2.0920000000000001</v>
      </c>
      <c r="AB22" s="1">
        <v>67.739999999999895</v>
      </c>
      <c r="AC22" s="1">
        <v>0.79</v>
      </c>
      <c r="AD22" s="1">
        <v>55</v>
      </c>
      <c r="AE22" s="1">
        <v>6</v>
      </c>
      <c r="AF22" s="1">
        <v>1.18999999999999</v>
      </c>
      <c r="AG22" s="1">
        <v>2023</v>
      </c>
      <c r="AH22" s="1">
        <v>600.64999999999895</v>
      </c>
      <c r="AI22" s="1">
        <v>11.3499999999999</v>
      </c>
      <c r="AJ22" s="1">
        <v>207.19999999999899</v>
      </c>
      <c r="AK22" s="1">
        <v>110</v>
      </c>
      <c r="AL22" s="1">
        <v>715.5</v>
      </c>
      <c r="AM22" s="1">
        <v>4.7699999999999898</v>
      </c>
      <c r="AN22" s="1">
        <v>177.9</v>
      </c>
      <c r="AO22" s="1">
        <v>2.33</v>
      </c>
      <c r="AP22" s="1">
        <v>82</v>
      </c>
      <c r="AQ22" s="1">
        <v>6</v>
      </c>
      <c r="AR22" s="1">
        <v>1.81</v>
      </c>
      <c r="AS22" s="1">
        <v>239.18</v>
      </c>
      <c r="AT22" s="1">
        <v>172.16999999999899</v>
      </c>
      <c r="AU22" s="1">
        <v>3.2139999999999902</v>
      </c>
      <c r="AV22" s="1">
        <v>35.453000000000003</v>
      </c>
      <c r="AW22" s="1">
        <v>348.8</v>
      </c>
      <c r="AX22" s="1">
        <v>1251.0999999999899</v>
      </c>
      <c r="AY22" s="1">
        <v>3.2099999999999902</v>
      </c>
      <c r="AZ22" s="1">
        <v>10.1999999999999</v>
      </c>
      <c r="BA22" s="1">
        <v>3.16</v>
      </c>
      <c r="BB22" s="1">
        <v>17</v>
      </c>
      <c r="BC22" s="1">
        <v>3</v>
      </c>
      <c r="BD22" s="4">
        <v>1</v>
      </c>
      <c r="BE22" s="4">
        <v>0</v>
      </c>
      <c r="BF22" s="4">
        <v>0</v>
      </c>
      <c r="BG22" s="4">
        <v>0</v>
      </c>
    </row>
    <row r="23" spans="1:59" x14ac:dyDescent="0.25">
      <c r="A23" s="11">
        <v>22</v>
      </c>
      <c r="B23" s="1" t="s">
        <v>22</v>
      </c>
      <c r="C23" s="1" t="s">
        <v>1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0</v>
      </c>
      <c r="Q23" s="1">
        <v>0</v>
      </c>
      <c r="R23" s="1">
        <v>0</v>
      </c>
      <c r="S23" s="1">
        <v>1</v>
      </c>
      <c r="T23" s="1">
        <v>1.73999999999999</v>
      </c>
      <c r="U23" s="1">
        <v>944</v>
      </c>
      <c r="V23" s="1">
        <v>301.54000000000002</v>
      </c>
      <c r="W23" s="1">
        <v>1.87</v>
      </c>
      <c r="X23" s="1">
        <v>132.905</v>
      </c>
      <c r="Y23" s="1">
        <v>45.49</v>
      </c>
      <c r="Z23" s="1">
        <v>375.69999999999902</v>
      </c>
      <c r="AA23" s="1">
        <v>2.0920000000000001</v>
      </c>
      <c r="AB23" s="1">
        <v>67.739999999999895</v>
      </c>
      <c r="AC23" s="1">
        <v>0.79</v>
      </c>
      <c r="AD23" s="1">
        <v>55</v>
      </c>
      <c r="AE23" s="1">
        <v>6</v>
      </c>
      <c r="AF23" s="1">
        <v>1.1499999999999899</v>
      </c>
      <c r="AG23" s="1">
        <v>2876</v>
      </c>
      <c r="AH23" s="1">
        <v>505.12</v>
      </c>
      <c r="AI23" s="1">
        <v>7.3099999999999898</v>
      </c>
      <c r="AJ23" s="1">
        <v>118.709999999999</v>
      </c>
      <c r="AK23" s="1">
        <v>121</v>
      </c>
      <c r="AL23" s="1">
        <v>708.6</v>
      </c>
      <c r="AM23" s="1">
        <v>7.2</v>
      </c>
      <c r="AN23" s="1">
        <v>290.37</v>
      </c>
      <c r="AO23" s="1">
        <v>1.95999999999999</v>
      </c>
      <c r="AP23" s="1">
        <v>50</v>
      </c>
      <c r="AQ23" s="1">
        <v>5</v>
      </c>
      <c r="AR23" s="1">
        <v>2.2000000000000002</v>
      </c>
      <c r="AS23" s="1">
        <v>457.5</v>
      </c>
      <c r="AT23" s="1">
        <v>386.69999999999902</v>
      </c>
      <c r="AU23" s="1">
        <v>4.9299999999999899</v>
      </c>
      <c r="AV23" s="1">
        <v>126.903999999999</v>
      </c>
      <c r="AW23" s="1">
        <v>295.3</v>
      </c>
      <c r="AX23" s="1">
        <v>1008.39999999999</v>
      </c>
      <c r="AY23" s="1">
        <v>7.75999999999999</v>
      </c>
      <c r="AZ23" s="1">
        <v>20.899999999999899</v>
      </c>
      <c r="BA23" s="1">
        <v>2.66</v>
      </c>
      <c r="BB23" s="1">
        <v>53</v>
      </c>
      <c r="BC23" s="1">
        <v>5</v>
      </c>
      <c r="BD23" s="4">
        <v>1</v>
      </c>
      <c r="BE23" s="4">
        <v>0</v>
      </c>
      <c r="BF23" s="4">
        <v>0</v>
      </c>
      <c r="BG23" s="4">
        <v>0</v>
      </c>
    </row>
    <row r="24" spans="1:59" x14ac:dyDescent="0.25">
      <c r="A24" s="11">
        <v>23</v>
      </c>
      <c r="B24" s="1" t="s">
        <v>23</v>
      </c>
      <c r="C24" s="1" t="s">
        <v>1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0</v>
      </c>
      <c r="Q24" s="1">
        <v>0</v>
      </c>
      <c r="R24" s="1">
        <v>1</v>
      </c>
      <c r="S24" s="1">
        <v>0</v>
      </c>
      <c r="T24" s="1">
        <v>1.73999999999999</v>
      </c>
      <c r="U24" s="1">
        <v>944</v>
      </c>
      <c r="V24" s="1">
        <v>301.54000000000002</v>
      </c>
      <c r="W24" s="1">
        <v>1.87</v>
      </c>
      <c r="X24" s="1">
        <v>132.905</v>
      </c>
      <c r="Y24" s="1">
        <v>45.49</v>
      </c>
      <c r="Z24" s="1">
        <v>375.69999999999902</v>
      </c>
      <c r="AA24" s="1">
        <v>2.0920000000000001</v>
      </c>
      <c r="AB24" s="1">
        <v>67.739999999999895</v>
      </c>
      <c r="AC24" s="1">
        <v>0.79</v>
      </c>
      <c r="AD24" s="1">
        <v>55</v>
      </c>
      <c r="AE24" s="1">
        <v>6</v>
      </c>
      <c r="AF24" s="1">
        <v>1.1499999999999899</v>
      </c>
      <c r="AG24" s="1">
        <v>2876</v>
      </c>
      <c r="AH24" s="1">
        <v>505.12</v>
      </c>
      <c r="AI24" s="1">
        <v>7.3099999999999898</v>
      </c>
      <c r="AJ24" s="1">
        <v>118.709999999999</v>
      </c>
      <c r="AK24" s="1">
        <v>121</v>
      </c>
      <c r="AL24" s="1">
        <v>708.6</v>
      </c>
      <c r="AM24" s="1">
        <v>7.2</v>
      </c>
      <c r="AN24" s="1">
        <v>290.37</v>
      </c>
      <c r="AO24" s="1">
        <v>1.95999999999999</v>
      </c>
      <c r="AP24" s="1">
        <v>50</v>
      </c>
      <c r="AQ24" s="1">
        <v>5</v>
      </c>
      <c r="AR24" s="1">
        <v>1.95999999999999</v>
      </c>
      <c r="AS24" s="1">
        <v>331.85</v>
      </c>
      <c r="AT24" s="1">
        <v>265.94999999999902</v>
      </c>
      <c r="AU24" s="1">
        <v>3.12</v>
      </c>
      <c r="AV24" s="1">
        <v>79.903999999999897</v>
      </c>
      <c r="AW24" s="1">
        <v>324.60000000000002</v>
      </c>
      <c r="AX24" s="1">
        <v>1139.9000000000001</v>
      </c>
      <c r="AY24" s="1">
        <v>5.2859999999999898</v>
      </c>
      <c r="AZ24" s="1">
        <v>14.7249999999999</v>
      </c>
      <c r="BA24" s="1">
        <v>2.9599999999999902</v>
      </c>
      <c r="BB24" s="1">
        <v>35</v>
      </c>
      <c r="BC24" s="1">
        <v>4</v>
      </c>
      <c r="BD24" s="4">
        <v>1</v>
      </c>
      <c r="BE24" s="4">
        <v>0</v>
      </c>
      <c r="BF24" s="4">
        <v>0</v>
      </c>
      <c r="BG24" s="4">
        <v>0</v>
      </c>
    </row>
    <row r="25" spans="1:59" x14ac:dyDescent="0.25">
      <c r="A25" s="11">
        <v>24</v>
      </c>
      <c r="B25" s="1" t="s">
        <v>24</v>
      </c>
      <c r="C25" s="1" t="s">
        <v>1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">
        <v>0</v>
      </c>
      <c r="Q25" s="1">
        <v>1</v>
      </c>
      <c r="R25" s="1">
        <v>0</v>
      </c>
      <c r="S25" s="1">
        <v>0</v>
      </c>
      <c r="T25" s="1">
        <v>1.73999999999999</v>
      </c>
      <c r="U25" s="1">
        <v>944</v>
      </c>
      <c r="V25" s="1">
        <v>301.54000000000002</v>
      </c>
      <c r="W25" s="1">
        <v>1.87</v>
      </c>
      <c r="X25" s="1">
        <v>132.905</v>
      </c>
      <c r="Y25" s="1">
        <v>45.49</v>
      </c>
      <c r="Z25" s="1">
        <v>375.69999999999902</v>
      </c>
      <c r="AA25" s="1">
        <v>2.0920000000000001</v>
      </c>
      <c r="AB25" s="1">
        <v>67.739999999999895</v>
      </c>
      <c r="AC25" s="1">
        <v>0.79</v>
      </c>
      <c r="AD25" s="1">
        <v>55</v>
      </c>
      <c r="AE25" s="1">
        <v>6</v>
      </c>
      <c r="AF25" s="1">
        <v>1.1499999999999899</v>
      </c>
      <c r="AG25" s="1">
        <v>2876</v>
      </c>
      <c r="AH25" s="1">
        <v>505.12</v>
      </c>
      <c r="AI25" s="1">
        <v>7.3099999999999898</v>
      </c>
      <c r="AJ25" s="1">
        <v>118.709999999999</v>
      </c>
      <c r="AK25" s="1">
        <v>121</v>
      </c>
      <c r="AL25" s="1">
        <v>708.6</v>
      </c>
      <c r="AM25" s="1">
        <v>7.2</v>
      </c>
      <c r="AN25" s="1">
        <v>290.37</v>
      </c>
      <c r="AO25" s="1">
        <v>1.95999999999999</v>
      </c>
      <c r="AP25" s="1">
        <v>50</v>
      </c>
      <c r="AQ25" s="1">
        <v>5</v>
      </c>
      <c r="AR25" s="1">
        <v>1.81</v>
      </c>
      <c r="AS25" s="1">
        <v>239.18</v>
      </c>
      <c r="AT25" s="1">
        <v>172.16999999999899</v>
      </c>
      <c r="AU25" s="1">
        <v>3.2139999999999902</v>
      </c>
      <c r="AV25" s="1">
        <v>35.453000000000003</v>
      </c>
      <c r="AW25" s="1">
        <v>348.8</v>
      </c>
      <c r="AX25" s="1">
        <v>1251.0999999999899</v>
      </c>
      <c r="AY25" s="1">
        <v>3.2099999999999902</v>
      </c>
      <c r="AZ25" s="1">
        <v>10.1999999999999</v>
      </c>
      <c r="BA25" s="1">
        <v>3.16</v>
      </c>
      <c r="BB25" s="1">
        <v>17</v>
      </c>
      <c r="BC25" s="1">
        <v>3</v>
      </c>
      <c r="BD25" s="4">
        <v>1</v>
      </c>
      <c r="BE25" s="4">
        <v>0</v>
      </c>
      <c r="BF25" s="4">
        <v>0</v>
      </c>
      <c r="BG25" s="4">
        <v>0</v>
      </c>
    </row>
    <row r="26" spans="1:59" x14ac:dyDescent="0.25">
      <c r="A26" s="11">
        <v>25</v>
      </c>
      <c r="B26" s="1" t="s">
        <v>25</v>
      </c>
      <c r="C26" s="1" t="s">
        <v>1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1</v>
      </c>
      <c r="T26" s="1">
        <v>1.73999999999999</v>
      </c>
      <c r="U26" s="1">
        <v>944</v>
      </c>
      <c r="V26" s="1">
        <v>301.54000000000002</v>
      </c>
      <c r="W26" s="1">
        <v>1.87</v>
      </c>
      <c r="X26" s="1">
        <v>132.905</v>
      </c>
      <c r="Y26" s="1">
        <v>45.49</v>
      </c>
      <c r="Z26" s="1">
        <v>375.69999999999902</v>
      </c>
      <c r="AA26" s="1">
        <v>2.0920000000000001</v>
      </c>
      <c r="AB26" s="1">
        <v>67.739999999999895</v>
      </c>
      <c r="AC26" s="1">
        <v>0.79</v>
      </c>
      <c r="AD26" s="1">
        <v>55</v>
      </c>
      <c r="AE26" s="1">
        <v>6</v>
      </c>
      <c r="AF26" s="1">
        <v>0.869999999999999</v>
      </c>
      <c r="AG26" s="1">
        <v>3107</v>
      </c>
      <c r="AH26" s="1">
        <v>1211.5</v>
      </c>
      <c r="AI26" s="1">
        <v>5.32</v>
      </c>
      <c r="AJ26" s="1">
        <v>72.6099999999999</v>
      </c>
      <c r="AK26" s="1">
        <v>120</v>
      </c>
      <c r="AL26" s="1">
        <v>762.1</v>
      </c>
      <c r="AM26" s="1">
        <v>31.8</v>
      </c>
      <c r="AN26" s="1">
        <v>334.3</v>
      </c>
      <c r="AO26" s="1">
        <v>2.00999999999999</v>
      </c>
      <c r="AP26" s="1">
        <v>32</v>
      </c>
      <c r="AQ26" s="1">
        <v>4</v>
      </c>
      <c r="AR26" s="1">
        <v>2.2000000000000002</v>
      </c>
      <c r="AS26" s="1">
        <v>457.5</v>
      </c>
      <c r="AT26" s="1">
        <v>386.69999999999902</v>
      </c>
      <c r="AU26" s="1">
        <v>4.9299999999999899</v>
      </c>
      <c r="AV26" s="1">
        <v>126.903999999999</v>
      </c>
      <c r="AW26" s="1">
        <v>295.3</v>
      </c>
      <c r="AX26" s="1">
        <v>1008.39999999999</v>
      </c>
      <c r="AY26" s="1">
        <v>7.75999999999999</v>
      </c>
      <c r="AZ26" s="1">
        <v>20.899999999999899</v>
      </c>
      <c r="BA26" s="1">
        <v>2.66</v>
      </c>
      <c r="BB26" s="1">
        <v>53</v>
      </c>
      <c r="BC26" s="1">
        <v>5</v>
      </c>
      <c r="BD26" s="4">
        <v>1</v>
      </c>
      <c r="BE26" s="4">
        <v>0</v>
      </c>
      <c r="BF26" s="4">
        <v>0</v>
      </c>
      <c r="BG26" s="4">
        <v>0</v>
      </c>
    </row>
    <row r="27" spans="1:59" x14ac:dyDescent="0.25">
      <c r="A27" s="11">
        <v>26</v>
      </c>
      <c r="B27" s="1" t="s">
        <v>26</v>
      </c>
      <c r="C27" s="1" t="s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0</v>
      </c>
      <c r="P27" s="1">
        <v>0</v>
      </c>
      <c r="Q27" s="1">
        <v>0</v>
      </c>
      <c r="R27" s="1">
        <v>1</v>
      </c>
      <c r="S27" s="1">
        <v>0</v>
      </c>
      <c r="T27" s="1">
        <v>1.73999999999999</v>
      </c>
      <c r="U27" s="1">
        <v>944</v>
      </c>
      <c r="V27" s="1">
        <v>301.54000000000002</v>
      </c>
      <c r="W27" s="1">
        <v>1.87</v>
      </c>
      <c r="X27" s="1">
        <v>132.905</v>
      </c>
      <c r="Y27" s="1">
        <v>45.49</v>
      </c>
      <c r="Z27" s="1">
        <v>375.69999999999902</v>
      </c>
      <c r="AA27" s="1">
        <v>2.0920000000000001</v>
      </c>
      <c r="AB27" s="1">
        <v>67.739999999999895</v>
      </c>
      <c r="AC27" s="1">
        <v>0.79</v>
      </c>
      <c r="AD27" s="1">
        <v>55</v>
      </c>
      <c r="AE27" s="1">
        <v>6</v>
      </c>
      <c r="AF27" s="1">
        <v>0.869999999999999</v>
      </c>
      <c r="AG27" s="1">
        <v>3107</v>
      </c>
      <c r="AH27" s="1">
        <v>1211.5</v>
      </c>
      <c r="AI27" s="1">
        <v>5.32</v>
      </c>
      <c r="AJ27" s="1">
        <v>72.6099999999999</v>
      </c>
      <c r="AK27" s="1">
        <v>120</v>
      </c>
      <c r="AL27" s="1">
        <v>762.1</v>
      </c>
      <c r="AM27" s="1">
        <v>31.8</v>
      </c>
      <c r="AN27" s="1">
        <v>334.3</v>
      </c>
      <c r="AO27" s="1">
        <v>2.00999999999999</v>
      </c>
      <c r="AP27" s="1">
        <v>32</v>
      </c>
      <c r="AQ27" s="1">
        <v>4</v>
      </c>
      <c r="AR27" s="1">
        <v>1.95999999999999</v>
      </c>
      <c r="AS27" s="1">
        <v>331.85</v>
      </c>
      <c r="AT27" s="1">
        <v>265.94999999999902</v>
      </c>
      <c r="AU27" s="1">
        <v>3.12</v>
      </c>
      <c r="AV27" s="1">
        <v>79.903999999999897</v>
      </c>
      <c r="AW27" s="1">
        <v>324.60000000000002</v>
      </c>
      <c r="AX27" s="1">
        <v>1139.9000000000001</v>
      </c>
      <c r="AY27" s="1">
        <v>5.2859999999999898</v>
      </c>
      <c r="AZ27" s="1">
        <v>14.7249999999999</v>
      </c>
      <c r="BA27" s="1">
        <v>2.9599999999999902</v>
      </c>
      <c r="BB27" s="1">
        <v>35</v>
      </c>
      <c r="BC27" s="1">
        <v>4</v>
      </c>
      <c r="BD27" s="4">
        <v>1</v>
      </c>
      <c r="BE27" s="4">
        <v>0</v>
      </c>
      <c r="BF27" s="4">
        <v>0</v>
      </c>
      <c r="BG27" s="4">
        <v>0</v>
      </c>
    </row>
    <row r="28" spans="1:59" x14ac:dyDescent="0.25">
      <c r="A28" s="11">
        <v>27</v>
      </c>
      <c r="B28" s="1" t="s">
        <v>27</v>
      </c>
      <c r="C28" s="1" t="s">
        <v>1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1</v>
      </c>
      <c r="R28" s="1">
        <v>0</v>
      </c>
      <c r="S28" s="1">
        <v>0</v>
      </c>
      <c r="T28" s="1">
        <v>1.73999999999999</v>
      </c>
      <c r="U28" s="1">
        <v>944</v>
      </c>
      <c r="V28" s="1">
        <v>301.54000000000002</v>
      </c>
      <c r="W28" s="1">
        <v>1.87</v>
      </c>
      <c r="X28" s="1">
        <v>132.905</v>
      </c>
      <c r="Y28" s="1">
        <v>45.49</v>
      </c>
      <c r="Z28" s="1">
        <v>375.69999999999902</v>
      </c>
      <c r="AA28" s="1">
        <v>2.0920000000000001</v>
      </c>
      <c r="AB28" s="1">
        <v>67.739999999999895</v>
      </c>
      <c r="AC28" s="1">
        <v>0.79</v>
      </c>
      <c r="AD28" s="1">
        <v>55</v>
      </c>
      <c r="AE28" s="1">
        <v>6</v>
      </c>
      <c r="AF28" s="1">
        <v>0.869999999999999</v>
      </c>
      <c r="AG28" s="1">
        <v>3107</v>
      </c>
      <c r="AH28" s="1">
        <v>1211.5</v>
      </c>
      <c r="AI28" s="1">
        <v>5.32</v>
      </c>
      <c r="AJ28" s="1">
        <v>72.6099999999999</v>
      </c>
      <c r="AK28" s="1">
        <v>120</v>
      </c>
      <c r="AL28" s="1">
        <v>762.1</v>
      </c>
      <c r="AM28" s="1">
        <v>31.8</v>
      </c>
      <c r="AN28" s="1">
        <v>334.3</v>
      </c>
      <c r="AO28" s="1">
        <v>2.00999999999999</v>
      </c>
      <c r="AP28" s="1">
        <v>32</v>
      </c>
      <c r="AQ28" s="1">
        <v>4</v>
      </c>
      <c r="AR28" s="1">
        <v>1.81</v>
      </c>
      <c r="AS28" s="1">
        <v>239.18</v>
      </c>
      <c r="AT28" s="1">
        <v>172.16999999999899</v>
      </c>
      <c r="AU28" s="1">
        <v>3.2139999999999902</v>
      </c>
      <c r="AV28" s="1">
        <v>35.453000000000003</v>
      </c>
      <c r="AW28" s="1">
        <v>348.8</v>
      </c>
      <c r="AX28" s="1">
        <v>1251.0999999999899</v>
      </c>
      <c r="AY28" s="1">
        <v>3.2099999999999902</v>
      </c>
      <c r="AZ28" s="1">
        <v>10.1999999999999</v>
      </c>
      <c r="BA28" s="1">
        <v>3.16</v>
      </c>
      <c r="BB28" s="1">
        <v>17</v>
      </c>
      <c r="BC28" s="1">
        <v>3</v>
      </c>
      <c r="BD28" s="4">
        <v>1</v>
      </c>
      <c r="BE28" s="4">
        <v>0</v>
      </c>
      <c r="BF28" s="4">
        <v>0</v>
      </c>
      <c r="BG28" s="4">
        <v>0</v>
      </c>
    </row>
    <row r="29" spans="1:59" x14ac:dyDescent="0.25">
      <c r="A29" s="11">
        <v>28</v>
      </c>
      <c r="B29" s="1" t="s">
        <v>0</v>
      </c>
      <c r="C29" s="1" t="s">
        <v>28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0</v>
      </c>
      <c r="S29" s="1">
        <v>1</v>
      </c>
      <c r="T29" s="1">
        <v>2.1699999999999902</v>
      </c>
      <c r="U29" s="1">
        <v>267</v>
      </c>
      <c r="V29" s="1">
        <v>180.65</v>
      </c>
      <c r="W29" s="1">
        <v>0.69999999999999896</v>
      </c>
      <c r="X29" s="1">
        <v>32.066000000000003</v>
      </c>
      <c r="Y29" s="1">
        <v>8.6839999999999904</v>
      </c>
      <c r="Z29" s="1">
        <v>926.29999999999905</v>
      </c>
      <c r="AA29" s="1">
        <v>6.1299999999999901</v>
      </c>
      <c r="AB29" s="1">
        <v>23.85</v>
      </c>
      <c r="AC29" s="1">
        <v>2.5499999999999901</v>
      </c>
      <c r="AD29" s="1">
        <v>73</v>
      </c>
      <c r="AE29" s="1">
        <v>7</v>
      </c>
      <c r="AF29" s="1">
        <v>1.18999999999999</v>
      </c>
      <c r="AG29" s="1">
        <v>2023</v>
      </c>
      <c r="AH29" s="1">
        <v>600.64999999999895</v>
      </c>
      <c r="AI29" s="1">
        <v>11.3499999999999</v>
      </c>
      <c r="AJ29" s="1">
        <v>207.19999999999899</v>
      </c>
      <c r="AK29" s="1">
        <v>110</v>
      </c>
      <c r="AL29" s="1">
        <v>715.5</v>
      </c>
      <c r="AM29" s="1">
        <v>4.7699999999999898</v>
      </c>
      <c r="AN29" s="1">
        <v>177.9</v>
      </c>
      <c r="AO29" s="1">
        <v>2.33</v>
      </c>
      <c r="AP29" s="1">
        <v>82</v>
      </c>
      <c r="AQ29" s="1">
        <v>6</v>
      </c>
      <c r="AR29" s="1">
        <v>2.2000000000000002</v>
      </c>
      <c r="AS29" s="1">
        <v>457.5</v>
      </c>
      <c r="AT29" s="1">
        <v>386.69999999999902</v>
      </c>
      <c r="AU29" s="1">
        <v>4.9299999999999899</v>
      </c>
      <c r="AV29" s="1">
        <v>126.903999999999</v>
      </c>
      <c r="AW29" s="1">
        <v>295.3</v>
      </c>
      <c r="AX29" s="1">
        <v>1008.39999999999</v>
      </c>
      <c r="AY29" s="1">
        <v>7.75999999999999</v>
      </c>
      <c r="AZ29" s="1">
        <v>20.899999999999899</v>
      </c>
      <c r="BA29" s="1">
        <v>2.66</v>
      </c>
      <c r="BB29" s="1">
        <v>53</v>
      </c>
      <c r="BC29" s="1">
        <v>5</v>
      </c>
      <c r="BD29" s="4">
        <v>0</v>
      </c>
      <c r="BE29" s="4">
        <v>1</v>
      </c>
      <c r="BF29" s="4">
        <v>0</v>
      </c>
      <c r="BG29" s="4">
        <v>0</v>
      </c>
    </row>
    <row r="30" spans="1:59" x14ac:dyDescent="0.25">
      <c r="A30" s="11">
        <v>29</v>
      </c>
      <c r="B30" s="1" t="s">
        <v>2</v>
      </c>
      <c r="C30" s="1" t="s">
        <v>28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0</v>
      </c>
      <c r="R30" s="1">
        <v>1</v>
      </c>
      <c r="S30" s="1">
        <v>0</v>
      </c>
      <c r="T30" s="1">
        <v>2.1699999999999902</v>
      </c>
      <c r="U30" s="1">
        <v>267</v>
      </c>
      <c r="V30" s="1">
        <v>180.65</v>
      </c>
      <c r="W30" s="1">
        <v>0.69999999999999896</v>
      </c>
      <c r="X30" s="1">
        <v>32.066000000000003</v>
      </c>
      <c r="Y30" s="1">
        <v>8.6839999999999904</v>
      </c>
      <c r="Z30" s="1">
        <v>926.29999999999905</v>
      </c>
      <c r="AA30" s="1">
        <v>6.1299999999999901</v>
      </c>
      <c r="AB30" s="1">
        <v>23.85</v>
      </c>
      <c r="AC30" s="1">
        <v>2.5499999999999901</v>
      </c>
      <c r="AD30" s="1">
        <v>73</v>
      </c>
      <c r="AE30" s="1">
        <v>7</v>
      </c>
      <c r="AF30" s="1">
        <v>1.18999999999999</v>
      </c>
      <c r="AG30" s="1">
        <v>2023</v>
      </c>
      <c r="AH30" s="1">
        <v>600.64999999999895</v>
      </c>
      <c r="AI30" s="1">
        <v>11.3499999999999</v>
      </c>
      <c r="AJ30" s="1">
        <v>207.19999999999899</v>
      </c>
      <c r="AK30" s="1">
        <v>110</v>
      </c>
      <c r="AL30" s="1">
        <v>715.5</v>
      </c>
      <c r="AM30" s="1">
        <v>4.7699999999999898</v>
      </c>
      <c r="AN30" s="1">
        <v>177.9</v>
      </c>
      <c r="AO30" s="1">
        <v>2.33</v>
      </c>
      <c r="AP30" s="1">
        <v>82</v>
      </c>
      <c r="AQ30" s="1">
        <v>6</v>
      </c>
      <c r="AR30" s="1">
        <v>1.95999999999999</v>
      </c>
      <c r="AS30" s="1">
        <v>331.85</v>
      </c>
      <c r="AT30" s="1">
        <v>265.94999999999902</v>
      </c>
      <c r="AU30" s="1">
        <v>3.12</v>
      </c>
      <c r="AV30" s="1">
        <v>79.903999999999897</v>
      </c>
      <c r="AW30" s="1">
        <v>324.60000000000002</v>
      </c>
      <c r="AX30" s="1">
        <v>1139.9000000000001</v>
      </c>
      <c r="AY30" s="1">
        <v>5.2859999999999898</v>
      </c>
      <c r="AZ30" s="1">
        <v>14.7249999999999</v>
      </c>
      <c r="BA30" s="1">
        <v>2.9599999999999902</v>
      </c>
      <c r="BB30" s="1">
        <v>35</v>
      </c>
      <c r="BC30" s="1">
        <v>4</v>
      </c>
      <c r="BD30" s="4">
        <v>0</v>
      </c>
      <c r="BE30" s="4">
        <v>1</v>
      </c>
      <c r="BF30" s="4">
        <v>0</v>
      </c>
      <c r="BG30" s="4">
        <v>0</v>
      </c>
    </row>
    <row r="31" spans="1:59" x14ac:dyDescent="0.25">
      <c r="A31" s="11">
        <v>30</v>
      </c>
      <c r="B31" s="1" t="s">
        <v>3</v>
      </c>
      <c r="C31" s="1" t="s">
        <v>28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1</v>
      </c>
      <c r="Q31" s="1">
        <v>1</v>
      </c>
      <c r="R31" s="1">
        <v>0</v>
      </c>
      <c r="S31" s="1">
        <v>0</v>
      </c>
      <c r="T31" s="1">
        <v>2.1699999999999902</v>
      </c>
      <c r="U31" s="1">
        <v>267</v>
      </c>
      <c r="V31" s="1">
        <v>180.65</v>
      </c>
      <c r="W31" s="1">
        <v>0.69999999999999896</v>
      </c>
      <c r="X31" s="1">
        <v>32.066000000000003</v>
      </c>
      <c r="Y31" s="1">
        <v>8.6839999999999904</v>
      </c>
      <c r="Z31" s="1">
        <v>926.29999999999905</v>
      </c>
      <c r="AA31" s="1">
        <v>6.1299999999999901</v>
      </c>
      <c r="AB31" s="1">
        <v>23.85</v>
      </c>
      <c r="AC31" s="1">
        <v>2.5499999999999901</v>
      </c>
      <c r="AD31" s="1">
        <v>73</v>
      </c>
      <c r="AE31" s="1">
        <v>7</v>
      </c>
      <c r="AF31" s="1">
        <v>1.18999999999999</v>
      </c>
      <c r="AG31" s="1">
        <v>2023</v>
      </c>
      <c r="AH31" s="1">
        <v>600.64999999999895</v>
      </c>
      <c r="AI31" s="1">
        <v>11.3499999999999</v>
      </c>
      <c r="AJ31" s="1">
        <v>207.19999999999899</v>
      </c>
      <c r="AK31" s="1">
        <v>110</v>
      </c>
      <c r="AL31" s="1">
        <v>715.5</v>
      </c>
      <c r="AM31" s="1">
        <v>4.7699999999999898</v>
      </c>
      <c r="AN31" s="1">
        <v>177.9</v>
      </c>
      <c r="AO31" s="1">
        <v>2.33</v>
      </c>
      <c r="AP31" s="1">
        <v>82</v>
      </c>
      <c r="AQ31" s="1">
        <v>6</v>
      </c>
      <c r="AR31" s="1">
        <v>1.81</v>
      </c>
      <c r="AS31" s="1">
        <v>239.18</v>
      </c>
      <c r="AT31" s="1">
        <v>172.16999999999899</v>
      </c>
      <c r="AU31" s="1">
        <v>3.2139999999999902</v>
      </c>
      <c r="AV31" s="1">
        <v>35.453000000000003</v>
      </c>
      <c r="AW31" s="1">
        <v>348.8</v>
      </c>
      <c r="AX31" s="1">
        <v>1251.0999999999899</v>
      </c>
      <c r="AY31" s="1">
        <v>3.2099999999999902</v>
      </c>
      <c r="AZ31" s="1">
        <v>10.1999999999999</v>
      </c>
      <c r="BA31" s="1">
        <v>3.16</v>
      </c>
      <c r="BB31" s="1">
        <v>17</v>
      </c>
      <c r="BC31" s="1">
        <v>3</v>
      </c>
      <c r="BD31" s="4">
        <v>0</v>
      </c>
      <c r="BE31" s="4">
        <v>1</v>
      </c>
      <c r="BF31" s="4">
        <v>0</v>
      </c>
      <c r="BG31" s="4">
        <v>0</v>
      </c>
    </row>
    <row r="32" spans="1:59" x14ac:dyDescent="0.25">
      <c r="A32" s="11">
        <v>31</v>
      </c>
      <c r="B32" s="1" t="s">
        <v>4</v>
      </c>
      <c r="C32" s="1" t="s">
        <v>28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</v>
      </c>
      <c r="P32" s="1">
        <v>0</v>
      </c>
      <c r="Q32" s="1">
        <v>0</v>
      </c>
      <c r="R32" s="1">
        <v>0</v>
      </c>
      <c r="S32" s="1">
        <v>1</v>
      </c>
      <c r="T32" s="1">
        <v>2.1699999999999902</v>
      </c>
      <c r="U32" s="1">
        <v>267</v>
      </c>
      <c r="V32" s="1">
        <v>180.65</v>
      </c>
      <c r="W32" s="1">
        <v>0.69999999999999896</v>
      </c>
      <c r="X32" s="1">
        <v>32.066000000000003</v>
      </c>
      <c r="Y32" s="1">
        <v>8.6839999999999904</v>
      </c>
      <c r="Z32" s="1">
        <v>926.29999999999905</v>
      </c>
      <c r="AA32" s="1">
        <v>6.1299999999999901</v>
      </c>
      <c r="AB32" s="1">
        <v>23.85</v>
      </c>
      <c r="AC32" s="1">
        <v>2.5499999999999901</v>
      </c>
      <c r="AD32" s="1">
        <v>73</v>
      </c>
      <c r="AE32" s="1">
        <v>7</v>
      </c>
      <c r="AF32" s="1">
        <v>1.1499999999999899</v>
      </c>
      <c r="AG32" s="1">
        <v>2876</v>
      </c>
      <c r="AH32" s="1">
        <v>505.12</v>
      </c>
      <c r="AI32" s="1">
        <v>7.3099999999999898</v>
      </c>
      <c r="AJ32" s="1">
        <v>118.709999999999</v>
      </c>
      <c r="AK32" s="1">
        <v>121</v>
      </c>
      <c r="AL32" s="1">
        <v>708.6</v>
      </c>
      <c r="AM32" s="1">
        <v>7.2</v>
      </c>
      <c r="AN32" s="1">
        <v>290.37</v>
      </c>
      <c r="AO32" s="1">
        <v>1.95999999999999</v>
      </c>
      <c r="AP32" s="1">
        <v>50</v>
      </c>
      <c r="AQ32" s="1">
        <v>5</v>
      </c>
      <c r="AR32" s="1">
        <v>2.2000000000000002</v>
      </c>
      <c r="AS32" s="1">
        <v>457.5</v>
      </c>
      <c r="AT32" s="1">
        <v>386.69999999999902</v>
      </c>
      <c r="AU32" s="1">
        <v>4.9299999999999899</v>
      </c>
      <c r="AV32" s="1">
        <v>126.903999999999</v>
      </c>
      <c r="AW32" s="1">
        <v>295.3</v>
      </c>
      <c r="AX32" s="1">
        <v>1008.39999999999</v>
      </c>
      <c r="AY32" s="1">
        <v>7.75999999999999</v>
      </c>
      <c r="AZ32" s="1">
        <v>20.899999999999899</v>
      </c>
      <c r="BA32" s="1">
        <v>2.66</v>
      </c>
      <c r="BB32" s="1">
        <v>53</v>
      </c>
      <c r="BC32" s="1">
        <v>5</v>
      </c>
      <c r="BD32" s="4">
        <v>0</v>
      </c>
      <c r="BE32" s="4">
        <v>1</v>
      </c>
      <c r="BF32" s="4">
        <v>0</v>
      </c>
      <c r="BG32" s="4">
        <v>0</v>
      </c>
    </row>
    <row r="33" spans="1:59" x14ac:dyDescent="0.25">
      <c r="A33" s="11">
        <v>32</v>
      </c>
      <c r="B33" s="1" t="s">
        <v>5</v>
      </c>
      <c r="C33" s="1" t="s">
        <v>28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</v>
      </c>
      <c r="P33" s="1">
        <v>0</v>
      </c>
      <c r="Q33" s="1">
        <v>0</v>
      </c>
      <c r="R33" s="1">
        <v>1</v>
      </c>
      <c r="S33" s="1">
        <v>0</v>
      </c>
      <c r="T33" s="1">
        <v>2.1699999999999902</v>
      </c>
      <c r="U33" s="1">
        <v>267</v>
      </c>
      <c r="V33" s="1">
        <v>180.65</v>
      </c>
      <c r="W33" s="1">
        <v>0.69999999999999896</v>
      </c>
      <c r="X33" s="1">
        <v>32.066000000000003</v>
      </c>
      <c r="Y33" s="1">
        <v>8.6839999999999904</v>
      </c>
      <c r="Z33" s="1">
        <v>926.29999999999905</v>
      </c>
      <c r="AA33" s="1">
        <v>6.1299999999999901</v>
      </c>
      <c r="AB33" s="1">
        <v>23.85</v>
      </c>
      <c r="AC33" s="1">
        <v>2.5499999999999901</v>
      </c>
      <c r="AD33" s="1">
        <v>73</v>
      </c>
      <c r="AE33" s="1">
        <v>7</v>
      </c>
      <c r="AF33" s="1">
        <v>1.1499999999999899</v>
      </c>
      <c r="AG33" s="1">
        <v>2876</v>
      </c>
      <c r="AH33" s="1">
        <v>505.12</v>
      </c>
      <c r="AI33" s="1">
        <v>7.3099999999999898</v>
      </c>
      <c r="AJ33" s="1">
        <v>118.709999999999</v>
      </c>
      <c r="AK33" s="1">
        <v>121</v>
      </c>
      <c r="AL33" s="1">
        <v>708.6</v>
      </c>
      <c r="AM33" s="1">
        <v>7.2</v>
      </c>
      <c r="AN33" s="1">
        <v>290.37</v>
      </c>
      <c r="AO33" s="1">
        <v>1.95999999999999</v>
      </c>
      <c r="AP33" s="1">
        <v>50</v>
      </c>
      <c r="AQ33" s="1">
        <v>5</v>
      </c>
      <c r="AR33" s="1">
        <v>1.95999999999999</v>
      </c>
      <c r="AS33" s="1">
        <v>331.85</v>
      </c>
      <c r="AT33" s="1">
        <v>265.94999999999902</v>
      </c>
      <c r="AU33" s="1">
        <v>3.12</v>
      </c>
      <c r="AV33" s="1">
        <v>79.903999999999897</v>
      </c>
      <c r="AW33" s="1">
        <v>324.60000000000002</v>
      </c>
      <c r="AX33" s="1">
        <v>1139.9000000000001</v>
      </c>
      <c r="AY33" s="1">
        <v>5.2859999999999898</v>
      </c>
      <c r="AZ33" s="1">
        <v>14.7249999999999</v>
      </c>
      <c r="BA33" s="1">
        <v>2.9599999999999902</v>
      </c>
      <c r="BB33" s="1">
        <v>35</v>
      </c>
      <c r="BC33" s="1">
        <v>4</v>
      </c>
      <c r="BD33" s="4">
        <v>0</v>
      </c>
      <c r="BE33" s="4">
        <v>1</v>
      </c>
      <c r="BF33" s="4">
        <v>0</v>
      </c>
      <c r="BG33" s="4">
        <v>0</v>
      </c>
    </row>
    <row r="34" spans="1:59" x14ac:dyDescent="0.25">
      <c r="A34" s="11">
        <v>33</v>
      </c>
      <c r="B34" s="1" t="s">
        <v>6</v>
      </c>
      <c r="C34" s="1" t="s">
        <v>28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</v>
      </c>
      <c r="P34" s="1">
        <v>0</v>
      </c>
      <c r="Q34" s="1">
        <v>1</v>
      </c>
      <c r="R34" s="1">
        <v>0</v>
      </c>
      <c r="S34" s="1">
        <v>0</v>
      </c>
      <c r="T34" s="1">
        <v>2.1699999999999902</v>
      </c>
      <c r="U34" s="1">
        <v>267</v>
      </c>
      <c r="V34" s="1">
        <v>180.65</v>
      </c>
      <c r="W34" s="1">
        <v>0.69999999999999896</v>
      </c>
      <c r="X34" s="1">
        <v>32.066000000000003</v>
      </c>
      <c r="Y34" s="1">
        <v>8.6839999999999904</v>
      </c>
      <c r="Z34" s="1">
        <v>926.29999999999905</v>
      </c>
      <c r="AA34" s="1">
        <v>6.1299999999999901</v>
      </c>
      <c r="AB34" s="1">
        <v>23.85</v>
      </c>
      <c r="AC34" s="1">
        <v>2.5499999999999901</v>
      </c>
      <c r="AD34" s="1">
        <v>73</v>
      </c>
      <c r="AE34" s="1">
        <v>7</v>
      </c>
      <c r="AF34" s="1">
        <v>1.1499999999999899</v>
      </c>
      <c r="AG34" s="1">
        <v>2876</v>
      </c>
      <c r="AH34" s="1">
        <v>505.12</v>
      </c>
      <c r="AI34" s="1">
        <v>7.3099999999999898</v>
      </c>
      <c r="AJ34" s="1">
        <v>118.709999999999</v>
      </c>
      <c r="AK34" s="1">
        <v>121</v>
      </c>
      <c r="AL34" s="1">
        <v>708.6</v>
      </c>
      <c r="AM34" s="1">
        <v>7.2</v>
      </c>
      <c r="AN34" s="1">
        <v>290.37</v>
      </c>
      <c r="AO34" s="1">
        <v>1.95999999999999</v>
      </c>
      <c r="AP34" s="1">
        <v>50</v>
      </c>
      <c r="AQ34" s="1">
        <v>5</v>
      </c>
      <c r="AR34" s="1">
        <v>1.81</v>
      </c>
      <c r="AS34" s="1">
        <v>239.18</v>
      </c>
      <c r="AT34" s="1">
        <v>172.16999999999899</v>
      </c>
      <c r="AU34" s="1">
        <v>3.2139999999999902</v>
      </c>
      <c r="AV34" s="1">
        <v>35.453000000000003</v>
      </c>
      <c r="AW34" s="1">
        <v>348.8</v>
      </c>
      <c r="AX34" s="1">
        <v>1251.0999999999899</v>
      </c>
      <c r="AY34" s="1">
        <v>3.2099999999999902</v>
      </c>
      <c r="AZ34" s="1">
        <v>10.1999999999999</v>
      </c>
      <c r="BA34" s="1">
        <v>3.16</v>
      </c>
      <c r="BB34" s="1">
        <v>17</v>
      </c>
      <c r="BC34" s="1">
        <v>3</v>
      </c>
      <c r="BD34" s="4">
        <v>0</v>
      </c>
      <c r="BE34" s="4">
        <v>1</v>
      </c>
      <c r="BF34" s="4">
        <v>0</v>
      </c>
      <c r="BG34" s="4">
        <v>0</v>
      </c>
    </row>
    <row r="35" spans="1:59" x14ac:dyDescent="0.25">
      <c r="A35" s="11">
        <v>34</v>
      </c>
      <c r="B35" s="1" t="s">
        <v>7</v>
      </c>
      <c r="C35" s="1" t="s">
        <v>28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0</v>
      </c>
      <c r="P35" s="1">
        <v>0</v>
      </c>
      <c r="Q35" s="1">
        <v>0</v>
      </c>
      <c r="R35" s="1">
        <v>0</v>
      </c>
      <c r="S35" s="1">
        <v>1</v>
      </c>
      <c r="T35" s="1">
        <v>2.1699999999999902</v>
      </c>
      <c r="U35" s="1">
        <v>267</v>
      </c>
      <c r="V35" s="1">
        <v>180.65</v>
      </c>
      <c r="W35" s="1">
        <v>0.69999999999999896</v>
      </c>
      <c r="X35" s="1">
        <v>32.066000000000003</v>
      </c>
      <c r="Y35" s="1">
        <v>8.6839999999999904</v>
      </c>
      <c r="Z35" s="1">
        <v>926.29999999999905</v>
      </c>
      <c r="AA35" s="1">
        <v>6.1299999999999901</v>
      </c>
      <c r="AB35" s="1">
        <v>23.85</v>
      </c>
      <c r="AC35" s="1">
        <v>2.5499999999999901</v>
      </c>
      <c r="AD35" s="1">
        <v>73</v>
      </c>
      <c r="AE35" s="1">
        <v>7</v>
      </c>
      <c r="AF35" s="1">
        <v>0.869999999999999</v>
      </c>
      <c r="AG35" s="1">
        <v>3107</v>
      </c>
      <c r="AH35" s="1">
        <v>1211.5</v>
      </c>
      <c r="AI35" s="1">
        <v>5.32</v>
      </c>
      <c r="AJ35" s="1">
        <v>72.6099999999999</v>
      </c>
      <c r="AK35" s="1">
        <v>120</v>
      </c>
      <c r="AL35" s="1">
        <v>762.1</v>
      </c>
      <c r="AM35" s="1">
        <v>31.8</v>
      </c>
      <c r="AN35" s="1">
        <v>334.3</v>
      </c>
      <c r="AO35" s="1">
        <v>2.00999999999999</v>
      </c>
      <c r="AP35" s="1">
        <v>32</v>
      </c>
      <c r="AQ35" s="1">
        <v>4</v>
      </c>
      <c r="AR35" s="1">
        <v>2.2000000000000002</v>
      </c>
      <c r="AS35" s="1">
        <v>457.5</v>
      </c>
      <c r="AT35" s="1">
        <v>386.69999999999902</v>
      </c>
      <c r="AU35" s="1">
        <v>4.9299999999999899</v>
      </c>
      <c r="AV35" s="1">
        <v>126.903999999999</v>
      </c>
      <c r="AW35" s="1">
        <v>295.3</v>
      </c>
      <c r="AX35" s="1">
        <v>1008.39999999999</v>
      </c>
      <c r="AY35" s="1">
        <v>7.75999999999999</v>
      </c>
      <c r="AZ35" s="1">
        <v>20.899999999999899</v>
      </c>
      <c r="BA35" s="1">
        <v>2.66</v>
      </c>
      <c r="BB35" s="1">
        <v>53</v>
      </c>
      <c r="BC35" s="1">
        <v>5</v>
      </c>
      <c r="BD35" s="4">
        <v>0</v>
      </c>
      <c r="BE35" s="4">
        <v>1</v>
      </c>
      <c r="BF35" s="4">
        <v>0</v>
      </c>
      <c r="BG35" s="4">
        <v>0</v>
      </c>
    </row>
    <row r="36" spans="1:59" x14ac:dyDescent="0.25">
      <c r="A36" s="11">
        <v>35</v>
      </c>
      <c r="B36" s="1" t="s">
        <v>8</v>
      </c>
      <c r="C36" s="1" t="s">
        <v>28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0</v>
      </c>
      <c r="P36" s="1">
        <v>0</v>
      </c>
      <c r="Q36" s="1">
        <v>0</v>
      </c>
      <c r="R36" s="1">
        <v>1</v>
      </c>
      <c r="S36" s="1">
        <v>0</v>
      </c>
      <c r="T36" s="1">
        <v>2.1699999999999902</v>
      </c>
      <c r="U36" s="1">
        <v>267</v>
      </c>
      <c r="V36" s="1">
        <v>180.65</v>
      </c>
      <c r="W36" s="1">
        <v>0.69999999999999896</v>
      </c>
      <c r="X36" s="1">
        <v>32.066000000000003</v>
      </c>
      <c r="Y36" s="1">
        <v>8.6839999999999904</v>
      </c>
      <c r="Z36" s="1">
        <v>926.29999999999905</v>
      </c>
      <c r="AA36" s="1">
        <v>6.1299999999999901</v>
      </c>
      <c r="AB36" s="1">
        <v>23.85</v>
      </c>
      <c r="AC36" s="1">
        <v>2.5499999999999901</v>
      </c>
      <c r="AD36" s="1">
        <v>73</v>
      </c>
      <c r="AE36" s="1">
        <v>7</v>
      </c>
      <c r="AF36" s="1">
        <v>0.869999999999999</v>
      </c>
      <c r="AG36" s="1">
        <v>3107</v>
      </c>
      <c r="AH36" s="1">
        <v>1211.5</v>
      </c>
      <c r="AI36" s="1">
        <v>5.32</v>
      </c>
      <c r="AJ36" s="1">
        <v>72.6099999999999</v>
      </c>
      <c r="AK36" s="1">
        <v>120</v>
      </c>
      <c r="AL36" s="1">
        <v>762.1</v>
      </c>
      <c r="AM36" s="1">
        <v>31.8</v>
      </c>
      <c r="AN36" s="1">
        <v>334.3</v>
      </c>
      <c r="AO36" s="1">
        <v>2.00999999999999</v>
      </c>
      <c r="AP36" s="1">
        <v>32</v>
      </c>
      <c r="AQ36" s="1">
        <v>4</v>
      </c>
      <c r="AR36" s="1">
        <v>1.95999999999999</v>
      </c>
      <c r="AS36" s="1">
        <v>331.85</v>
      </c>
      <c r="AT36" s="1">
        <v>265.94999999999902</v>
      </c>
      <c r="AU36" s="1">
        <v>3.12</v>
      </c>
      <c r="AV36" s="1">
        <v>79.903999999999897</v>
      </c>
      <c r="AW36" s="1">
        <v>324.60000000000002</v>
      </c>
      <c r="AX36" s="1">
        <v>1139.9000000000001</v>
      </c>
      <c r="AY36" s="1">
        <v>5.2859999999999898</v>
      </c>
      <c r="AZ36" s="1">
        <v>14.7249999999999</v>
      </c>
      <c r="BA36" s="1">
        <v>2.9599999999999902</v>
      </c>
      <c r="BB36" s="1">
        <v>35</v>
      </c>
      <c r="BC36" s="1">
        <v>4</v>
      </c>
      <c r="BD36" s="4">
        <v>0</v>
      </c>
      <c r="BE36" s="4">
        <v>1</v>
      </c>
      <c r="BF36" s="4">
        <v>0</v>
      </c>
      <c r="BG36" s="4">
        <v>0</v>
      </c>
    </row>
    <row r="37" spans="1:59" x14ac:dyDescent="0.25">
      <c r="A37" s="11">
        <v>36</v>
      </c>
      <c r="B37" s="1" t="s">
        <v>9</v>
      </c>
      <c r="C37" s="1" t="s">
        <v>28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0</v>
      </c>
      <c r="P37" s="1">
        <v>0</v>
      </c>
      <c r="Q37" s="1">
        <v>1</v>
      </c>
      <c r="R37" s="1">
        <v>0</v>
      </c>
      <c r="S37" s="1">
        <v>0</v>
      </c>
      <c r="T37" s="1">
        <v>2.1699999999999902</v>
      </c>
      <c r="U37" s="1">
        <v>267</v>
      </c>
      <c r="V37" s="1">
        <v>180.65</v>
      </c>
      <c r="W37" s="1">
        <v>0.69999999999999896</v>
      </c>
      <c r="X37" s="1">
        <v>32.066000000000003</v>
      </c>
      <c r="Y37" s="1">
        <v>8.6839999999999904</v>
      </c>
      <c r="Z37" s="1">
        <v>926.29999999999905</v>
      </c>
      <c r="AA37" s="1">
        <v>6.1299999999999901</v>
      </c>
      <c r="AB37" s="1">
        <v>23.85</v>
      </c>
      <c r="AC37" s="1">
        <v>2.5499999999999901</v>
      </c>
      <c r="AD37" s="1">
        <v>73</v>
      </c>
      <c r="AE37" s="1">
        <v>7</v>
      </c>
      <c r="AF37" s="1">
        <v>0.869999999999999</v>
      </c>
      <c r="AG37" s="1">
        <v>3107</v>
      </c>
      <c r="AH37" s="1">
        <v>1211.5</v>
      </c>
      <c r="AI37" s="1">
        <v>5.32</v>
      </c>
      <c r="AJ37" s="1">
        <v>72.6099999999999</v>
      </c>
      <c r="AK37" s="1">
        <v>120</v>
      </c>
      <c r="AL37" s="1">
        <v>762.1</v>
      </c>
      <c r="AM37" s="1">
        <v>31.8</v>
      </c>
      <c r="AN37" s="1">
        <v>334.3</v>
      </c>
      <c r="AO37" s="1">
        <v>2.00999999999999</v>
      </c>
      <c r="AP37" s="1">
        <v>32</v>
      </c>
      <c r="AQ37" s="1">
        <v>4</v>
      </c>
      <c r="AR37" s="1">
        <v>1.81</v>
      </c>
      <c r="AS37" s="1">
        <v>239.18</v>
      </c>
      <c r="AT37" s="1">
        <v>172.16999999999899</v>
      </c>
      <c r="AU37" s="1">
        <v>3.2139999999999902</v>
      </c>
      <c r="AV37" s="1">
        <v>35.453000000000003</v>
      </c>
      <c r="AW37" s="1">
        <v>348.8</v>
      </c>
      <c r="AX37" s="1">
        <v>1251.0999999999899</v>
      </c>
      <c r="AY37" s="1">
        <v>3.2099999999999902</v>
      </c>
      <c r="AZ37" s="1">
        <v>10.1999999999999</v>
      </c>
      <c r="BA37" s="1">
        <v>3.16</v>
      </c>
      <c r="BB37" s="1">
        <v>17</v>
      </c>
      <c r="BC37" s="1">
        <v>3</v>
      </c>
      <c r="BD37" s="4">
        <v>0</v>
      </c>
      <c r="BE37" s="4">
        <v>1</v>
      </c>
      <c r="BF37" s="4">
        <v>0</v>
      </c>
      <c r="BG37" s="4">
        <v>0</v>
      </c>
    </row>
    <row r="38" spans="1:59" x14ac:dyDescent="0.25">
      <c r="A38" s="11">
        <v>37</v>
      </c>
      <c r="B38" s="1" t="s">
        <v>10</v>
      </c>
      <c r="C38" s="1" t="s">
        <v>28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1">
        <v>0</v>
      </c>
      <c r="S38" s="1">
        <v>1</v>
      </c>
      <c r="T38" s="1">
        <v>2.52999999999999</v>
      </c>
      <c r="U38" s="1">
        <v>319</v>
      </c>
      <c r="V38" s="1">
        <v>354</v>
      </c>
      <c r="W38" s="1">
        <v>1.1000000000000001</v>
      </c>
      <c r="X38" s="1">
        <v>45.057000000000002</v>
      </c>
      <c r="Y38" s="1">
        <v>8.5999999999999908</v>
      </c>
      <c r="Z38" s="1">
        <v>849.1</v>
      </c>
      <c r="AA38" s="1">
        <v>6.5</v>
      </c>
      <c r="AB38" s="1">
        <v>29</v>
      </c>
      <c r="AC38" s="1">
        <v>2.5699999999999901</v>
      </c>
      <c r="AD38" s="1">
        <v>91</v>
      </c>
      <c r="AE38" s="1">
        <v>8</v>
      </c>
      <c r="AF38" s="1">
        <v>1.18999999999999</v>
      </c>
      <c r="AG38" s="1">
        <v>2023</v>
      </c>
      <c r="AH38" s="1">
        <v>600.64999999999895</v>
      </c>
      <c r="AI38" s="1">
        <v>11.3499999999999</v>
      </c>
      <c r="AJ38" s="1">
        <v>207.19999999999899</v>
      </c>
      <c r="AK38" s="1">
        <v>110</v>
      </c>
      <c r="AL38" s="1">
        <v>715.5</v>
      </c>
      <c r="AM38" s="1">
        <v>4.7699999999999898</v>
      </c>
      <c r="AN38" s="1">
        <v>177.9</v>
      </c>
      <c r="AO38" s="1">
        <v>2.33</v>
      </c>
      <c r="AP38" s="1">
        <v>82</v>
      </c>
      <c r="AQ38" s="1">
        <v>6</v>
      </c>
      <c r="AR38" s="1">
        <v>2.2000000000000002</v>
      </c>
      <c r="AS38" s="1">
        <v>457.5</v>
      </c>
      <c r="AT38" s="1">
        <v>386.69999999999902</v>
      </c>
      <c r="AU38" s="1">
        <v>4.9299999999999899</v>
      </c>
      <c r="AV38" s="1">
        <v>126.903999999999</v>
      </c>
      <c r="AW38" s="1">
        <v>295.3</v>
      </c>
      <c r="AX38" s="1">
        <v>1008.39999999999</v>
      </c>
      <c r="AY38" s="1">
        <v>7.75999999999999</v>
      </c>
      <c r="AZ38" s="1">
        <v>20.899999999999899</v>
      </c>
      <c r="BA38" s="1">
        <v>2.66</v>
      </c>
      <c r="BB38" s="1">
        <v>53</v>
      </c>
      <c r="BC38" s="1">
        <v>5</v>
      </c>
      <c r="BD38" s="4">
        <v>0</v>
      </c>
      <c r="BE38" s="4">
        <v>1</v>
      </c>
      <c r="BF38" s="4">
        <v>0</v>
      </c>
      <c r="BG38" s="4">
        <v>0</v>
      </c>
    </row>
    <row r="39" spans="1:59" x14ac:dyDescent="0.25">
      <c r="A39" s="11">
        <v>38</v>
      </c>
      <c r="B39" s="1" t="s">
        <v>11</v>
      </c>
      <c r="C39" s="1" t="s">
        <v>28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  <c r="Q39" s="1">
        <v>0</v>
      </c>
      <c r="R39" s="1">
        <v>1</v>
      </c>
      <c r="S39" s="1">
        <v>0</v>
      </c>
      <c r="T39" s="1">
        <v>2.52999999999999</v>
      </c>
      <c r="U39" s="1">
        <v>319</v>
      </c>
      <c r="V39" s="1">
        <v>354</v>
      </c>
      <c r="W39" s="1">
        <v>1.1000000000000001</v>
      </c>
      <c r="X39" s="1">
        <v>45.057000000000002</v>
      </c>
      <c r="Y39" s="1">
        <v>8.5999999999999908</v>
      </c>
      <c r="Z39" s="1">
        <v>849.1</v>
      </c>
      <c r="AA39" s="1">
        <v>6.5</v>
      </c>
      <c r="AB39" s="1">
        <v>29</v>
      </c>
      <c r="AC39" s="1">
        <v>2.5699999999999901</v>
      </c>
      <c r="AD39" s="1">
        <v>91</v>
      </c>
      <c r="AE39" s="1">
        <v>8</v>
      </c>
      <c r="AF39" s="1">
        <v>1.18999999999999</v>
      </c>
      <c r="AG39" s="1">
        <v>2023</v>
      </c>
      <c r="AH39" s="1">
        <v>600.64999999999895</v>
      </c>
      <c r="AI39" s="1">
        <v>11.3499999999999</v>
      </c>
      <c r="AJ39" s="1">
        <v>207.19999999999899</v>
      </c>
      <c r="AK39" s="1">
        <v>110</v>
      </c>
      <c r="AL39" s="1">
        <v>715.5</v>
      </c>
      <c r="AM39" s="1">
        <v>4.7699999999999898</v>
      </c>
      <c r="AN39" s="1">
        <v>177.9</v>
      </c>
      <c r="AO39" s="1">
        <v>2.33</v>
      </c>
      <c r="AP39" s="1">
        <v>82</v>
      </c>
      <c r="AQ39" s="1">
        <v>6</v>
      </c>
      <c r="AR39" s="1">
        <v>1.95999999999999</v>
      </c>
      <c r="AS39" s="1">
        <v>331.85</v>
      </c>
      <c r="AT39" s="1">
        <v>265.94999999999902</v>
      </c>
      <c r="AU39" s="1">
        <v>3.12</v>
      </c>
      <c r="AV39" s="1">
        <v>79.903999999999897</v>
      </c>
      <c r="AW39" s="1">
        <v>324.60000000000002</v>
      </c>
      <c r="AX39" s="1">
        <v>1139.9000000000001</v>
      </c>
      <c r="AY39" s="1">
        <v>5.2859999999999898</v>
      </c>
      <c r="AZ39" s="1">
        <v>14.7249999999999</v>
      </c>
      <c r="BA39" s="1">
        <v>2.9599999999999902</v>
      </c>
      <c r="BB39" s="1">
        <v>35</v>
      </c>
      <c r="BC39" s="1">
        <v>4</v>
      </c>
      <c r="BD39" s="4">
        <v>0</v>
      </c>
      <c r="BE39" s="4">
        <v>1</v>
      </c>
      <c r="BF39" s="4">
        <v>0</v>
      </c>
      <c r="BG39" s="4">
        <v>0</v>
      </c>
    </row>
    <row r="40" spans="1:59" x14ac:dyDescent="0.25">
      <c r="A40" s="11">
        <v>39</v>
      </c>
      <c r="B40" s="1" t="s">
        <v>12</v>
      </c>
      <c r="C40" s="1" t="s">
        <v>28</v>
      </c>
      <c r="F40" s="1">
        <v>0</v>
      </c>
      <c r="G40" s="1">
        <v>0</v>
      </c>
      <c r="H40" s="1">
        <v>0</v>
      </c>
      <c r="I40" s="1">
        <v>0</v>
      </c>
      <c r="J40" s="1">
        <v>1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1</v>
      </c>
      <c r="Q40" s="1">
        <v>1</v>
      </c>
      <c r="R40" s="1">
        <v>0</v>
      </c>
      <c r="S40" s="1">
        <v>0</v>
      </c>
      <c r="T40" s="1">
        <v>2.52999999999999</v>
      </c>
      <c r="U40" s="1">
        <v>319</v>
      </c>
      <c r="V40" s="1">
        <v>354</v>
      </c>
      <c r="W40" s="1">
        <v>1.1000000000000001</v>
      </c>
      <c r="X40" s="1">
        <v>45.057000000000002</v>
      </c>
      <c r="Y40" s="1">
        <v>8.5999999999999908</v>
      </c>
      <c r="Z40" s="1">
        <v>849.1</v>
      </c>
      <c r="AA40" s="1">
        <v>6.5</v>
      </c>
      <c r="AB40" s="1">
        <v>29</v>
      </c>
      <c r="AC40" s="1">
        <v>2.5699999999999901</v>
      </c>
      <c r="AD40" s="1">
        <v>91</v>
      </c>
      <c r="AE40" s="1">
        <v>8</v>
      </c>
      <c r="AF40" s="1">
        <v>1.18999999999999</v>
      </c>
      <c r="AG40" s="1">
        <v>2023</v>
      </c>
      <c r="AH40" s="1">
        <v>600.64999999999895</v>
      </c>
      <c r="AI40" s="1">
        <v>11.3499999999999</v>
      </c>
      <c r="AJ40" s="1">
        <v>207.19999999999899</v>
      </c>
      <c r="AK40" s="1">
        <v>110</v>
      </c>
      <c r="AL40" s="1">
        <v>715.5</v>
      </c>
      <c r="AM40" s="1">
        <v>4.7699999999999898</v>
      </c>
      <c r="AN40" s="1">
        <v>177.9</v>
      </c>
      <c r="AO40" s="1">
        <v>2.33</v>
      </c>
      <c r="AP40" s="1">
        <v>82</v>
      </c>
      <c r="AQ40" s="1">
        <v>6</v>
      </c>
      <c r="AR40" s="1">
        <v>1.81</v>
      </c>
      <c r="AS40" s="1">
        <v>239.18</v>
      </c>
      <c r="AT40" s="1">
        <v>172.16999999999899</v>
      </c>
      <c r="AU40" s="1">
        <v>3.2139999999999902</v>
      </c>
      <c r="AV40" s="1">
        <v>35.453000000000003</v>
      </c>
      <c r="AW40" s="1">
        <v>348.8</v>
      </c>
      <c r="AX40" s="1">
        <v>1251.0999999999899</v>
      </c>
      <c r="AY40" s="1">
        <v>3.2099999999999902</v>
      </c>
      <c r="AZ40" s="1">
        <v>10.1999999999999</v>
      </c>
      <c r="BA40" s="1">
        <v>3.16</v>
      </c>
      <c r="BB40" s="1">
        <v>17</v>
      </c>
      <c r="BC40" s="1">
        <v>3</v>
      </c>
      <c r="BD40" s="4">
        <v>0</v>
      </c>
      <c r="BE40" s="4">
        <v>1</v>
      </c>
      <c r="BF40" s="4">
        <v>0</v>
      </c>
      <c r="BG40" s="4">
        <v>0</v>
      </c>
    </row>
    <row r="41" spans="1:59" x14ac:dyDescent="0.25">
      <c r="A41" s="11">
        <v>40</v>
      </c>
      <c r="B41" s="1" t="s">
        <v>13</v>
      </c>
      <c r="C41" s="1" t="s">
        <v>28</v>
      </c>
      <c r="F41" s="1">
        <v>0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0</v>
      </c>
      <c r="Q41" s="1">
        <v>0</v>
      </c>
      <c r="R41" s="1">
        <v>0</v>
      </c>
      <c r="S41" s="1">
        <v>1</v>
      </c>
      <c r="T41" s="1">
        <v>2.52999999999999</v>
      </c>
      <c r="U41" s="1">
        <v>319</v>
      </c>
      <c r="V41" s="1">
        <v>354</v>
      </c>
      <c r="W41" s="1">
        <v>1.1000000000000001</v>
      </c>
      <c r="X41" s="1">
        <v>45.057000000000002</v>
      </c>
      <c r="Y41" s="1">
        <v>8.5999999999999908</v>
      </c>
      <c r="Z41" s="1">
        <v>849.1</v>
      </c>
      <c r="AA41" s="1">
        <v>6.5</v>
      </c>
      <c r="AB41" s="1">
        <v>29</v>
      </c>
      <c r="AC41" s="1">
        <v>2.5699999999999901</v>
      </c>
      <c r="AD41" s="1">
        <v>91</v>
      </c>
      <c r="AE41" s="1">
        <v>8</v>
      </c>
      <c r="AF41" s="1">
        <v>1.1499999999999899</v>
      </c>
      <c r="AG41" s="1">
        <v>2876</v>
      </c>
      <c r="AH41" s="1">
        <v>505.12</v>
      </c>
      <c r="AI41" s="1">
        <v>7.3099999999999898</v>
      </c>
      <c r="AJ41" s="1">
        <v>118.709999999999</v>
      </c>
      <c r="AK41" s="1">
        <v>121</v>
      </c>
      <c r="AL41" s="1">
        <v>708.6</v>
      </c>
      <c r="AM41" s="1">
        <v>7.2</v>
      </c>
      <c r="AN41" s="1">
        <v>290.37</v>
      </c>
      <c r="AO41" s="1">
        <v>1.95999999999999</v>
      </c>
      <c r="AP41" s="1">
        <v>50</v>
      </c>
      <c r="AQ41" s="1">
        <v>5</v>
      </c>
      <c r="AR41" s="1">
        <v>2.2000000000000002</v>
      </c>
      <c r="AS41" s="1">
        <v>457.5</v>
      </c>
      <c r="AT41" s="1">
        <v>386.69999999999902</v>
      </c>
      <c r="AU41" s="1">
        <v>4.9299999999999899</v>
      </c>
      <c r="AV41" s="1">
        <v>126.903999999999</v>
      </c>
      <c r="AW41" s="1">
        <v>295.3</v>
      </c>
      <c r="AX41" s="1">
        <v>1008.39999999999</v>
      </c>
      <c r="AY41" s="1">
        <v>7.75999999999999</v>
      </c>
      <c r="AZ41" s="1">
        <v>20.899999999999899</v>
      </c>
      <c r="BA41" s="1">
        <v>2.66</v>
      </c>
      <c r="BB41" s="1">
        <v>53</v>
      </c>
      <c r="BC41" s="1">
        <v>5</v>
      </c>
      <c r="BD41" s="4">
        <v>0</v>
      </c>
      <c r="BE41" s="4">
        <v>1</v>
      </c>
      <c r="BF41" s="4">
        <v>0</v>
      </c>
      <c r="BG41" s="4">
        <v>0</v>
      </c>
    </row>
    <row r="42" spans="1:59" x14ac:dyDescent="0.25">
      <c r="A42" s="11">
        <v>41</v>
      </c>
      <c r="B42" s="1" t="s">
        <v>14</v>
      </c>
      <c r="C42" s="1" t="s">
        <v>28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0</v>
      </c>
      <c r="M42" s="1">
        <v>0</v>
      </c>
      <c r="N42" s="1">
        <v>0</v>
      </c>
      <c r="O42" s="1">
        <v>1</v>
      </c>
      <c r="P42" s="1">
        <v>0</v>
      </c>
      <c r="Q42" s="1">
        <v>0</v>
      </c>
      <c r="R42" s="1">
        <v>1</v>
      </c>
      <c r="S42" s="1">
        <v>0</v>
      </c>
      <c r="T42" s="1">
        <v>2.52999999999999</v>
      </c>
      <c r="U42" s="1">
        <v>319</v>
      </c>
      <c r="V42" s="1">
        <v>354</v>
      </c>
      <c r="W42" s="1">
        <v>1.1000000000000001</v>
      </c>
      <c r="X42" s="1">
        <v>45.057000000000002</v>
      </c>
      <c r="Y42" s="1">
        <v>8.5999999999999908</v>
      </c>
      <c r="Z42" s="1">
        <v>849.1</v>
      </c>
      <c r="AA42" s="1">
        <v>6.5</v>
      </c>
      <c r="AB42" s="1">
        <v>29</v>
      </c>
      <c r="AC42" s="1">
        <v>2.5699999999999901</v>
      </c>
      <c r="AD42" s="1">
        <v>91</v>
      </c>
      <c r="AE42" s="1">
        <v>8</v>
      </c>
      <c r="AF42" s="1">
        <v>1.1499999999999899</v>
      </c>
      <c r="AG42" s="1">
        <v>2876</v>
      </c>
      <c r="AH42" s="1">
        <v>505.12</v>
      </c>
      <c r="AI42" s="1">
        <v>7.3099999999999898</v>
      </c>
      <c r="AJ42" s="1">
        <v>118.709999999999</v>
      </c>
      <c r="AK42" s="1">
        <v>121</v>
      </c>
      <c r="AL42" s="1">
        <v>708.6</v>
      </c>
      <c r="AM42" s="1">
        <v>7.2</v>
      </c>
      <c r="AN42" s="1">
        <v>290.37</v>
      </c>
      <c r="AO42" s="1">
        <v>1.95999999999999</v>
      </c>
      <c r="AP42" s="1">
        <v>50</v>
      </c>
      <c r="AQ42" s="1">
        <v>5</v>
      </c>
      <c r="AR42" s="1">
        <v>1.95999999999999</v>
      </c>
      <c r="AS42" s="1">
        <v>331.85</v>
      </c>
      <c r="AT42" s="1">
        <v>265.94999999999902</v>
      </c>
      <c r="AU42" s="1">
        <v>3.12</v>
      </c>
      <c r="AV42" s="1">
        <v>79.903999999999897</v>
      </c>
      <c r="AW42" s="1">
        <v>324.60000000000002</v>
      </c>
      <c r="AX42" s="1">
        <v>1139.9000000000001</v>
      </c>
      <c r="AY42" s="1">
        <v>5.2859999999999898</v>
      </c>
      <c r="AZ42" s="1">
        <v>14.7249999999999</v>
      </c>
      <c r="BA42" s="1">
        <v>2.9599999999999902</v>
      </c>
      <c r="BB42" s="1">
        <v>35</v>
      </c>
      <c r="BC42" s="1">
        <v>4</v>
      </c>
      <c r="BD42" s="4">
        <v>0</v>
      </c>
      <c r="BE42" s="4">
        <v>1</v>
      </c>
      <c r="BF42" s="4">
        <v>0</v>
      </c>
      <c r="BG42" s="4">
        <v>0</v>
      </c>
    </row>
    <row r="43" spans="1:59" x14ac:dyDescent="0.25">
      <c r="A43" s="11">
        <v>42</v>
      </c>
      <c r="B43" s="1" t="s">
        <v>15</v>
      </c>
      <c r="C43" s="1" t="s">
        <v>28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1</v>
      </c>
      <c r="P43" s="1">
        <v>0</v>
      </c>
      <c r="Q43" s="1">
        <v>1</v>
      </c>
      <c r="R43" s="1">
        <v>0</v>
      </c>
      <c r="S43" s="1">
        <v>0</v>
      </c>
      <c r="T43" s="1">
        <v>2.52999999999999</v>
      </c>
      <c r="U43" s="1">
        <v>319</v>
      </c>
      <c r="V43" s="1">
        <v>354</v>
      </c>
      <c r="W43" s="1">
        <v>1.1000000000000001</v>
      </c>
      <c r="X43" s="1">
        <v>45.057000000000002</v>
      </c>
      <c r="Y43" s="1">
        <v>8.5999999999999908</v>
      </c>
      <c r="Z43" s="1">
        <v>849.1</v>
      </c>
      <c r="AA43" s="1">
        <v>6.5</v>
      </c>
      <c r="AB43" s="1">
        <v>29</v>
      </c>
      <c r="AC43" s="1">
        <v>2.5699999999999901</v>
      </c>
      <c r="AD43" s="1">
        <v>91</v>
      </c>
      <c r="AE43" s="1">
        <v>8</v>
      </c>
      <c r="AF43" s="1">
        <v>1.1499999999999899</v>
      </c>
      <c r="AG43" s="1">
        <v>2876</v>
      </c>
      <c r="AH43" s="1">
        <v>505.12</v>
      </c>
      <c r="AI43" s="1">
        <v>7.3099999999999898</v>
      </c>
      <c r="AJ43" s="1">
        <v>118.709999999999</v>
      </c>
      <c r="AK43" s="1">
        <v>121</v>
      </c>
      <c r="AL43" s="1">
        <v>708.6</v>
      </c>
      <c r="AM43" s="1">
        <v>7.2</v>
      </c>
      <c r="AN43" s="1">
        <v>290.37</v>
      </c>
      <c r="AO43" s="1">
        <v>1.95999999999999</v>
      </c>
      <c r="AP43" s="1">
        <v>50</v>
      </c>
      <c r="AQ43" s="1">
        <v>5</v>
      </c>
      <c r="AR43" s="1">
        <v>1.81</v>
      </c>
      <c r="AS43" s="1">
        <v>239.18</v>
      </c>
      <c r="AT43" s="1">
        <v>172.16999999999899</v>
      </c>
      <c r="AU43" s="1">
        <v>3.2139999999999902</v>
      </c>
      <c r="AV43" s="1">
        <v>35.453000000000003</v>
      </c>
      <c r="AW43" s="1">
        <v>348.8</v>
      </c>
      <c r="AX43" s="1">
        <v>1251.0999999999899</v>
      </c>
      <c r="AY43" s="1">
        <v>3.2099999999999902</v>
      </c>
      <c r="AZ43" s="1">
        <v>10.1999999999999</v>
      </c>
      <c r="BA43" s="1">
        <v>3.16</v>
      </c>
      <c r="BB43" s="1">
        <v>17</v>
      </c>
      <c r="BC43" s="1">
        <v>3</v>
      </c>
      <c r="BD43" s="4">
        <v>0</v>
      </c>
      <c r="BE43" s="4">
        <v>1</v>
      </c>
      <c r="BF43" s="4">
        <v>0</v>
      </c>
      <c r="BG43" s="4">
        <v>0</v>
      </c>
    </row>
    <row r="44" spans="1:59" x14ac:dyDescent="0.25">
      <c r="A44" s="11">
        <v>43</v>
      </c>
      <c r="B44" s="1" t="s">
        <v>16</v>
      </c>
      <c r="C44" s="1" t="s">
        <v>28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>
        <v>0</v>
      </c>
      <c r="L44" s="1">
        <v>0</v>
      </c>
      <c r="M44" s="1">
        <v>0</v>
      </c>
      <c r="N44" s="1">
        <v>1</v>
      </c>
      <c r="O44" s="1">
        <v>0</v>
      </c>
      <c r="P44" s="1">
        <v>0</v>
      </c>
      <c r="Q44" s="1">
        <v>0</v>
      </c>
      <c r="R44" s="1">
        <v>0</v>
      </c>
      <c r="S44" s="1">
        <v>1</v>
      </c>
      <c r="T44" s="1">
        <v>2.52999999999999</v>
      </c>
      <c r="U44" s="1">
        <v>319</v>
      </c>
      <c r="V44" s="1">
        <v>354</v>
      </c>
      <c r="W44" s="1">
        <v>1.1000000000000001</v>
      </c>
      <c r="X44" s="1">
        <v>45.057000000000002</v>
      </c>
      <c r="Y44" s="1">
        <v>8.5999999999999908</v>
      </c>
      <c r="Z44" s="1">
        <v>849.1</v>
      </c>
      <c r="AA44" s="1">
        <v>6.5</v>
      </c>
      <c r="AB44" s="1">
        <v>29</v>
      </c>
      <c r="AC44" s="1">
        <v>2.5699999999999901</v>
      </c>
      <c r="AD44" s="1">
        <v>91</v>
      </c>
      <c r="AE44" s="1">
        <v>8</v>
      </c>
      <c r="AF44" s="1">
        <v>0.869999999999999</v>
      </c>
      <c r="AG44" s="1">
        <v>3107</v>
      </c>
      <c r="AH44" s="1">
        <v>1211.5</v>
      </c>
      <c r="AI44" s="1">
        <v>5.32</v>
      </c>
      <c r="AJ44" s="1">
        <v>72.6099999999999</v>
      </c>
      <c r="AK44" s="1">
        <v>120</v>
      </c>
      <c r="AL44" s="1">
        <v>762.1</v>
      </c>
      <c r="AM44" s="1">
        <v>31.8</v>
      </c>
      <c r="AN44" s="1">
        <v>334.3</v>
      </c>
      <c r="AO44" s="1">
        <v>2.00999999999999</v>
      </c>
      <c r="AP44" s="1">
        <v>32</v>
      </c>
      <c r="AQ44" s="1">
        <v>4</v>
      </c>
      <c r="AR44" s="1">
        <v>2.2000000000000002</v>
      </c>
      <c r="AS44" s="1">
        <v>457.5</v>
      </c>
      <c r="AT44" s="1">
        <v>386.69999999999902</v>
      </c>
      <c r="AU44" s="1">
        <v>4.9299999999999899</v>
      </c>
      <c r="AV44" s="1">
        <v>126.903999999999</v>
      </c>
      <c r="AW44" s="1">
        <v>295.3</v>
      </c>
      <c r="AX44" s="1">
        <v>1008.39999999999</v>
      </c>
      <c r="AY44" s="1">
        <v>7.75999999999999</v>
      </c>
      <c r="AZ44" s="1">
        <v>20.899999999999899</v>
      </c>
      <c r="BA44" s="1">
        <v>2.66</v>
      </c>
      <c r="BB44" s="1">
        <v>53</v>
      </c>
      <c r="BC44" s="1">
        <v>5</v>
      </c>
      <c r="BD44" s="4">
        <v>0</v>
      </c>
      <c r="BE44" s="4">
        <v>1</v>
      </c>
      <c r="BF44" s="4">
        <v>0</v>
      </c>
      <c r="BG44" s="4">
        <v>0</v>
      </c>
    </row>
    <row r="45" spans="1:59" x14ac:dyDescent="0.25">
      <c r="A45" s="11">
        <v>44</v>
      </c>
      <c r="B45" s="1" t="s">
        <v>17</v>
      </c>
      <c r="C45" s="1" t="s">
        <v>28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0</v>
      </c>
      <c r="L45" s="1">
        <v>0</v>
      </c>
      <c r="M45" s="1">
        <v>0</v>
      </c>
      <c r="N45" s="1">
        <v>1</v>
      </c>
      <c r="O45" s="1">
        <v>0</v>
      </c>
      <c r="P45" s="1">
        <v>0</v>
      </c>
      <c r="Q45" s="1">
        <v>0</v>
      </c>
      <c r="R45" s="1">
        <v>1</v>
      </c>
      <c r="S45" s="1">
        <v>0</v>
      </c>
      <c r="T45" s="1">
        <v>2.52999999999999</v>
      </c>
      <c r="U45" s="1">
        <v>319</v>
      </c>
      <c r="V45" s="1">
        <v>354</v>
      </c>
      <c r="W45" s="1">
        <v>1.1000000000000001</v>
      </c>
      <c r="X45" s="1">
        <v>45.057000000000002</v>
      </c>
      <c r="Y45" s="1">
        <v>8.5999999999999908</v>
      </c>
      <c r="Z45" s="1">
        <v>849.1</v>
      </c>
      <c r="AA45" s="1">
        <v>6.5</v>
      </c>
      <c r="AB45" s="1">
        <v>29</v>
      </c>
      <c r="AC45" s="1">
        <v>2.5699999999999901</v>
      </c>
      <c r="AD45" s="1">
        <v>91</v>
      </c>
      <c r="AE45" s="1">
        <v>8</v>
      </c>
      <c r="AF45" s="1">
        <v>0.869999999999999</v>
      </c>
      <c r="AG45" s="1">
        <v>3107</v>
      </c>
      <c r="AH45" s="1">
        <v>1211.5</v>
      </c>
      <c r="AI45" s="1">
        <v>5.32</v>
      </c>
      <c r="AJ45" s="1">
        <v>72.6099999999999</v>
      </c>
      <c r="AK45" s="1">
        <v>120</v>
      </c>
      <c r="AL45" s="1">
        <v>762.1</v>
      </c>
      <c r="AM45" s="1">
        <v>31.8</v>
      </c>
      <c r="AN45" s="1">
        <v>334.3</v>
      </c>
      <c r="AO45" s="1">
        <v>2.00999999999999</v>
      </c>
      <c r="AP45" s="1">
        <v>32</v>
      </c>
      <c r="AQ45" s="1">
        <v>4</v>
      </c>
      <c r="AR45" s="1">
        <v>1.95999999999999</v>
      </c>
      <c r="AS45" s="1">
        <v>331.85</v>
      </c>
      <c r="AT45" s="1">
        <v>265.94999999999902</v>
      </c>
      <c r="AU45" s="1">
        <v>3.12</v>
      </c>
      <c r="AV45" s="1">
        <v>79.903999999999897</v>
      </c>
      <c r="AW45" s="1">
        <v>324.60000000000002</v>
      </c>
      <c r="AX45" s="1">
        <v>1139.9000000000001</v>
      </c>
      <c r="AY45" s="1">
        <v>5.2859999999999898</v>
      </c>
      <c r="AZ45" s="1">
        <v>14.7249999999999</v>
      </c>
      <c r="BA45" s="1">
        <v>2.9599999999999902</v>
      </c>
      <c r="BB45" s="1">
        <v>35</v>
      </c>
      <c r="BC45" s="1">
        <v>4</v>
      </c>
      <c r="BD45" s="4">
        <v>0</v>
      </c>
      <c r="BE45" s="4">
        <v>1</v>
      </c>
      <c r="BF45" s="4">
        <v>0</v>
      </c>
      <c r="BG45" s="4">
        <v>0</v>
      </c>
    </row>
    <row r="46" spans="1:59" x14ac:dyDescent="0.25">
      <c r="A46" s="11">
        <v>45</v>
      </c>
      <c r="B46" s="1" t="s">
        <v>18</v>
      </c>
      <c r="C46" s="1" t="s">
        <v>28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0</v>
      </c>
      <c r="L46" s="1">
        <v>0</v>
      </c>
      <c r="M46" s="1">
        <v>0</v>
      </c>
      <c r="N46" s="1">
        <v>1</v>
      </c>
      <c r="O46" s="1">
        <v>0</v>
      </c>
      <c r="P46" s="1">
        <v>0</v>
      </c>
      <c r="Q46" s="1">
        <v>1</v>
      </c>
      <c r="R46" s="1">
        <v>0</v>
      </c>
      <c r="S46" s="1">
        <v>0</v>
      </c>
      <c r="T46" s="1">
        <v>2.52999999999999</v>
      </c>
      <c r="U46" s="1">
        <v>319</v>
      </c>
      <c r="V46" s="1">
        <v>354</v>
      </c>
      <c r="W46" s="1">
        <v>1.1000000000000001</v>
      </c>
      <c r="X46" s="1">
        <v>45.057000000000002</v>
      </c>
      <c r="Y46" s="1">
        <v>8.5999999999999908</v>
      </c>
      <c r="Z46" s="1">
        <v>849.1</v>
      </c>
      <c r="AA46" s="1">
        <v>6.5</v>
      </c>
      <c r="AB46" s="1">
        <v>29</v>
      </c>
      <c r="AC46" s="1">
        <v>2.5699999999999901</v>
      </c>
      <c r="AD46" s="1">
        <v>91</v>
      </c>
      <c r="AE46" s="1">
        <v>8</v>
      </c>
      <c r="AF46" s="1">
        <v>0.869999999999999</v>
      </c>
      <c r="AG46" s="1">
        <v>3107</v>
      </c>
      <c r="AH46" s="1">
        <v>1211.5</v>
      </c>
      <c r="AI46" s="1">
        <v>5.32</v>
      </c>
      <c r="AJ46" s="1">
        <v>72.6099999999999</v>
      </c>
      <c r="AK46" s="1">
        <v>120</v>
      </c>
      <c r="AL46" s="1">
        <v>762.1</v>
      </c>
      <c r="AM46" s="1">
        <v>31.8</v>
      </c>
      <c r="AN46" s="1">
        <v>334.3</v>
      </c>
      <c r="AO46" s="1">
        <v>2.00999999999999</v>
      </c>
      <c r="AP46" s="1">
        <v>32</v>
      </c>
      <c r="AQ46" s="1">
        <v>4</v>
      </c>
      <c r="AR46" s="1">
        <v>1.81</v>
      </c>
      <c r="AS46" s="1">
        <v>239.18</v>
      </c>
      <c r="AT46" s="1">
        <v>172.16999999999899</v>
      </c>
      <c r="AU46" s="1">
        <v>3.2139999999999902</v>
      </c>
      <c r="AV46" s="1">
        <v>35.453000000000003</v>
      </c>
      <c r="AW46" s="1">
        <v>348.8</v>
      </c>
      <c r="AX46" s="1">
        <v>1251.0999999999899</v>
      </c>
      <c r="AY46" s="1">
        <v>3.2099999999999902</v>
      </c>
      <c r="AZ46" s="1">
        <v>10.1999999999999</v>
      </c>
      <c r="BA46" s="1">
        <v>3.16</v>
      </c>
      <c r="BB46" s="1">
        <v>17</v>
      </c>
      <c r="BC46" s="1">
        <v>3</v>
      </c>
      <c r="BD46" s="4">
        <v>0</v>
      </c>
      <c r="BE46" s="4">
        <v>1</v>
      </c>
      <c r="BF46" s="4">
        <v>0</v>
      </c>
      <c r="BG46" s="4">
        <v>0</v>
      </c>
    </row>
    <row r="47" spans="1:59" x14ac:dyDescent="0.25">
      <c r="A47" s="11">
        <v>46</v>
      </c>
      <c r="B47" s="1" t="s">
        <v>19</v>
      </c>
      <c r="C47" s="1" t="s">
        <v>28</v>
      </c>
      <c r="F47" s="1">
        <v>0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1</v>
      </c>
      <c r="Q47" s="1">
        <v>0</v>
      </c>
      <c r="R47" s="1">
        <v>0</v>
      </c>
      <c r="S47" s="1">
        <v>1</v>
      </c>
      <c r="T47" s="1">
        <v>1.73999999999999</v>
      </c>
      <c r="U47" s="1">
        <v>944</v>
      </c>
      <c r="V47" s="1">
        <v>301.54000000000002</v>
      </c>
      <c r="W47" s="1">
        <v>1.87</v>
      </c>
      <c r="X47" s="1">
        <v>132.905</v>
      </c>
      <c r="Y47" s="1">
        <v>45.49</v>
      </c>
      <c r="Z47" s="1">
        <v>375.69999999999902</v>
      </c>
      <c r="AA47" s="1">
        <v>2.0920000000000001</v>
      </c>
      <c r="AB47" s="1">
        <v>67.739999999999895</v>
      </c>
      <c r="AC47" s="1">
        <v>0.79</v>
      </c>
      <c r="AD47" s="1">
        <v>55</v>
      </c>
      <c r="AE47" s="1">
        <v>6</v>
      </c>
      <c r="AF47" s="1">
        <v>1.18999999999999</v>
      </c>
      <c r="AG47" s="1">
        <v>2023</v>
      </c>
      <c r="AH47" s="1">
        <v>600.64999999999895</v>
      </c>
      <c r="AI47" s="1">
        <v>11.3499999999999</v>
      </c>
      <c r="AJ47" s="1">
        <v>207.19999999999899</v>
      </c>
      <c r="AK47" s="1">
        <v>110</v>
      </c>
      <c r="AL47" s="1">
        <v>715.5</v>
      </c>
      <c r="AM47" s="1">
        <v>4.7699999999999898</v>
      </c>
      <c r="AN47" s="1">
        <v>177.9</v>
      </c>
      <c r="AO47" s="1">
        <v>2.33</v>
      </c>
      <c r="AP47" s="1">
        <v>82</v>
      </c>
      <c r="AQ47" s="1">
        <v>6</v>
      </c>
      <c r="AR47" s="1">
        <v>2.2000000000000002</v>
      </c>
      <c r="AS47" s="1">
        <v>457.5</v>
      </c>
      <c r="AT47" s="1">
        <v>386.69999999999902</v>
      </c>
      <c r="AU47" s="1">
        <v>4.9299999999999899</v>
      </c>
      <c r="AV47" s="1">
        <v>126.903999999999</v>
      </c>
      <c r="AW47" s="1">
        <v>295.3</v>
      </c>
      <c r="AX47" s="1">
        <v>1008.39999999999</v>
      </c>
      <c r="AY47" s="1">
        <v>7.75999999999999</v>
      </c>
      <c r="AZ47" s="1">
        <v>20.899999999999899</v>
      </c>
      <c r="BA47" s="1">
        <v>2.66</v>
      </c>
      <c r="BB47" s="1">
        <v>53</v>
      </c>
      <c r="BC47" s="1">
        <v>5</v>
      </c>
      <c r="BD47" s="4">
        <v>0</v>
      </c>
      <c r="BE47" s="4">
        <v>1</v>
      </c>
      <c r="BF47" s="4">
        <v>0</v>
      </c>
      <c r="BG47" s="4">
        <v>0</v>
      </c>
    </row>
    <row r="48" spans="1:59" x14ac:dyDescent="0.25">
      <c r="A48" s="11">
        <v>47</v>
      </c>
      <c r="B48" s="1" t="s">
        <v>20</v>
      </c>
      <c r="C48" s="1" t="s">
        <v>28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1</v>
      </c>
      <c r="Q48" s="1">
        <v>0</v>
      </c>
      <c r="R48" s="1">
        <v>1</v>
      </c>
      <c r="S48" s="1">
        <v>0</v>
      </c>
      <c r="T48" s="1">
        <v>1.73999999999999</v>
      </c>
      <c r="U48" s="1">
        <v>944</v>
      </c>
      <c r="V48" s="1">
        <v>301.54000000000002</v>
      </c>
      <c r="W48" s="1">
        <v>1.87</v>
      </c>
      <c r="X48" s="1">
        <v>132.905</v>
      </c>
      <c r="Y48" s="1">
        <v>45.49</v>
      </c>
      <c r="Z48" s="1">
        <v>375.69999999999902</v>
      </c>
      <c r="AA48" s="1">
        <v>2.0920000000000001</v>
      </c>
      <c r="AB48" s="1">
        <v>67.739999999999895</v>
      </c>
      <c r="AC48" s="1">
        <v>0.79</v>
      </c>
      <c r="AD48" s="1">
        <v>55</v>
      </c>
      <c r="AE48" s="1">
        <v>6</v>
      </c>
      <c r="AF48" s="1">
        <v>1.18999999999999</v>
      </c>
      <c r="AG48" s="1">
        <v>2023</v>
      </c>
      <c r="AH48" s="1">
        <v>600.64999999999895</v>
      </c>
      <c r="AI48" s="1">
        <v>11.3499999999999</v>
      </c>
      <c r="AJ48" s="1">
        <v>207.19999999999899</v>
      </c>
      <c r="AK48" s="1">
        <v>110</v>
      </c>
      <c r="AL48" s="1">
        <v>715.5</v>
      </c>
      <c r="AM48" s="1">
        <v>4.7699999999999898</v>
      </c>
      <c r="AN48" s="1">
        <v>177.9</v>
      </c>
      <c r="AO48" s="1">
        <v>2.33</v>
      </c>
      <c r="AP48" s="1">
        <v>82</v>
      </c>
      <c r="AQ48" s="1">
        <v>6</v>
      </c>
      <c r="AR48" s="1">
        <v>1.95999999999999</v>
      </c>
      <c r="AS48" s="1">
        <v>331.85</v>
      </c>
      <c r="AT48" s="1">
        <v>265.94999999999902</v>
      </c>
      <c r="AU48" s="1">
        <v>3.12</v>
      </c>
      <c r="AV48" s="1">
        <v>79.903999999999897</v>
      </c>
      <c r="AW48" s="1">
        <v>324.60000000000002</v>
      </c>
      <c r="AX48" s="1">
        <v>1139.9000000000001</v>
      </c>
      <c r="AY48" s="1">
        <v>5.2859999999999898</v>
      </c>
      <c r="AZ48" s="1">
        <v>14.7249999999999</v>
      </c>
      <c r="BA48" s="1">
        <v>2.9599999999999902</v>
      </c>
      <c r="BB48" s="1">
        <v>35</v>
      </c>
      <c r="BC48" s="1">
        <v>4</v>
      </c>
      <c r="BD48" s="4">
        <v>0</v>
      </c>
      <c r="BE48" s="4">
        <v>1</v>
      </c>
      <c r="BF48" s="4">
        <v>0</v>
      </c>
      <c r="BG48" s="4">
        <v>0</v>
      </c>
    </row>
    <row r="49" spans="1:59" x14ac:dyDescent="0.25">
      <c r="A49" s="11">
        <v>48</v>
      </c>
      <c r="B49" s="1" t="s">
        <v>21</v>
      </c>
      <c r="C49" s="1" t="s">
        <v>28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  <c r="Q49" s="1">
        <v>1</v>
      </c>
      <c r="R49" s="1">
        <v>0</v>
      </c>
      <c r="S49" s="1">
        <v>0</v>
      </c>
      <c r="T49" s="1">
        <v>1.73999999999999</v>
      </c>
      <c r="U49" s="1">
        <v>944</v>
      </c>
      <c r="V49" s="1">
        <v>301.54000000000002</v>
      </c>
      <c r="W49" s="1">
        <v>1.87</v>
      </c>
      <c r="X49" s="1">
        <v>132.905</v>
      </c>
      <c r="Y49" s="1">
        <v>45.49</v>
      </c>
      <c r="Z49" s="1">
        <v>375.69999999999902</v>
      </c>
      <c r="AA49" s="1">
        <v>2.0920000000000001</v>
      </c>
      <c r="AB49" s="1">
        <v>67.739999999999895</v>
      </c>
      <c r="AC49" s="1">
        <v>0.79</v>
      </c>
      <c r="AD49" s="1">
        <v>55</v>
      </c>
      <c r="AE49" s="1">
        <v>6</v>
      </c>
      <c r="AF49" s="1">
        <v>1.18999999999999</v>
      </c>
      <c r="AG49" s="1">
        <v>2023</v>
      </c>
      <c r="AH49" s="1">
        <v>600.64999999999895</v>
      </c>
      <c r="AI49" s="1">
        <v>11.3499999999999</v>
      </c>
      <c r="AJ49" s="1">
        <v>207.19999999999899</v>
      </c>
      <c r="AK49" s="1">
        <v>110</v>
      </c>
      <c r="AL49" s="1">
        <v>715.5</v>
      </c>
      <c r="AM49" s="1">
        <v>4.7699999999999898</v>
      </c>
      <c r="AN49" s="1">
        <v>177.9</v>
      </c>
      <c r="AO49" s="1">
        <v>2.33</v>
      </c>
      <c r="AP49" s="1">
        <v>82</v>
      </c>
      <c r="AQ49" s="1">
        <v>6</v>
      </c>
      <c r="AR49" s="1">
        <v>1.81</v>
      </c>
      <c r="AS49" s="1">
        <v>239.18</v>
      </c>
      <c r="AT49" s="1">
        <v>172.16999999999899</v>
      </c>
      <c r="AU49" s="1">
        <v>3.2139999999999902</v>
      </c>
      <c r="AV49" s="1">
        <v>35.453000000000003</v>
      </c>
      <c r="AW49" s="1">
        <v>348.8</v>
      </c>
      <c r="AX49" s="1">
        <v>1251.0999999999899</v>
      </c>
      <c r="AY49" s="1">
        <v>3.2099999999999902</v>
      </c>
      <c r="AZ49" s="1">
        <v>10.1999999999999</v>
      </c>
      <c r="BA49" s="1">
        <v>3.16</v>
      </c>
      <c r="BB49" s="1">
        <v>17</v>
      </c>
      <c r="BC49" s="1">
        <v>3</v>
      </c>
      <c r="BD49" s="4">
        <v>0</v>
      </c>
      <c r="BE49" s="4">
        <v>1</v>
      </c>
      <c r="BF49" s="4">
        <v>0</v>
      </c>
      <c r="BG49" s="4">
        <v>0</v>
      </c>
    </row>
    <row r="50" spans="1:59" x14ac:dyDescent="0.25">
      <c r="A50" s="11">
        <v>49</v>
      </c>
      <c r="B50" s="1" t="s">
        <v>22</v>
      </c>
      <c r="C50" s="1" t="s">
        <v>28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0</v>
      </c>
      <c r="Q50" s="1">
        <v>0</v>
      </c>
      <c r="R50" s="1">
        <v>0</v>
      </c>
      <c r="S50" s="1">
        <v>1</v>
      </c>
      <c r="T50" s="1">
        <v>1.73999999999999</v>
      </c>
      <c r="U50" s="1">
        <v>944</v>
      </c>
      <c r="V50" s="1">
        <v>301.54000000000002</v>
      </c>
      <c r="W50" s="1">
        <v>1.87</v>
      </c>
      <c r="X50" s="1">
        <v>132.905</v>
      </c>
      <c r="Y50" s="1">
        <v>45.49</v>
      </c>
      <c r="Z50" s="1">
        <v>375.69999999999902</v>
      </c>
      <c r="AA50" s="1">
        <v>2.0920000000000001</v>
      </c>
      <c r="AB50" s="1">
        <v>67.739999999999895</v>
      </c>
      <c r="AC50" s="1">
        <v>0.79</v>
      </c>
      <c r="AD50" s="1">
        <v>55</v>
      </c>
      <c r="AE50" s="1">
        <v>6</v>
      </c>
      <c r="AF50" s="1">
        <v>1.1499999999999899</v>
      </c>
      <c r="AG50" s="1">
        <v>2876</v>
      </c>
      <c r="AH50" s="1">
        <v>505.12</v>
      </c>
      <c r="AI50" s="1">
        <v>7.3099999999999898</v>
      </c>
      <c r="AJ50" s="1">
        <v>118.709999999999</v>
      </c>
      <c r="AK50" s="1">
        <v>121</v>
      </c>
      <c r="AL50" s="1">
        <v>708.6</v>
      </c>
      <c r="AM50" s="1">
        <v>7.2</v>
      </c>
      <c r="AN50" s="1">
        <v>290.37</v>
      </c>
      <c r="AO50" s="1">
        <v>1.95999999999999</v>
      </c>
      <c r="AP50" s="1">
        <v>50</v>
      </c>
      <c r="AQ50" s="1">
        <v>5</v>
      </c>
      <c r="AR50" s="1">
        <v>2.2000000000000002</v>
      </c>
      <c r="AS50" s="1">
        <v>457.5</v>
      </c>
      <c r="AT50" s="1">
        <v>386.69999999999902</v>
      </c>
      <c r="AU50" s="1">
        <v>4.9299999999999899</v>
      </c>
      <c r="AV50" s="1">
        <v>126.903999999999</v>
      </c>
      <c r="AW50" s="1">
        <v>295.3</v>
      </c>
      <c r="AX50" s="1">
        <v>1008.39999999999</v>
      </c>
      <c r="AY50" s="1">
        <v>7.75999999999999</v>
      </c>
      <c r="AZ50" s="1">
        <v>20.899999999999899</v>
      </c>
      <c r="BA50" s="1">
        <v>2.66</v>
      </c>
      <c r="BB50" s="1">
        <v>53</v>
      </c>
      <c r="BC50" s="1">
        <v>5</v>
      </c>
      <c r="BD50" s="4">
        <v>0</v>
      </c>
      <c r="BE50" s="4">
        <v>1</v>
      </c>
      <c r="BF50" s="4">
        <v>0</v>
      </c>
      <c r="BG50" s="4">
        <v>0</v>
      </c>
    </row>
    <row r="51" spans="1:59" x14ac:dyDescent="0.25">
      <c r="A51" s="11">
        <v>50</v>
      </c>
      <c r="B51" s="1" t="s">
        <v>23</v>
      </c>
      <c r="C51" s="1" t="s">
        <v>28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</v>
      </c>
      <c r="P51" s="1">
        <v>0</v>
      </c>
      <c r="Q51" s="1">
        <v>0</v>
      </c>
      <c r="R51" s="1">
        <v>1</v>
      </c>
      <c r="S51" s="1">
        <v>0</v>
      </c>
      <c r="T51" s="1">
        <v>1.73999999999999</v>
      </c>
      <c r="U51" s="1">
        <v>944</v>
      </c>
      <c r="V51" s="1">
        <v>301.54000000000002</v>
      </c>
      <c r="W51" s="1">
        <v>1.87</v>
      </c>
      <c r="X51" s="1">
        <v>132.905</v>
      </c>
      <c r="Y51" s="1">
        <v>45.49</v>
      </c>
      <c r="Z51" s="1">
        <v>375.69999999999902</v>
      </c>
      <c r="AA51" s="1">
        <v>2.0920000000000001</v>
      </c>
      <c r="AB51" s="1">
        <v>67.739999999999895</v>
      </c>
      <c r="AC51" s="1">
        <v>0.79</v>
      </c>
      <c r="AD51" s="1">
        <v>55</v>
      </c>
      <c r="AE51" s="1">
        <v>6</v>
      </c>
      <c r="AF51" s="1">
        <v>1.1499999999999899</v>
      </c>
      <c r="AG51" s="1">
        <v>2876</v>
      </c>
      <c r="AH51" s="1">
        <v>505.12</v>
      </c>
      <c r="AI51" s="1">
        <v>7.3099999999999898</v>
      </c>
      <c r="AJ51" s="1">
        <v>118.709999999999</v>
      </c>
      <c r="AK51" s="1">
        <v>121</v>
      </c>
      <c r="AL51" s="1">
        <v>708.6</v>
      </c>
      <c r="AM51" s="1">
        <v>7.2</v>
      </c>
      <c r="AN51" s="1">
        <v>290.37</v>
      </c>
      <c r="AO51" s="1">
        <v>1.95999999999999</v>
      </c>
      <c r="AP51" s="1">
        <v>50</v>
      </c>
      <c r="AQ51" s="1">
        <v>5</v>
      </c>
      <c r="AR51" s="1">
        <v>1.95999999999999</v>
      </c>
      <c r="AS51" s="1">
        <v>331.85</v>
      </c>
      <c r="AT51" s="1">
        <v>265.94999999999902</v>
      </c>
      <c r="AU51" s="1">
        <v>3.12</v>
      </c>
      <c r="AV51" s="1">
        <v>79.903999999999897</v>
      </c>
      <c r="AW51" s="1">
        <v>324.60000000000002</v>
      </c>
      <c r="AX51" s="1">
        <v>1139.9000000000001</v>
      </c>
      <c r="AY51" s="1">
        <v>5.2859999999999898</v>
      </c>
      <c r="AZ51" s="1">
        <v>14.7249999999999</v>
      </c>
      <c r="BA51" s="1">
        <v>2.9599999999999902</v>
      </c>
      <c r="BB51" s="1">
        <v>35</v>
      </c>
      <c r="BC51" s="1">
        <v>4</v>
      </c>
      <c r="BD51" s="4">
        <v>0</v>
      </c>
      <c r="BE51" s="4">
        <v>1</v>
      </c>
      <c r="BF51" s="4">
        <v>0</v>
      </c>
      <c r="BG51" s="4">
        <v>0</v>
      </c>
    </row>
    <row r="52" spans="1:59" x14ac:dyDescent="0.25">
      <c r="A52" s="11">
        <v>51</v>
      </c>
      <c r="B52" s="1" t="s">
        <v>24</v>
      </c>
      <c r="C52" s="1" t="s">
        <v>28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</v>
      </c>
      <c r="P52" s="1">
        <v>0</v>
      </c>
      <c r="Q52" s="1">
        <v>1</v>
      </c>
      <c r="R52" s="1">
        <v>0</v>
      </c>
      <c r="S52" s="1">
        <v>0</v>
      </c>
      <c r="T52" s="1">
        <v>1.73999999999999</v>
      </c>
      <c r="U52" s="1">
        <v>944</v>
      </c>
      <c r="V52" s="1">
        <v>301.54000000000002</v>
      </c>
      <c r="W52" s="1">
        <v>1.87</v>
      </c>
      <c r="X52" s="1">
        <v>132.905</v>
      </c>
      <c r="Y52" s="1">
        <v>45.49</v>
      </c>
      <c r="Z52" s="1">
        <v>375.69999999999902</v>
      </c>
      <c r="AA52" s="1">
        <v>2.0920000000000001</v>
      </c>
      <c r="AB52" s="1">
        <v>67.739999999999895</v>
      </c>
      <c r="AC52" s="1">
        <v>0.79</v>
      </c>
      <c r="AD52" s="1">
        <v>55</v>
      </c>
      <c r="AE52" s="1">
        <v>6</v>
      </c>
      <c r="AF52" s="1">
        <v>1.1499999999999899</v>
      </c>
      <c r="AG52" s="1">
        <v>2876</v>
      </c>
      <c r="AH52" s="1">
        <v>505.12</v>
      </c>
      <c r="AI52" s="1">
        <v>7.3099999999999898</v>
      </c>
      <c r="AJ52" s="1">
        <v>118.709999999999</v>
      </c>
      <c r="AK52" s="1">
        <v>121</v>
      </c>
      <c r="AL52" s="1">
        <v>708.6</v>
      </c>
      <c r="AM52" s="1">
        <v>7.2</v>
      </c>
      <c r="AN52" s="1">
        <v>290.37</v>
      </c>
      <c r="AO52" s="1">
        <v>1.95999999999999</v>
      </c>
      <c r="AP52" s="1">
        <v>50</v>
      </c>
      <c r="AQ52" s="1">
        <v>5</v>
      </c>
      <c r="AR52" s="1">
        <v>1.81</v>
      </c>
      <c r="AS52" s="1">
        <v>239.18</v>
      </c>
      <c r="AT52" s="1">
        <v>172.16999999999899</v>
      </c>
      <c r="AU52" s="1">
        <v>3.2139999999999902</v>
      </c>
      <c r="AV52" s="1">
        <v>35.453000000000003</v>
      </c>
      <c r="AW52" s="1">
        <v>348.8</v>
      </c>
      <c r="AX52" s="1">
        <v>1251.0999999999899</v>
      </c>
      <c r="AY52" s="1">
        <v>3.2099999999999902</v>
      </c>
      <c r="AZ52" s="1">
        <v>10.1999999999999</v>
      </c>
      <c r="BA52" s="1">
        <v>3.16</v>
      </c>
      <c r="BB52" s="1">
        <v>17</v>
      </c>
      <c r="BC52" s="1">
        <v>3</v>
      </c>
      <c r="BD52" s="4">
        <v>0</v>
      </c>
      <c r="BE52" s="4">
        <v>1</v>
      </c>
      <c r="BF52" s="4">
        <v>0</v>
      </c>
      <c r="BG52" s="4">
        <v>0</v>
      </c>
    </row>
    <row r="53" spans="1:59" x14ac:dyDescent="0.25">
      <c r="A53" s="11">
        <v>52</v>
      </c>
      <c r="B53" s="1" t="s">
        <v>25</v>
      </c>
      <c r="C53" s="1" t="s">
        <v>28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0</v>
      </c>
      <c r="P53" s="1">
        <v>0</v>
      </c>
      <c r="Q53" s="1">
        <v>0</v>
      </c>
      <c r="R53" s="1">
        <v>0</v>
      </c>
      <c r="S53" s="1">
        <v>1</v>
      </c>
      <c r="T53" s="1">
        <v>1.73999999999999</v>
      </c>
      <c r="U53" s="1">
        <v>944</v>
      </c>
      <c r="V53" s="1">
        <v>301.54000000000002</v>
      </c>
      <c r="W53" s="1">
        <v>1.87</v>
      </c>
      <c r="X53" s="1">
        <v>132.905</v>
      </c>
      <c r="Y53" s="1">
        <v>45.49</v>
      </c>
      <c r="Z53" s="1">
        <v>375.69999999999902</v>
      </c>
      <c r="AA53" s="1">
        <v>2.0920000000000001</v>
      </c>
      <c r="AB53" s="1">
        <v>67.739999999999895</v>
      </c>
      <c r="AC53" s="1">
        <v>0.79</v>
      </c>
      <c r="AD53" s="1">
        <v>55</v>
      </c>
      <c r="AE53" s="1">
        <v>6</v>
      </c>
      <c r="AF53" s="1">
        <v>0.869999999999999</v>
      </c>
      <c r="AG53" s="1">
        <v>3107</v>
      </c>
      <c r="AH53" s="1">
        <v>1211.5</v>
      </c>
      <c r="AI53" s="1">
        <v>5.32</v>
      </c>
      <c r="AJ53" s="1">
        <v>72.6099999999999</v>
      </c>
      <c r="AK53" s="1">
        <v>120</v>
      </c>
      <c r="AL53" s="1">
        <v>762.1</v>
      </c>
      <c r="AM53" s="1">
        <v>31.8</v>
      </c>
      <c r="AN53" s="1">
        <v>334.3</v>
      </c>
      <c r="AO53" s="1">
        <v>2.00999999999999</v>
      </c>
      <c r="AP53" s="1">
        <v>32</v>
      </c>
      <c r="AQ53" s="1">
        <v>4</v>
      </c>
      <c r="AR53" s="1">
        <v>2.2000000000000002</v>
      </c>
      <c r="AS53" s="1">
        <v>457.5</v>
      </c>
      <c r="AT53" s="1">
        <v>386.69999999999902</v>
      </c>
      <c r="AU53" s="1">
        <v>4.9299999999999899</v>
      </c>
      <c r="AV53" s="1">
        <v>126.903999999999</v>
      </c>
      <c r="AW53" s="1">
        <v>295.3</v>
      </c>
      <c r="AX53" s="1">
        <v>1008.39999999999</v>
      </c>
      <c r="AY53" s="1">
        <v>7.75999999999999</v>
      </c>
      <c r="AZ53" s="1">
        <v>20.899999999999899</v>
      </c>
      <c r="BA53" s="1">
        <v>2.66</v>
      </c>
      <c r="BB53" s="1">
        <v>53</v>
      </c>
      <c r="BC53" s="1">
        <v>5</v>
      </c>
      <c r="BD53" s="4">
        <v>0</v>
      </c>
      <c r="BE53" s="4">
        <v>1</v>
      </c>
      <c r="BF53" s="4">
        <v>0</v>
      </c>
      <c r="BG53" s="4">
        <v>0</v>
      </c>
    </row>
    <row r="54" spans="1:59" x14ac:dyDescent="0.25">
      <c r="A54" s="11">
        <v>53</v>
      </c>
      <c r="B54" s="1" t="s">
        <v>26</v>
      </c>
      <c r="C54" s="1" t="s">
        <v>28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0</v>
      </c>
      <c r="P54" s="1">
        <v>0</v>
      </c>
      <c r="Q54" s="1">
        <v>0</v>
      </c>
      <c r="R54" s="1">
        <v>1</v>
      </c>
      <c r="S54" s="1">
        <v>0</v>
      </c>
      <c r="T54" s="1">
        <v>1.73999999999999</v>
      </c>
      <c r="U54" s="1">
        <v>944</v>
      </c>
      <c r="V54" s="1">
        <v>301.54000000000002</v>
      </c>
      <c r="W54" s="1">
        <v>1.87</v>
      </c>
      <c r="X54" s="1">
        <v>132.905</v>
      </c>
      <c r="Y54" s="1">
        <v>45.49</v>
      </c>
      <c r="Z54" s="1">
        <v>375.69999999999902</v>
      </c>
      <c r="AA54" s="1">
        <v>2.0920000000000001</v>
      </c>
      <c r="AB54" s="1">
        <v>67.739999999999895</v>
      </c>
      <c r="AC54" s="1">
        <v>0.79</v>
      </c>
      <c r="AD54" s="1">
        <v>55</v>
      </c>
      <c r="AE54" s="1">
        <v>6</v>
      </c>
      <c r="AF54" s="1">
        <v>0.869999999999999</v>
      </c>
      <c r="AG54" s="1">
        <v>3107</v>
      </c>
      <c r="AH54" s="1">
        <v>1211.5</v>
      </c>
      <c r="AI54" s="1">
        <v>5.32</v>
      </c>
      <c r="AJ54" s="1">
        <v>72.6099999999999</v>
      </c>
      <c r="AK54" s="1">
        <v>120</v>
      </c>
      <c r="AL54" s="1">
        <v>762.1</v>
      </c>
      <c r="AM54" s="1">
        <v>31.8</v>
      </c>
      <c r="AN54" s="1">
        <v>334.3</v>
      </c>
      <c r="AO54" s="1">
        <v>2.00999999999999</v>
      </c>
      <c r="AP54" s="1">
        <v>32</v>
      </c>
      <c r="AQ54" s="1">
        <v>4</v>
      </c>
      <c r="AR54" s="1">
        <v>1.95999999999999</v>
      </c>
      <c r="AS54" s="1">
        <v>331.85</v>
      </c>
      <c r="AT54" s="1">
        <v>265.94999999999902</v>
      </c>
      <c r="AU54" s="1">
        <v>3.12</v>
      </c>
      <c r="AV54" s="1">
        <v>79.903999999999897</v>
      </c>
      <c r="AW54" s="1">
        <v>324.60000000000002</v>
      </c>
      <c r="AX54" s="1">
        <v>1139.9000000000001</v>
      </c>
      <c r="AY54" s="1">
        <v>5.2859999999999898</v>
      </c>
      <c r="AZ54" s="1">
        <v>14.7249999999999</v>
      </c>
      <c r="BA54" s="1">
        <v>2.9599999999999902</v>
      </c>
      <c r="BB54" s="1">
        <v>35</v>
      </c>
      <c r="BC54" s="1">
        <v>4</v>
      </c>
      <c r="BD54" s="4">
        <v>0</v>
      </c>
      <c r="BE54" s="4">
        <v>1</v>
      </c>
      <c r="BF54" s="4">
        <v>0</v>
      </c>
      <c r="BG54" s="4">
        <v>0</v>
      </c>
    </row>
    <row r="55" spans="1:59" x14ac:dyDescent="0.25">
      <c r="A55" s="11">
        <v>54</v>
      </c>
      <c r="B55" s="1" t="s">
        <v>27</v>
      </c>
      <c r="C55" s="1" t="s">
        <v>28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0</v>
      </c>
      <c r="P55" s="1">
        <v>0</v>
      </c>
      <c r="Q55" s="1">
        <v>1</v>
      </c>
      <c r="R55" s="1">
        <v>0</v>
      </c>
      <c r="S55" s="1">
        <v>0</v>
      </c>
      <c r="T55" s="1">
        <v>1.73999999999999</v>
      </c>
      <c r="U55" s="1">
        <v>944</v>
      </c>
      <c r="V55" s="1">
        <v>301.54000000000002</v>
      </c>
      <c r="W55" s="1">
        <v>1.87</v>
      </c>
      <c r="X55" s="1">
        <v>132.905</v>
      </c>
      <c r="Y55" s="1">
        <v>45.49</v>
      </c>
      <c r="Z55" s="1">
        <v>375.69999999999902</v>
      </c>
      <c r="AA55" s="1">
        <v>2.0920000000000001</v>
      </c>
      <c r="AB55" s="1">
        <v>67.739999999999895</v>
      </c>
      <c r="AC55" s="1">
        <v>0.79</v>
      </c>
      <c r="AD55" s="1">
        <v>55</v>
      </c>
      <c r="AE55" s="1">
        <v>6</v>
      </c>
      <c r="AF55" s="1">
        <v>0.869999999999999</v>
      </c>
      <c r="AG55" s="1">
        <v>3107</v>
      </c>
      <c r="AH55" s="1">
        <v>1211.5</v>
      </c>
      <c r="AI55" s="1">
        <v>5.32</v>
      </c>
      <c r="AJ55" s="1">
        <v>72.6099999999999</v>
      </c>
      <c r="AK55" s="1">
        <v>120</v>
      </c>
      <c r="AL55" s="1">
        <v>762.1</v>
      </c>
      <c r="AM55" s="1">
        <v>31.8</v>
      </c>
      <c r="AN55" s="1">
        <v>334.3</v>
      </c>
      <c r="AO55" s="1">
        <v>2.00999999999999</v>
      </c>
      <c r="AP55" s="1">
        <v>32</v>
      </c>
      <c r="AQ55" s="1">
        <v>4</v>
      </c>
      <c r="AR55" s="1">
        <v>1.81</v>
      </c>
      <c r="AS55" s="1">
        <v>239.18</v>
      </c>
      <c r="AT55" s="1">
        <v>172.16999999999899</v>
      </c>
      <c r="AU55" s="1">
        <v>3.2139999999999902</v>
      </c>
      <c r="AV55" s="1">
        <v>35.453000000000003</v>
      </c>
      <c r="AW55" s="1">
        <v>348.8</v>
      </c>
      <c r="AX55" s="1">
        <v>1251.0999999999899</v>
      </c>
      <c r="AY55" s="1">
        <v>3.2099999999999902</v>
      </c>
      <c r="AZ55" s="1">
        <v>10.1999999999999</v>
      </c>
      <c r="BA55" s="1">
        <v>3.16</v>
      </c>
      <c r="BB55" s="1">
        <v>17</v>
      </c>
      <c r="BC55" s="1">
        <v>3</v>
      </c>
      <c r="BD55" s="4">
        <v>0</v>
      </c>
      <c r="BE55" s="4">
        <v>1</v>
      </c>
      <c r="BF55" s="4">
        <v>0</v>
      </c>
      <c r="BG55" s="4">
        <v>0</v>
      </c>
    </row>
    <row r="56" spans="1:59" x14ac:dyDescent="0.25">
      <c r="A56" s="11">
        <v>55</v>
      </c>
      <c r="B56" s="1" t="s">
        <v>0</v>
      </c>
      <c r="C56" s="1" t="s">
        <v>29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1">
        <v>0</v>
      </c>
      <c r="R56" s="1">
        <v>0</v>
      </c>
      <c r="S56" s="1">
        <v>1</v>
      </c>
      <c r="T56" s="1">
        <v>2.1699999999999902</v>
      </c>
      <c r="U56" s="1">
        <v>267</v>
      </c>
      <c r="V56" s="1">
        <v>180.65</v>
      </c>
      <c r="W56" s="1">
        <v>0.69999999999999896</v>
      </c>
      <c r="X56" s="1">
        <v>32.066000000000003</v>
      </c>
      <c r="Y56" s="1">
        <v>8.6839999999999904</v>
      </c>
      <c r="Z56" s="1">
        <v>926.29999999999905</v>
      </c>
      <c r="AA56" s="1">
        <v>6.1299999999999901</v>
      </c>
      <c r="AB56" s="1">
        <v>23.85</v>
      </c>
      <c r="AC56" s="1">
        <v>2.5499999999999901</v>
      </c>
      <c r="AD56" s="1">
        <v>73</v>
      </c>
      <c r="AE56" s="1">
        <v>7</v>
      </c>
      <c r="AF56" s="1">
        <v>1.18999999999999</v>
      </c>
      <c r="AG56" s="1">
        <v>2023</v>
      </c>
      <c r="AH56" s="1">
        <v>600.64999999999895</v>
      </c>
      <c r="AI56" s="1">
        <v>11.3499999999999</v>
      </c>
      <c r="AJ56" s="1">
        <v>207.19999999999899</v>
      </c>
      <c r="AK56" s="1">
        <v>110</v>
      </c>
      <c r="AL56" s="1">
        <v>715.5</v>
      </c>
      <c r="AM56" s="1">
        <v>4.7699999999999898</v>
      </c>
      <c r="AN56" s="1">
        <v>177.9</v>
      </c>
      <c r="AO56" s="1">
        <v>2.33</v>
      </c>
      <c r="AP56" s="1">
        <v>82</v>
      </c>
      <c r="AQ56" s="1">
        <v>6</v>
      </c>
      <c r="AR56" s="1">
        <v>2.2000000000000002</v>
      </c>
      <c r="AS56" s="1">
        <v>457.5</v>
      </c>
      <c r="AT56" s="1">
        <v>386.69999999999902</v>
      </c>
      <c r="AU56" s="1">
        <v>4.9299999999999899</v>
      </c>
      <c r="AV56" s="1">
        <v>126.903999999999</v>
      </c>
      <c r="AW56" s="1">
        <v>295.3</v>
      </c>
      <c r="AX56" s="1">
        <v>1008.39999999999</v>
      </c>
      <c r="AY56" s="1">
        <v>7.75999999999999</v>
      </c>
      <c r="AZ56" s="1">
        <v>20.899999999999899</v>
      </c>
      <c r="BA56" s="1">
        <v>2.66</v>
      </c>
      <c r="BB56" s="1">
        <v>53</v>
      </c>
      <c r="BC56" s="1">
        <v>5</v>
      </c>
      <c r="BD56" s="4">
        <v>0</v>
      </c>
      <c r="BE56" s="4">
        <v>0</v>
      </c>
      <c r="BF56" s="4">
        <v>1</v>
      </c>
      <c r="BG56" s="4">
        <v>0</v>
      </c>
    </row>
    <row r="57" spans="1:59" x14ac:dyDescent="0.25">
      <c r="A57" s="11">
        <v>56</v>
      </c>
      <c r="B57" s="1" t="s">
        <v>2</v>
      </c>
      <c r="C57" s="1" t="s">
        <v>29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1</v>
      </c>
      <c r="Q57" s="1">
        <v>0</v>
      </c>
      <c r="R57" s="1">
        <v>1</v>
      </c>
      <c r="S57" s="1">
        <v>0</v>
      </c>
      <c r="T57" s="1">
        <v>2.1699999999999902</v>
      </c>
      <c r="U57" s="1">
        <v>267</v>
      </c>
      <c r="V57" s="1">
        <v>180.65</v>
      </c>
      <c r="W57" s="1">
        <v>0.69999999999999896</v>
      </c>
      <c r="X57" s="1">
        <v>32.066000000000003</v>
      </c>
      <c r="Y57" s="1">
        <v>8.6839999999999904</v>
      </c>
      <c r="Z57" s="1">
        <v>926.29999999999905</v>
      </c>
      <c r="AA57" s="1">
        <v>6.1299999999999901</v>
      </c>
      <c r="AB57" s="1">
        <v>23.85</v>
      </c>
      <c r="AC57" s="1">
        <v>2.5499999999999901</v>
      </c>
      <c r="AD57" s="1">
        <v>73</v>
      </c>
      <c r="AE57" s="1">
        <v>7</v>
      </c>
      <c r="AF57" s="1">
        <v>1.18999999999999</v>
      </c>
      <c r="AG57" s="1">
        <v>2023</v>
      </c>
      <c r="AH57" s="1">
        <v>600.64999999999895</v>
      </c>
      <c r="AI57" s="1">
        <v>11.3499999999999</v>
      </c>
      <c r="AJ57" s="1">
        <v>207.19999999999899</v>
      </c>
      <c r="AK57" s="1">
        <v>110</v>
      </c>
      <c r="AL57" s="1">
        <v>715.5</v>
      </c>
      <c r="AM57" s="1">
        <v>4.7699999999999898</v>
      </c>
      <c r="AN57" s="1">
        <v>177.9</v>
      </c>
      <c r="AO57" s="1">
        <v>2.33</v>
      </c>
      <c r="AP57" s="1">
        <v>82</v>
      </c>
      <c r="AQ57" s="1">
        <v>6</v>
      </c>
      <c r="AR57" s="1">
        <v>1.95999999999999</v>
      </c>
      <c r="AS57" s="1">
        <v>331.85</v>
      </c>
      <c r="AT57" s="1">
        <v>265.94999999999902</v>
      </c>
      <c r="AU57" s="1">
        <v>3.12</v>
      </c>
      <c r="AV57" s="1">
        <v>79.903999999999897</v>
      </c>
      <c r="AW57" s="1">
        <v>324.60000000000002</v>
      </c>
      <c r="AX57" s="1">
        <v>1139.9000000000001</v>
      </c>
      <c r="AY57" s="1">
        <v>5.2859999999999898</v>
      </c>
      <c r="AZ57" s="1">
        <v>14.7249999999999</v>
      </c>
      <c r="BA57" s="1">
        <v>2.9599999999999902</v>
      </c>
      <c r="BB57" s="1">
        <v>35</v>
      </c>
      <c r="BC57" s="1">
        <v>4</v>
      </c>
      <c r="BD57" s="4">
        <v>0</v>
      </c>
      <c r="BE57" s="4">
        <v>0</v>
      </c>
      <c r="BF57" s="4">
        <v>1</v>
      </c>
      <c r="BG57" s="4">
        <v>0</v>
      </c>
    </row>
    <row r="58" spans="1:59" x14ac:dyDescent="0.25">
      <c r="A58" s="11">
        <v>57</v>
      </c>
      <c r="B58" s="1" t="s">
        <v>3</v>
      </c>
      <c r="C58" s="1" t="s">
        <v>29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1</v>
      </c>
      <c r="Q58" s="1">
        <v>1</v>
      </c>
      <c r="R58" s="1">
        <v>0</v>
      </c>
      <c r="S58" s="1">
        <v>0</v>
      </c>
      <c r="T58" s="1">
        <v>2.1699999999999902</v>
      </c>
      <c r="U58" s="1">
        <v>267</v>
      </c>
      <c r="V58" s="1">
        <v>180.65</v>
      </c>
      <c r="W58" s="1">
        <v>0.69999999999999896</v>
      </c>
      <c r="X58" s="1">
        <v>32.066000000000003</v>
      </c>
      <c r="Y58" s="1">
        <v>8.6839999999999904</v>
      </c>
      <c r="Z58" s="1">
        <v>926.29999999999905</v>
      </c>
      <c r="AA58" s="1">
        <v>6.1299999999999901</v>
      </c>
      <c r="AB58" s="1">
        <v>23.85</v>
      </c>
      <c r="AC58" s="1">
        <v>2.5499999999999901</v>
      </c>
      <c r="AD58" s="1">
        <v>73</v>
      </c>
      <c r="AE58" s="1">
        <v>7</v>
      </c>
      <c r="AF58" s="1">
        <v>1.18999999999999</v>
      </c>
      <c r="AG58" s="1">
        <v>2023</v>
      </c>
      <c r="AH58" s="1">
        <v>600.64999999999895</v>
      </c>
      <c r="AI58" s="1">
        <v>11.3499999999999</v>
      </c>
      <c r="AJ58" s="1">
        <v>207.19999999999899</v>
      </c>
      <c r="AK58" s="1">
        <v>110</v>
      </c>
      <c r="AL58" s="1">
        <v>715.5</v>
      </c>
      <c r="AM58" s="1">
        <v>4.7699999999999898</v>
      </c>
      <c r="AN58" s="1">
        <v>177.9</v>
      </c>
      <c r="AO58" s="1">
        <v>2.33</v>
      </c>
      <c r="AP58" s="1">
        <v>82</v>
      </c>
      <c r="AQ58" s="1">
        <v>6</v>
      </c>
      <c r="AR58" s="1">
        <v>1.81</v>
      </c>
      <c r="AS58" s="1">
        <v>239.18</v>
      </c>
      <c r="AT58" s="1">
        <v>172.16999999999899</v>
      </c>
      <c r="AU58" s="1">
        <v>3.2139999999999902</v>
      </c>
      <c r="AV58" s="1">
        <v>35.453000000000003</v>
      </c>
      <c r="AW58" s="1">
        <v>348.8</v>
      </c>
      <c r="AX58" s="1">
        <v>1251.0999999999899</v>
      </c>
      <c r="AY58" s="1">
        <v>3.2099999999999902</v>
      </c>
      <c r="AZ58" s="1">
        <v>10.1999999999999</v>
      </c>
      <c r="BA58" s="1">
        <v>3.16</v>
      </c>
      <c r="BB58" s="1">
        <v>17</v>
      </c>
      <c r="BC58" s="1">
        <v>3</v>
      </c>
      <c r="BD58" s="4">
        <v>0</v>
      </c>
      <c r="BE58" s="4">
        <v>0</v>
      </c>
      <c r="BF58" s="4">
        <v>1</v>
      </c>
      <c r="BG58" s="4">
        <v>0</v>
      </c>
    </row>
    <row r="59" spans="1:59" x14ac:dyDescent="0.25">
      <c r="A59" s="11">
        <v>58</v>
      </c>
      <c r="B59" s="1" t="s">
        <v>4</v>
      </c>
      <c r="C59" s="1" t="s">
        <v>29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</v>
      </c>
      <c r="P59" s="1">
        <v>0</v>
      </c>
      <c r="Q59" s="1">
        <v>0</v>
      </c>
      <c r="R59" s="1">
        <v>0</v>
      </c>
      <c r="S59" s="1">
        <v>1</v>
      </c>
      <c r="T59" s="1">
        <v>2.1699999999999902</v>
      </c>
      <c r="U59" s="1">
        <v>267</v>
      </c>
      <c r="V59" s="1">
        <v>180.65</v>
      </c>
      <c r="W59" s="1">
        <v>0.69999999999999896</v>
      </c>
      <c r="X59" s="1">
        <v>32.066000000000003</v>
      </c>
      <c r="Y59" s="1">
        <v>8.6839999999999904</v>
      </c>
      <c r="Z59" s="1">
        <v>926.29999999999905</v>
      </c>
      <c r="AA59" s="1">
        <v>6.1299999999999901</v>
      </c>
      <c r="AB59" s="1">
        <v>23.85</v>
      </c>
      <c r="AC59" s="1">
        <v>2.5499999999999901</v>
      </c>
      <c r="AD59" s="1">
        <v>73</v>
      </c>
      <c r="AE59" s="1">
        <v>7</v>
      </c>
      <c r="AF59" s="1">
        <v>1.1499999999999899</v>
      </c>
      <c r="AG59" s="1">
        <v>2876</v>
      </c>
      <c r="AH59" s="1">
        <v>505.12</v>
      </c>
      <c r="AI59" s="1">
        <v>7.3099999999999898</v>
      </c>
      <c r="AJ59" s="1">
        <v>118.709999999999</v>
      </c>
      <c r="AK59" s="1">
        <v>121</v>
      </c>
      <c r="AL59" s="1">
        <v>708.6</v>
      </c>
      <c r="AM59" s="1">
        <v>7.2</v>
      </c>
      <c r="AN59" s="1">
        <v>290.37</v>
      </c>
      <c r="AO59" s="1">
        <v>1.95999999999999</v>
      </c>
      <c r="AP59" s="1">
        <v>50</v>
      </c>
      <c r="AQ59" s="1">
        <v>5</v>
      </c>
      <c r="AR59" s="1">
        <v>2.2000000000000002</v>
      </c>
      <c r="AS59" s="1">
        <v>457.5</v>
      </c>
      <c r="AT59" s="1">
        <v>386.69999999999902</v>
      </c>
      <c r="AU59" s="1">
        <v>4.9299999999999899</v>
      </c>
      <c r="AV59" s="1">
        <v>126.903999999999</v>
      </c>
      <c r="AW59" s="1">
        <v>295.3</v>
      </c>
      <c r="AX59" s="1">
        <v>1008.39999999999</v>
      </c>
      <c r="AY59" s="1">
        <v>7.75999999999999</v>
      </c>
      <c r="AZ59" s="1">
        <v>20.899999999999899</v>
      </c>
      <c r="BA59" s="1">
        <v>2.66</v>
      </c>
      <c r="BB59" s="1">
        <v>53</v>
      </c>
      <c r="BC59" s="1">
        <v>5</v>
      </c>
      <c r="BD59" s="4">
        <v>0</v>
      </c>
      <c r="BE59" s="4">
        <v>0</v>
      </c>
      <c r="BF59" s="4">
        <v>1</v>
      </c>
      <c r="BG59" s="4">
        <v>0</v>
      </c>
    </row>
    <row r="60" spans="1:59" x14ac:dyDescent="0.25">
      <c r="A60" s="11">
        <v>59</v>
      </c>
      <c r="B60" s="1" t="s">
        <v>5</v>
      </c>
      <c r="C60" s="1" t="s">
        <v>29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</v>
      </c>
      <c r="P60" s="1">
        <v>0</v>
      </c>
      <c r="Q60" s="1">
        <v>0</v>
      </c>
      <c r="R60" s="1">
        <v>1</v>
      </c>
      <c r="S60" s="1">
        <v>0</v>
      </c>
      <c r="T60" s="1">
        <v>2.1699999999999902</v>
      </c>
      <c r="U60" s="1">
        <v>267</v>
      </c>
      <c r="V60" s="1">
        <v>180.65</v>
      </c>
      <c r="W60" s="1">
        <v>0.69999999999999896</v>
      </c>
      <c r="X60" s="1">
        <v>32.066000000000003</v>
      </c>
      <c r="Y60" s="1">
        <v>8.6839999999999904</v>
      </c>
      <c r="Z60" s="1">
        <v>926.29999999999905</v>
      </c>
      <c r="AA60" s="1">
        <v>6.1299999999999901</v>
      </c>
      <c r="AB60" s="1">
        <v>23.85</v>
      </c>
      <c r="AC60" s="1">
        <v>2.5499999999999901</v>
      </c>
      <c r="AD60" s="1">
        <v>73</v>
      </c>
      <c r="AE60" s="1">
        <v>7</v>
      </c>
      <c r="AF60" s="1">
        <v>1.1499999999999899</v>
      </c>
      <c r="AG60" s="1">
        <v>2876</v>
      </c>
      <c r="AH60" s="1">
        <v>505.12</v>
      </c>
      <c r="AI60" s="1">
        <v>7.3099999999999898</v>
      </c>
      <c r="AJ60" s="1">
        <v>118.709999999999</v>
      </c>
      <c r="AK60" s="1">
        <v>121</v>
      </c>
      <c r="AL60" s="1">
        <v>708.6</v>
      </c>
      <c r="AM60" s="1">
        <v>7.2</v>
      </c>
      <c r="AN60" s="1">
        <v>290.37</v>
      </c>
      <c r="AO60" s="1">
        <v>1.95999999999999</v>
      </c>
      <c r="AP60" s="1">
        <v>50</v>
      </c>
      <c r="AQ60" s="1">
        <v>5</v>
      </c>
      <c r="AR60" s="1">
        <v>1.95999999999999</v>
      </c>
      <c r="AS60" s="1">
        <v>331.85</v>
      </c>
      <c r="AT60" s="1">
        <v>265.94999999999902</v>
      </c>
      <c r="AU60" s="1">
        <v>3.12</v>
      </c>
      <c r="AV60" s="1">
        <v>79.903999999999897</v>
      </c>
      <c r="AW60" s="1">
        <v>324.60000000000002</v>
      </c>
      <c r="AX60" s="1">
        <v>1139.9000000000001</v>
      </c>
      <c r="AY60" s="1">
        <v>5.2859999999999898</v>
      </c>
      <c r="AZ60" s="1">
        <v>14.7249999999999</v>
      </c>
      <c r="BA60" s="1">
        <v>2.9599999999999902</v>
      </c>
      <c r="BB60" s="1">
        <v>35</v>
      </c>
      <c r="BC60" s="1">
        <v>4</v>
      </c>
      <c r="BD60" s="4">
        <v>0</v>
      </c>
      <c r="BE60" s="4">
        <v>0</v>
      </c>
      <c r="BF60" s="4">
        <v>1</v>
      </c>
      <c r="BG60" s="4">
        <v>0</v>
      </c>
    </row>
    <row r="61" spans="1:59" x14ac:dyDescent="0.25">
      <c r="A61" s="11">
        <v>60</v>
      </c>
      <c r="B61" s="1" t="s">
        <v>6</v>
      </c>
      <c r="C61" s="1" t="s">
        <v>29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</v>
      </c>
      <c r="P61" s="1">
        <v>0</v>
      </c>
      <c r="Q61" s="1">
        <v>1</v>
      </c>
      <c r="R61" s="1">
        <v>0</v>
      </c>
      <c r="S61" s="1">
        <v>0</v>
      </c>
      <c r="T61" s="1">
        <v>2.1699999999999902</v>
      </c>
      <c r="U61" s="1">
        <v>267</v>
      </c>
      <c r="V61" s="1">
        <v>180.65</v>
      </c>
      <c r="W61" s="1">
        <v>0.69999999999999896</v>
      </c>
      <c r="X61" s="1">
        <v>32.066000000000003</v>
      </c>
      <c r="Y61" s="1">
        <v>8.6839999999999904</v>
      </c>
      <c r="Z61" s="1">
        <v>926.29999999999905</v>
      </c>
      <c r="AA61" s="1">
        <v>6.1299999999999901</v>
      </c>
      <c r="AB61" s="1">
        <v>23.85</v>
      </c>
      <c r="AC61" s="1">
        <v>2.5499999999999901</v>
      </c>
      <c r="AD61" s="1">
        <v>73</v>
      </c>
      <c r="AE61" s="1">
        <v>7</v>
      </c>
      <c r="AF61" s="1">
        <v>1.1499999999999899</v>
      </c>
      <c r="AG61" s="1">
        <v>2876</v>
      </c>
      <c r="AH61" s="1">
        <v>505.12</v>
      </c>
      <c r="AI61" s="1">
        <v>7.3099999999999898</v>
      </c>
      <c r="AJ61" s="1">
        <v>118.709999999999</v>
      </c>
      <c r="AK61" s="1">
        <v>121</v>
      </c>
      <c r="AL61" s="1">
        <v>708.6</v>
      </c>
      <c r="AM61" s="1">
        <v>7.2</v>
      </c>
      <c r="AN61" s="1">
        <v>290.37</v>
      </c>
      <c r="AO61" s="1">
        <v>1.95999999999999</v>
      </c>
      <c r="AP61" s="1">
        <v>50</v>
      </c>
      <c r="AQ61" s="1">
        <v>5</v>
      </c>
      <c r="AR61" s="1">
        <v>1.81</v>
      </c>
      <c r="AS61" s="1">
        <v>239.18</v>
      </c>
      <c r="AT61" s="1">
        <v>172.16999999999899</v>
      </c>
      <c r="AU61" s="1">
        <v>3.2139999999999902</v>
      </c>
      <c r="AV61" s="1">
        <v>35.453000000000003</v>
      </c>
      <c r="AW61" s="1">
        <v>348.8</v>
      </c>
      <c r="AX61" s="1">
        <v>1251.0999999999899</v>
      </c>
      <c r="AY61" s="1">
        <v>3.2099999999999902</v>
      </c>
      <c r="AZ61" s="1">
        <v>10.1999999999999</v>
      </c>
      <c r="BA61" s="1">
        <v>3.16</v>
      </c>
      <c r="BB61" s="1">
        <v>17</v>
      </c>
      <c r="BC61" s="1">
        <v>3</v>
      </c>
      <c r="BD61" s="4">
        <v>0</v>
      </c>
      <c r="BE61" s="4">
        <v>0</v>
      </c>
      <c r="BF61" s="4">
        <v>1</v>
      </c>
      <c r="BG61" s="4">
        <v>0</v>
      </c>
    </row>
    <row r="62" spans="1:59" x14ac:dyDescent="0.25">
      <c r="A62" s="11">
        <v>61</v>
      </c>
      <c r="B62" s="1" t="s">
        <v>7</v>
      </c>
      <c r="C62" s="1" t="s">
        <v>29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0</v>
      </c>
      <c r="P62" s="1">
        <v>0</v>
      </c>
      <c r="Q62" s="1">
        <v>0</v>
      </c>
      <c r="R62" s="1">
        <v>0</v>
      </c>
      <c r="S62" s="1">
        <v>1</v>
      </c>
      <c r="T62" s="1">
        <v>2.1699999999999902</v>
      </c>
      <c r="U62" s="1">
        <v>267</v>
      </c>
      <c r="V62" s="1">
        <v>180.65</v>
      </c>
      <c r="W62" s="1">
        <v>0.69999999999999896</v>
      </c>
      <c r="X62" s="1">
        <v>32.066000000000003</v>
      </c>
      <c r="Y62" s="1">
        <v>8.6839999999999904</v>
      </c>
      <c r="Z62" s="1">
        <v>926.29999999999905</v>
      </c>
      <c r="AA62" s="1">
        <v>6.1299999999999901</v>
      </c>
      <c r="AB62" s="1">
        <v>23.85</v>
      </c>
      <c r="AC62" s="1">
        <v>2.5499999999999901</v>
      </c>
      <c r="AD62" s="1">
        <v>73</v>
      </c>
      <c r="AE62" s="1">
        <v>7</v>
      </c>
      <c r="AF62" s="1">
        <v>0.869999999999999</v>
      </c>
      <c r="AG62" s="1">
        <v>3107</v>
      </c>
      <c r="AH62" s="1">
        <v>1211.5</v>
      </c>
      <c r="AI62" s="1">
        <v>5.32</v>
      </c>
      <c r="AJ62" s="1">
        <v>72.6099999999999</v>
      </c>
      <c r="AK62" s="1">
        <v>120</v>
      </c>
      <c r="AL62" s="1">
        <v>762.1</v>
      </c>
      <c r="AM62" s="1">
        <v>31.8</v>
      </c>
      <c r="AN62" s="1">
        <v>334.3</v>
      </c>
      <c r="AO62" s="1">
        <v>2.00999999999999</v>
      </c>
      <c r="AP62" s="1">
        <v>32</v>
      </c>
      <c r="AQ62" s="1">
        <v>4</v>
      </c>
      <c r="AR62" s="1">
        <v>2.2000000000000002</v>
      </c>
      <c r="AS62" s="1">
        <v>457.5</v>
      </c>
      <c r="AT62" s="1">
        <v>386.69999999999902</v>
      </c>
      <c r="AU62" s="1">
        <v>4.9299999999999899</v>
      </c>
      <c r="AV62" s="1">
        <v>126.903999999999</v>
      </c>
      <c r="AW62" s="1">
        <v>295.3</v>
      </c>
      <c r="AX62" s="1">
        <v>1008.39999999999</v>
      </c>
      <c r="AY62" s="1">
        <v>7.75999999999999</v>
      </c>
      <c r="AZ62" s="1">
        <v>20.899999999999899</v>
      </c>
      <c r="BA62" s="1">
        <v>2.66</v>
      </c>
      <c r="BB62" s="1">
        <v>53</v>
      </c>
      <c r="BC62" s="1">
        <v>5</v>
      </c>
      <c r="BD62" s="4">
        <v>0</v>
      </c>
      <c r="BE62" s="4">
        <v>0</v>
      </c>
      <c r="BF62" s="4">
        <v>1</v>
      </c>
      <c r="BG62" s="4">
        <v>0</v>
      </c>
    </row>
    <row r="63" spans="1:59" x14ac:dyDescent="0.25">
      <c r="A63" s="11">
        <v>62</v>
      </c>
      <c r="B63" s="1" t="s">
        <v>8</v>
      </c>
      <c r="C63" s="1" t="s">
        <v>29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0</v>
      </c>
      <c r="P63" s="1">
        <v>0</v>
      </c>
      <c r="Q63" s="1">
        <v>0</v>
      </c>
      <c r="R63" s="1">
        <v>1</v>
      </c>
      <c r="S63" s="1">
        <v>0</v>
      </c>
      <c r="T63" s="1">
        <v>2.1699999999999902</v>
      </c>
      <c r="U63" s="1">
        <v>267</v>
      </c>
      <c r="V63" s="1">
        <v>180.65</v>
      </c>
      <c r="W63" s="1">
        <v>0.69999999999999896</v>
      </c>
      <c r="X63" s="1">
        <v>32.066000000000003</v>
      </c>
      <c r="Y63" s="1">
        <v>8.6839999999999904</v>
      </c>
      <c r="Z63" s="1">
        <v>926.29999999999905</v>
      </c>
      <c r="AA63" s="1">
        <v>6.1299999999999901</v>
      </c>
      <c r="AB63" s="1">
        <v>23.85</v>
      </c>
      <c r="AC63" s="1">
        <v>2.5499999999999901</v>
      </c>
      <c r="AD63" s="1">
        <v>73</v>
      </c>
      <c r="AE63" s="1">
        <v>7</v>
      </c>
      <c r="AF63" s="1">
        <v>0.869999999999999</v>
      </c>
      <c r="AG63" s="1">
        <v>3107</v>
      </c>
      <c r="AH63" s="1">
        <v>1211.5</v>
      </c>
      <c r="AI63" s="1">
        <v>5.32</v>
      </c>
      <c r="AJ63" s="1">
        <v>72.6099999999999</v>
      </c>
      <c r="AK63" s="1">
        <v>120</v>
      </c>
      <c r="AL63" s="1">
        <v>762.1</v>
      </c>
      <c r="AM63" s="1">
        <v>31.8</v>
      </c>
      <c r="AN63" s="1">
        <v>334.3</v>
      </c>
      <c r="AO63" s="1">
        <v>2.00999999999999</v>
      </c>
      <c r="AP63" s="1">
        <v>32</v>
      </c>
      <c r="AQ63" s="1">
        <v>4</v>
      </c>
      <c r="AR63" s="1">
        <v>1.95999999999999</v>
      </c>
      <c r="AS63" s="1">
        <v>331.85</v>
      </c>
      <c r="AT63" s="1">
        <v>265.94999999999902</v>
      </c>
      <c r="AU63" s="1">
        <v>3.12</v>
      </c>
      <c r="AV63" s="1">
        <v>79.903999999999897</v>
      </c>
      <c r="AW63" s="1">
        <v>324.60000000000002</v>
      </c>
      <c r="AX63" s="1">
        <v>1139.9000000000001</v>
      </c>
      <c r="AY63" s="1">
        <v>5.2859999999999898</v>
      </c>
      <c r="AZ63" s="1">
        <v>14.7249999999999</v>
      </c>
      <c r="BA63" s="1">
        <v>2.9599999999999902</v>
      </c>
      <c r="BB63" s="1">
        <v>35</v>
      </c>
      <c r="BC63" s="1">
        <v>4</v>
      </c>
      <c r="BD63" s="4">
        <v>0</v>
      </c>
      <c r="BE63" s="4">
        <v>0</v>
      </c>
      <c r="BF63" s="4">
        <v>1</v>
      </c>
      <c r="BG63" s="4">
        <v>0</v>
      </c>
    </row>
    <row r="64" spans="1:59" x14ac:dyDescent="0.25">
      <c r="A64" s="11">
        <v>63</v>
      </c>
      <c r="B64" s="1" t="s">
        <v>9</v>
      </c>
      <c r="C64" s="1" t="s">
        <v>29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  <c r="Q64" s="1">
        <v>1</v>
      </c>
      <c r="R64" s="1">
        <v>0</v>
      </c>
      <c r="S64" s="1">
        <v>0</v>
      </c>
      <c r="T64" s="1">
        <v>2.1699999999999902</v>
      </c>
      <c r="U64" s="1">
        <v>267</v>
      </c>
      <c r="V64" s="1">
        <v>180.65</v>
      </c>
      <c r="W64" s="1">
        <v>0.69999999999999896</v>
      </c>
      <c r="X64" s="1">
        <v>32.066000000000003</v>
      </c>
      <c r="Y64" s="1">
        <v>8.6839999999999904</v>
      </c>
      <c r="Z64" s="1">
        <v>926.29999999999905</v>
      </c>
      <c r="AA64" s="1">
        <v>6.1299999999999901</v>
      </c>
      <c r="AB64" s="1">
        <v>23.85</v>
      </c>
      <c r="AC64" s="1">
        <v>2.5499999999999901</v>
      </c>
      <c r="AD64" s="1">
        <v>73</v>
      </c>
      <c r="AE64" s="1">
        <v>7</v>
      </c>
      <c r="AF64" s="1">
        <v>0.869999999999999</v>
      </c>
      <c r="AG64" s="1">
        <v>3107</v>
      </c>
      <c r="AH64" s="1">
        <v>1211.5</v>
      </c>
      <c r="AI64" s="1">
        <v>5.32</v>
      </c>
      <c r="AJ64" s="1">
        <v>72.6099999999999</v>
      </c>
      <c r="AK64" s="1">
        <v>120</v>
      </c>
      <c r="AL64" s="1">
        <v>762.1</v>
      </c>
      <c r="AM64" s="1">
        <v>31.8</v>
      </c>
      <c r="AN64" s="1">
        <v>334.3</v>
      </c>
      <c r="AO64" s="1">
        <v>2.00999999999999</v>
      </c>
      <c r="AP64" s="1">
        <v>32</v>
      </c>
      <c r="AQ64" s="1">
        <v>4</v>
      </c>
      <c r="AR64" s="1">
        <v>1.81</v>
      </c>
      <c r="AS64" s="1">
        <v>239.18</v>
      </c>
      <c r="AT64" s="1">
        <v>172.16999999999899</v>
      </c>
      <c r="AU64" s="1">
        <v>3.2139999999999902</v>
      </c>
      <c r="AV64" s="1">
        <v>35.453000000000003</v>
      </c>
      <c r="AW64" s="1">
        <v>348.8</v>
      </c>
      <c r="AX64" s="1">
        <v>1251.0999999999899</v>
      </c>
      <c r="AY64" s="1">
        <v>3.2099999999999902</v>
      </c>
      <c r="AZ64" s="1">
        <v>10.1999999999999</v>
      </c>
      <c r="BA64" s="1">
        <v>3.16</v>
      </c>
      <c r="BB64" s="1">
        <v>17</v>
      </c>
      <c r="BC64" s="1">
        <v>3</v>
      </c>
      <c r="BD64" s="4">
        <v>0</v>
      </c>
      <c r="BE64" s="4">
        <v>0</v>
      </c>
      <c r="BF64" s="4">
        <v>1</v>
      </c>
      <c r="BG64" s="4">
        <v>0</v>
      </c>
    </row>
    <row r="65" spans="1:59" x14ac:dyDescent="0.25">
      <c r="A65" s="11">
        <v>64</v>
      </c>
      <c r="B65" s="1" t="s">
        <v>10</v>
      </c>
      <c r="C65" s="1" t="s">
        <v>29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1</v>
      </c>
      <c r="Q65" s="1">
        <v>0</v>
      </c>
      <c r="R65" s="1">
        <v>0</v>
      </c>
      <c r="S65" s="1">
        <v>1</v>
      </c>
      <c r="T65" s="1">
        <v>2.52999999999999</v>
      </c>
      <c r="U65" s="1">
        <v>319</v>
      </c>
      <c r="V65" s="1">
        <v>354</v>
      </c>
      <c r="W65" s="1">
        <v>1.1000000000000001</v>
      </c>
      <c r="X65" s="1">
        <v>45.057000000000002</v>
      </c>
      <c r="Y65" s="1">
        <v>8.5999999999999908</v>
      </c>
      <c r="Z65" s="1">
        <v>849.1</v>
      </c>
      <c r="AA65" s="1">
        <v>6.5</v>
      </c>
      <c r="AB65" s="1">
        <v>29</v>
      </c>
      <c r="AC65" s="1">
        <v>2.5699999999999901</v>
      </c>
      <c r="AD65" s="1">
        <v>91</v>
      </c>
      <c r="AE65" s="1">
        <v>8</v>
      </c>
      <c r="AF65" s="1">
        <v>1.18999999999999</v>
      </c>
      <c r="AG65" s="1">
        <v>2023</v>
      </c>
      <c r="AH65" s="1">
        <v>600.64999999999895</v>
      </c>
      <c r="AI65" s="1">
        <v>11.3499999999999</v>
      </c>
      <c r="AJ65" s="1">
        <v>207.19999999999899</v>
      </c>
      <c r="AK65" s="1">
        <v>110</v>
      </c>
      <c r="AL65" s="1">
        <v>715.5</v>
      </c>
      <c r="AM65" s="1">
        <v>4.7699999999999898</v>
      </c>
      <c r="AN65" s="1">
        <v>177.9</v>
      </c>
      <c r="AO65" s="1">
        <v>2.33</v>
      </c>
      <c r="AP65" s="1">
        <v>82</v>
      </c>
      <c r="AQ65" s="1">
        <v>6</v>
      </c>
      <c r="AR65" s="1">
        <v>2.2000000000000002</v>
      </c>
      <c r="AS65" s="1">
        <v>457.5</v>
      </c>
      <c r="AT65" s="1">
        <v>386.69999999999902</v>
      </c>
      <c r="AU65" s="1">
        <v>4.9299999999999899</v>
      </c>
      <c r="AV65" s="1">
        <v>126.903999999999</v>
      </c>
      <c r="AW65" s="1">
        <v>295.3</v>
      </c>
      <c r="AX65" s="1">
        <v>1008.39999999999</v>
      </c>
      <c r="AY65" s="1">
        <v>7.75999999999999</v>
      </c>
      <c r="AZ65" s="1">
        <v>20.899999999999899</v>
      </c>
      <c r="BA65" s="1">
        <v>2.66</v>
      </c>
      <c r="BB65" s="1">
        <v>53</v>
      </c>
      <c r="BC65" s="1">
        <v>5</v>
      </c>
      <c r="BD65" s="4">
        <v>0</v>
      </c>
      <c r="BE65" s="4">
        <v>0</v>
      </c>
      <c r="BF65" s="4">
        <v>1</v>
      </c>
      <c r="BG65" s="4">
        <v>0</v>
      </c>
    </row>
    <row r="66" spans="1:59" x14ac:dyDescent="0.25">
      <c r="A66" s="11">
        <v>65</v>
      </c>
      <c r="B66" s="1" t="s">
        <v>11</v>
      </c>
      <c r="C66" s="1" t="s">
        <v>29</v>
      </c>
      <c r="F66" s="1">
        <v>0</v>
      </c>
      <c r="G66" s="1">
        <v>0</v>
      </c>
      <c r="H66" s="1">
        <v>0</v>
      </c>
      <c r="I66" s="1">
        <v>0</v>
      </c>
      <c r="J66" s="1">
        <v>1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1</v>
      </c>
      <c r="Q66" s="1">
        <v>0</v>
      </c>
      <c r="R66" s="1">
        <v>1</v>
      </c>
      <c r="S66" s="1">
        <v>0</v>
      </c>
      <c r="T66" s="1">
        <v>2.52999999999999</v>
      </c>
      <c r="U66" s="1">
        <v>319</v>
      </c>
      <c r="V66" s="1">
        <v>354</v>
      </c>
      <c r="W66" s="1">
        <v>1.1000000000000001</v>
      </c>
      <c r="X66" s="1">
        <v>45.057000000000002</v>
      </c>
      <c r="Y66" s="1">
        <v>8.5999999999999908</v>
      </c>
      <c r="Z66" s="1">
        <v>849.1</v>
      </c>
      <c r="AA66" s="1">
        <v>6.5</v>
      </c>
      <c r="AB66" s="1">
        <v>29</v>
      </c>
      <c r="AC66" s="1">
        <v>2.5699999999999901</v>
      </c>
      <c r="AD66" s="1">
        <v>91</v>
      </c>
      <c r="AE66" s="1">
        <v>8</v>
      </c>
      <c r="AF66" s="1">
        <v>1.18999999999999</v>
      </c>
      <c r="AG66" s="1">
        <v>2023</v>
      </c>
      <c r="AH66" s="1">
        <v>600.64999999999895</v>
      </c>
      <c r="AI66" s="1">
        <v>11.3499999999999</v>
      </c>
      <c r="AJ66" s="1">
        <v>207.19999999999899</v>
      </c>
      <c r="AK66" s="1">
        <v>110</v>
      </c>
      <c r="AL66" s="1">
        <v>715.5</v>
      </c>
      <c r="AM66" s="1">
        <v>4.7699999999999898</v>
      </c>
      <c r="AN66" s="1">
        <v>177.9</v>
      </c>
      <c r="AO66" s="1">
        <v>2.33</v>
      </c>
      <c r="AP66" s="1">
        <v>82</v>
      </c>
      <c r="AQ66" s="1">
        <v>6</v>
      </c>
      <c r="AR66" s="1">
        <v>1.95999999999999</v>
      </c>
      <c r="AS66" s="1">
        <v>331.85</v>
      </c>
      <c r="AT66" s="1">
        <v>265.94999999999902</v>
      </c>
      <c r="AU66" s="1">
        <v>3.12</v>
      </c>
      <c r="AV66" s="1">
        <v>79.903999999999897</v>
      </c>
      <c r="AW66" s="1">
        <v>324.60000000000002</v>
      </c>
      <c r="AX66" s="1">
        <v>1139.9000000000001</v>
      </c>
      <c r="AY66" s="1">
        <v>5.2859999999999898</v>
      </c>
      <c r="AZ66" s="1">
        <v>14.7249999999999</v>
      </c>
      <c r="BA66" s="1">
        <v>2.9599999999999902</v>
      </c>
      <c r="BB66" s="1">
        <v>35</v>
      </c>
      <c r="BC66" s="1">
        <v>4</v>
      </c>
      <c r="BD66" s="4">
        <v>0</v>
      </c>
      <c r="BE66" s="4">
        <v>0</v>
      </c>
      <c r="BF66" s="4">
        <v>1</v>
      </c>
      <c r="BG66" s="4">
        <v>0</v>
      </c>
    </row>
    <row r="67" spans="1:59" x14ac:dyDescent="0.25">
      <c r="A67" s="11">
        <v>66</v>
      </c>
      <c r="B67" s="1" t="s">
        <v>12</v>
      </c>
      <c r="C67" s="1" t="s">
        <v>29</v>
      </c>
      <c r="F67" s="1">
        <v>0</v>
      </c>
      <c r="G67" s="1">
        <v>0</v>
      </c>
      <c r="H67" s="1">
        <v>0</v>
      </c>
      <c r="I67" s="1">
        <v>0</v>
      </c>
      <c r="J67" s="1">
        <v>1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1</v>
      </c>
      <c r="Q67" s="1">
        <v>1</v>
      </c>
      <c r="R67" s="1">
        <v>0</v>
      </c>
      <c r="S67" s="1">
        <v>0</v>
      </c>
      <c r="T67" s="1">
        <v>2.52999999999999</v>
      </c>
      <c r="U67" s="1">
        <v>319</v>
      </c>
      <c r="V67" s="1">
        <v>354</v>
      </c>
      <c r="W67" s="1">
        <v>1.1000000000000001</v>
      </c>
      <c r="X67" s="1">
        <v>45.057000000000002</v>
      </c>
      <c r="Y67" s="1">
        <v>8.5999999999999908</v>
      </c>
      <c r="Z67" s="1">
        <v>849.1</v>
      </c>
      <c r="AA67" s="1">
        <v>6.5</v>
      </c>
      <c r="AB67" s="1">
        <v>29</v>
      </c>
      <c r="AC67" s="1">
        <v>2.5699999999999901</v>
      </c>
      <c r="AD67" s="1">
        <v>91</v>
      </c>
      <c r="AE67" s="1">
        <v>8</v>
      </c>
      <c r="AF67" s="1">
        <v>1.18999999999999</v>
      </c>
      <c r="AG67" s="1">
        <v>2023</v>
      </c>
      <c r="AH67" s="1">
        <v>600.64999999999895</v>
      </c>
      <c r="AI67" s="1">
        <v>11.3499999999999</v>
      </c>
      <c r="AJ67" s="1">
        <v>207.19999999999899</v>
      </c>
      <c r="AK67" s="1">
        <v>110</v>
      </c>
      <c r="AL67" s="1">
        <v>715.5</v>
      </c>
      <c r="AM67" s="1">
        <v>4.7699999999999898</v>
      </c>
      <c r="AN67" s="1">
        <v>177.9</v>
      </c>
      <c r="AO67" s="1">
        <v>2.33</v>
      </c>
      <c r="AP67" s="1">
        <v>82</v>
      </c>
      <c r="AQ67" s="1">
        <v>6</v>
      </c>
      <c r="AR67" s="1">
        <v>1.81</v>
      </c>
      <c r="AS67" s="1">
        <v>239.18</v>
      </c>
      <c r="AT67" s="1">
        <v>172.16999999999899</v>
      </c>
      <c r="AU67" s="1">
        <v>3.2139999999999902</v>
      </c>
      <c r="AV67" s="1">
        <v>35.453000000000003</v>
      </c>
      <c r="AW67" s="1">
        <v>348.8</v>
      </c>
      <c r="AX67" s="1">
        <v>1251.0999999999899</v>
      </c>
      <c r="AY67" s="1">
        <v>3.2099999999999902</v>
      </c>
      <c r="AZ67" s="1">
        <v>10.1999999999999</v>
      </c>
      <c r="BA67" s="1">
        <v>3.16</v>
      </c>
      <c r="BB67" s="1">
        <v>17</v>
      </c>
      <c r="BC67" s="1">
        <v>3</v>
      </c>
      <c r="BD67" s="4">
        <v>0</v>
      </c>
      <c r="BE67" s="4">
        <v>0</v>
      </c>
      <c r="BF67" s="4">
        <v>1</v>
      </c>
      <c r="BG67" s="4">
        <v>0</v>
      </c>
    </row>
    <row r="68" spans="1:59" x14ac:dyDescent="0.25">
      <c r="A68" s="11">
        <v>67</v>
      </c>
      <c r="B68" s="1" t="s">
        <v>13</v>
      </c>
      <c r="C68" s="1" t="s">
        <v>29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0</v>
      </c>
      <c r="L68" s="1">
        <v>0</v>
      </c>
      <c r="M68" s="1">
        <v>0</v>
      </c>
      <c r="N68" s="1">
        <v>0</v>
      </c>
      <c r="O68" s="1">
        <v>1</v>
      </c>
      <c r="P68" s="1">
        <v>0</v>
      </c>
      <c r="Q68" s="1">
        <v>0</v>
      </c>
      <c r="R68" s="1">
        <v>0</v>
      </c>
      <c r="S68" s="1">
        <v>1</v>
      </c>
      <c r="T68" s="1">
        <v>2.52999999999999</v>
      </c>
      <c r="U68" s="1">
        <v>319</v>
      </c>
      <c r="V68" s="1">
        <v>354</v>
      </c>
      <c r="W68" s="1">
        <v>1.1000000000000001</v>
      </c>
      <c r="X68" s="1">
        <v>45.057000000000002</v>
      </c>
      <c r="Y68" s="1">
        <v>8.5999999999999908</v>
      </c>
      <c r="Z68" s="1">
        <v>849.1</v>
      </c>
      <c r="AA68" s="1">
        <v>6.5</v>
      </c>
      <c r="AB68" s="1">
        <v>29</v>
      </c>
      <c r="AC68" s="1">
        <v>2.5699999999999901</v>
      </c>
      <c r="AD68" s="1">
        <v>91</v>
      </c>
      <c r="AE68" s="1">
        <v>8</v>
      </c>
      <c r="AF68" s="1">
        <v>1.1499999999999899</v>
      </c>
      <c r="AG68" s="1">
        <v>2876</v>
      </c>
      <c r="AH68" s="1">
        <v>505.12</v>
      </c>
      <c r="AI68" s="1">
        <v>7.3099999999999898</v>
      </c>
      <c r="AJ68" s="1">
        <v>118.709999999999</v>
      </c>
      <c r="AK68" s="1">
        <v>121</v>
      </c>
      <c r="AL68" s="1">
        <v>708.6</v>
      </c>
      <c r="AM68" s="1">
        <v>7.2</v>
      </c>
      <c r="AN68" s="1">
        <v>290.37</v>
      </c>
      <c r="AO68" s="1">
        <v>1.95999999999999</v>
      </c>
      <c r="AP68" s="1">
        <v>50</v>
      </c>
      <c r="AQ68" s="1">
        <v>5</v>
      </c>
      <c r="AR68" s="1">
        <v>2.2000000000000002</v>
      </c>
      <c r="AS68" s="1">
        <v>457.5</v>
      </c>
      <c r="AT68" s="1">
        <v>386.69999999999902</v>
      </c>
      <c r="AU68" s="1">
        <v>4.9299999999999899</v>
      </c>
      <c r="AV68" s="1">
        <v>126.903999999999</v>
      </c>
      <c r="AW68" s="1">
        <v>295.3</v>
      </c>
      <c r="AX68" s="1">
        <v>1008.39999999999</v>
      </c>
      <c r="AY68" s="1">
        <v>7.75999999999999</v>
      </c>
      <c r="AZ68" s="1">
        <v>20.899999999999899</v>
      </c>
      <c r="BA68" s="1">
        <v>2.66</v>
      </c>
      <c r="BB68" s="1">
        <v>53</v>
      </c>
      <c r="BC68" s="1">
        <v>5</v>
      </c>
      <c r="BD68" s="4">
        <v>0</v>
      </c>
      <c r="BE68" s="4">
        <v>0</v>
      </c>
      <c r="BF68" s="4">
        <v>1</v>
      </c>
      <c r="BG68" s="4">
        <v>0</v>
      </c>
    </row>
    <row r="69" spans="1:59" x14ac:dyDescent="0.25">
      <c r="A69" s="11">
        <v>68</v>
      </c>
      <c r="B69" s="1" t="s">
        <v>14</v>
      </c>
      <c r="C69" s="1" t="s">
        <v>29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0</v>
      </c>
      <c r="L69" s="1">
        <v>0</v>
      </c>
      <c r="M69" s="1">
        <v>0</v>
      </c>
      <c r="N69" s="1">
        <v>0</v>
      </c>
      <c r="O69" s="1">
        <v>1</v>
      </c>
      <c r="P69" s="1">
        <v>0</v>
      </c>
      <c r="Q69" s="1">
        <v>0</v>
      </c>
      <c r="R69" s="1">
        <v>1</v>
      </c>
      <c r="S69" s="1">
        <v>0</v>
      </c>
      <c r="T69" s="1">
        <v>2.52999999999999</v>
      </c>
      <c r="U69" s="1">
        <v>319</v>
      </c>
      <c r="V69" s="1">
        <v>354</v>
      </c>
      <c r="W69" s="1">
        <v>1.1000000000000001</v>
      </c>
      <c r="X69" s="1">
        <v>45.057000000000002</v>
      </c>
      <c r="Y69" s="1">
        <v>8.5999999999999908</v>
      </c>
      <c r="Z69" s="1">
        <v>849.1</v>
      </c>
      <c r="AA69" s="1">
        <v>6.5</v>
      </c>
      <c r="AB69" s="1">
        <v>29</v>
      </c>
      <c r="AC69" s="1">
        <v>2.5699999999999901</v>
      </c>
      <c r="AD69" s="1">
        <v>91</v>
      </c>
      <c r="AE69" s="1">
        <v>8</v>
      </c>
      <c r="AF69" s="1">
        <v>1.1499999999999899</v>
      </c>
      <c r="AG69" s="1">
        <v>2876</v>
      </c>
      <c r="AH69" s="1">
        <v>505.12</v>
      </c>
      <c r="AI69" s="1">
        <v>7.3099999999999898</v>
      </c>
      <c r="AJ69" s="1">
        <v>118.709999999999</v>
      </c>
      <c r="AK69" s="1">
        <v>121</v>
      </c>
      <c r="AL69" s="1">
        <v>708.6</v>
      </c>
      <c r="AM69" s="1">
        <v>7.2</v>
      </c>
      <c r="AN69" s="1">
        <v>290.37</v>
      </c>
      <c r="AO69" s="1">
        <v>1.95999999999999</v>
      </c>
      <c r="AP69" s="1">
        <v>50</v>
      </c>
      <c r="AQ69" s="1">
        <v>5</v>
      </c>
      <c r="AR69" s="1">
        <v>1.95999999999999</v>
      </c>
      <c r="AS69" s="1">
        <v>331.85</v>
      </c>
      <c r="AT69" s="1">
        <v>265.94999999999902</v>
      </c>
      <c r="AU69" s="1">
        <v>3.12</v>
      </c>
      <c r="AV69" s="1">
        <v>79.903999999999897</v>
      </c>
      <c r="AW69" s="1">
        <v>324.60000000000002</v>
      </c>
      <c r="AX69" s="1">
        <v>1139.9000000000001</v>
      </c>
      <c r="AY69" s="1">
        <v>5.2859999999999898</v>
      </c>
      <c r="AZ69" s="1">
        <v>14.7249999999999</v>
      </c>
      <c r="BA69" s="1">
        <v>2.9599999999999902</v>
      </c>
      <c r="BB69" s="1">
        <v>35</v>
      </c>
      <c r="BC69" s="1">
        <v>4</v>
      </c>
      <c r="BD69" s="4">
        <v>0</v>
      </c>
      <c r="BE69" s="4">
        <v>0</v>
      </c>
      <c r="BF69" s="4">
        <v>1</v>
      </c>
      <c r="BG69" s="4">
        <v>0</v>
      </c>
    </row>
    <row r="70" spans="1:59" x14ac:dyDescent="0.25">
      <c r="A70" s="11">
        <v>69</v>
      </c>
      <c r="B70" s="1" t="s">
        <v>15</v>
      </c>
      <c r="C70" s="1" t="s">
        <v>29</v>
      </c>
      <c r="F70" s="1">
        <v>0</v>
      </c>
      <c r="G70" s="1">
        <v>0</v>
      </c>
      <c r="H70" s="1">
        <v>0</v>
      </c>
      <c r="I70" s="1">
        <v>0</v>
      </c>
      <c r="J70" s="1">
        <v>1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1">
        <v>0</v>
      </c>
      <c r="Q70" s="1">
        <v>1</v>
      </c>
      <c r="R70" s="1">
        <v>0</v>
      </c>
      <c r="S70" s="1">
        <v>0</v>
      </c>
      <c r="T70" s="1">
        <v>2.52999999999999</v>
      </c>
      <c r="U70" s="1">
        <v>319</v>
      </c>
      <c r="V70" s="1">
        <v>354</v>
      </c>
      <c r="W70" s="1">
        <v>1.1000000000000001</v>
      </c>
      <c r="X70" s="1">
        <v>45.057000000000002</v>
      </c>
      <c r="Y70" s="1">
        <v>8.5999999999999908</v>
      </c>
      <c r="Z70" s="1">
        <v>849.1</v>
      </c>
      <c r="AA70" s="1">
        <v>6.5</v>
      </c>
      <c r="AB70" s="1">
        <v>29</v>
      </c>
      <c r="AC70" s="1">
        <v>2.5699999999999901</v>
      </c>
      <c r="AD70" s="1">
        <v>91</v>
      </c>
      <c r="AE70" s="1">
        <v>8</v>
      </c>
      <c r="AF70" s="1">
        <v>1.1499999999999899</v>
      </c>
      <c r="AG70" s="1">
        <v>2876</v>
      </c>
      <c r="AH70" s="1">
        <v>505.12</v>
      </c>
      <c r="AI70" s="1">
        <v>7.3099999999999898</v>
      </c>
      <c r="AJ70" s="1">
        <v>118.709999999999</v>
      </c>
      <c r="AK70" s="1">
        <v>121</v>
      </c>
      <c r="AL70" s="1">
        <v>708.6</v>
      </c>
      <c r="AM70" s="1">
        <v>7.2</v>
      </c>
      <c r="AN70" s="1">
        <v>290.37</v>
      </c>
      <c r="AO70" s="1">
        <v>1.95999999999999</v>
      </c>
      <c r="AP70" s="1">
        <v>50</v>
      </c>
      <c r="AQ70" s="1">
        <v>5</v>
      </c>
      <c r="AR70" s="1">
        <v>1.81</v>
      </c>
      <c r="AS70" s="1">
        <v>239.18</v>
      </c>
      <c r="AT70" s="1">
        <v>172.16999999999899</v>
      </c>
      <c r="AU70" s="1">
        <v>3.2139999999999902</v>
      </c>
      <c r="AV70" s="1">
        <v>35.453000000000003</v>
      </c>
      <c r="AW70" s="1">
        <v>348.8</v>
      </c>
      <c r="AX70" s="1">
        <v>1251.0999999999899</v>
      </c>
      <c r="AY70" s="1">
        <v>3.2099999999999902</v>
      </c>
      <c r="AZ70" s="1">
        <v>10.1999999999999</v>
      </c>
      <c r="BA70" s="1">
        <v>3.16</v>
      </c>
      <c r="BB70" s="1">
        <v>17</v>
      </c>
      <c r="BC70" s="1">
        <v>3</v>
      </c>
      <c r="BD70" s="4">
        <v>0</v>
      </c>
      <c r="BE70" s="4">
        <v>0</v>
      </c>
      <c r="BF70" s="4">
        <v>1</v>
      </c>
      <c r="BG70" s="4">
        <v>0</v>
      </c>
    </row>
    <row r="71" spans="1:59" x14ac:dyDescent="0.25">
      <c r="A71" s="11">
        <v>70</v>
      </c>
      <c r="B71" s="1" t="s">
        <v>16</v>
      </c>
      <c r="C71" s="1" t="s">
        <v>29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0</v>
      </c>
      <c r="L71" s="1">
        <v>0</v>
      </c>
      <c r="M71" s="1">
        <v>0</v>
      </c>
      <c r="N71" s="1">
        <v>1</v>
      </c>
      <c r="O71" s="1">
        <v>0</v>
      </c>
      <c r="P71" s="1">
        <v>0</v>
      </c>
      <c r="Q71" s="1">
        <v>0</v>
      </c>
      <c r="R71" s="1">
        <v>0</v>
      </c>
      <c r="S71" s="1">
        <v>1</v>
      </c>
      <c r="T71" s="1">
        <v>2.52999999999999</v>
      </c>
      <c r="U71" s="1">
        <v>319</v>
      </c>
      <c r="V71" s="1">
        <v>354</v>
      </c>
      <c r="W71" s="1">
        <v>1.1000000000000001</v>
      </c>
      <c r="X71" s="1">
        <v>45.057000000000002</v>
      </c>
      <c r="Y71" s="1">
        <v>8.5999999999999908</v>
      </c>
      <c r="Z71" s="1">
        <v>849.1</v>
      </c>
      <c r="AA71" s="1">
        <v>6.5</v>
      </c>
      <c r="AB71" s="1">
        <v>29</v>
      </c>
      <c r="AC71" s="1">
        <v>2.5699999999999901</v>
      </c>
      <c r="AD71" s="1">
        <v>91</v>
      </c>
      <c r="AE71" s="1">
        <v>8</v>
      </c>
      <c r="AF71" s="1">
        <v>0.869999999999999</v>
      </c>
      <c r="AG71" s="1">
        <v>3107</v>
      </c>
      <c r="AH71" s="1">
        <v>1211.5</v>
      </c>
      <c r="AI71" s="1">
        <v>5.32</v>
      </c>
      <c r="AJ71" s="1">
        <v>72.6099999999999</v>
      </c>
      <c r="AK71" s="1">
        <v>120</v>
      </c>
      <c r="AL71" s="1">
        <v>762.1</v>
      </c>
      <c r="AM71" s="1">
        <v>31.8</v>
      </c>
      <c r="AN71" s="1">
        <v>334.3</v>
      </c>
      <c r="AO71" s="1">
        <v>2.00999999999999</v>
      </c>
      <c r="AP71" s="1">
        <v>32</v>
      </c>
      <c r="AQ71" s="1">
        <v>4</v>
      </c>
      <c r="AR71" s="1">
        <v>2.2000000000000002</v>
      </c>
      <c r="AS71" s="1">
        <v>457.5</v>
      </c>
      <c r="AT71" s="1">
        <v>386.69999999999902</v>
      </c>
      <c r="AU71" s="1">
        <v>4.9299999999999899</v>
      </c>
      <c r="AV71" s="1">
        <v>126.903999999999</v>
      </c>
      <c r="AW71" s="1">
        <v>295.3</v>
      </c>
      <c r="AX71" s="1">
        <v>1008.39999999999</v>
      </c>
      <c r="AY71" s="1">
        <v>7.75999999999999</v>
      </c>
      <c r="AZ71" s="1">
        <v>20.899999999999899</v>
      </c>
      <c r="BA71" s="1">
        <v>2.66</v>
      </c>
      <c r="BB71" s="1">
        <v>53</v>
      </c>
      <c r="BC71" s="1">
        <v>5</v>
      </c>
      <c r="BD71" s="4">
        <v>0</v>
      </c>
      <c r="BE71" s="4">
        <v>0</v>
      </c>
      <c r="BF71" s="4">
        <v>1</v>
      </c>
      <c r="BG71" s="4">
        <v>0</v>
      </c>
    </row>
    <row r="72" spans="1:59" x14ac:dyDescent="0.25">
      <c r="A72" s="11">
        <v>71</v>
      </c>
      <c r="B72" s="1" t="s">
        <v>17</v>
      </c>
      <c r="C72" s="1" t="s">
        <v>29</v>
      </c>
      <c r="F72" s="1">
        <v>0</v>
      </c>
      <c r="G72" s="1">
        <v>0</v>
      </c>
      <c r="H72" s="1">
        <v>0</v>
      </c>
      <c r="I72" s="1">
        <v>0</v>
      </c>
      <c r="J72" s="1">
        <v>1</v>
      </c>
      <c r="K72" s="1">
        <v>0</v>
      </c>
      <c r="L72" s="1">
        <v>0</v>
      </c>
      <c r="M72" s="1">
        <v>0</v>
      </c>
      <c r="N72" s="1">
        <v>1</v>
      </c>
      <c r="O72" s="1">
        <v>0</v>
      </c>
      <c r="P72" s="1">
        <v>0</v>
      </c>
      <c r="Q72" s="1">
        <v>0</v>
      </c>
      <c r="R72" s="1">
        <v>1</v>
      </c>
      <c r="S72" s="1">
        <v>0</v>
      </c>
      <c r="T72" s="1">
        <v>2.52999999999999</v>
      </c>
      <c r="U72" s="1">
        <v>319</v>
      </c>
      <c r="V72" s="1">
        <v>354</v>
      </c>
      <c r="W72" s="1">
        <v>1.1000000000000001</v>
      </c>
      <c r="X72" s="1">
        <v>45.057000000000002</v>
      </c>
      <c r="Y72" s="1">
        <v>8.5999999999999908</v>
      </c>
      <c r="Z72" s="1">
        <v>849.1</v>
      </c>
      <c r="AA72" s="1">
        <v>6.5</v>
      </c>
      <c r="AB72" s="1">
        <v>29</v>
      </c>
      <c r="AC72" s="1">
        <v>2.5699999999999901</v>
      </c>
      <c r="AD72" s="1">
        <v>91</v>
      </c>
      <c r="AE72" s="1">
        <v>8</v>
      </c>
      <c r="AF72" s="1">
        <v>0.869999999999999</v>
      </c>
      <c r="AG72" s="1">
        <v>3107</v>
      </c>
      <c r="AH72" s="1">
        <v>1211.5</v>
      </c>
      <c r="AI72" s="1">
        <v>5.32</v>
      </c>
      <c r="AJ72" s="1">
        <v>72.6099999999999</v>
      </c>
      <c r="AK72" s="1">
        <v>120</v>
      </c>
      <c r="AL72" s="1">
        <v>762.1</v>
      </c>
      <c r="AM72" s="1">
        <v>31.8</v>
      </c>
      <c r="AN72" s="1">
        <v>334.3</v>
      </c>
      <c r="AO72" s="1">
        <v>2.00999999999999</v>
      </c>
      <c r="AP72" s="1">
        <v>32</v>
      </c>
      <c r="AQ72" s="1">
        <v>4</v>
      </c>
      <c r="AR72" s="1">
        <v>1.95999999999999</v>
      </c>
      <c r="AS72" s="1">
        <v>331.85</v>
      </c>
      <c r="AT72" s="1">
        <v>265.94999999999902</v>
      </c>
      <c r="AU72" s="1">
        <v>3.12</v>
      </c>
      <c r="AV72" s="1">
        <v>79.903999999999897</v>
      </c>
      <c r="AW72" s="1">
        <v>324.60000000000002</v>
      </c>
      <c r="AX72" s="1">
        <v>1139.9000000000001</v>
      </c>
      <c r="AY72" s="1">
        <v>5.2859999999999898</v>
      </c>
      <c r="AZ72" s="1">
        <v>14.7249999999999</v>
      </c>
      <c r="BA72" s="1">
        <v>2.9599999999999902</v>
      </c>
      <c r="BB72" s="1">
        <v>35</v>
      </c>
      <c r="BC72" s="1">
        <v>4</v>
      </c>
      <c r="BD72" s="4">
        <v>0</v>
      </c>
      <c r="BE72" s="4">
        <v>0</v>
      </c>
      <c r="BF72" s="4">
        <v>1</v>
      </c>
      <c r="BG72" s="4">
        <v>0</v>
      </c>
    </row>
    <row r="73" spans="1:59" x14ac:dyDescent="0.25">
      <c r="A73" s="11">
        <v>72</v>
      </c>
      <c r="B73" s="1" t="s">
        <v>18</v>
      </c>
      <c r="C73" s="1" t="s">
        <v>29</v>
      </c>
      <c r="F73" s="1">
        <v>0</v>
      </c>
      <c r="G73" s="1">
        <v>0</v>
      </c>
      <c r="H73" s="1">
        <v>0</v>
      </c>
      <c r="I73" s="1">
        <v>0</v>
      </c>
      <c r="J73" s="1">
        <v>1</v>
      </c>
      <c r="K73" s="1">
        <v>0</v>
      </c>
      <c r="L73" s="1">
        <v>0</v>
      </c>
      <c r="M73" s="1">
        <v>0</v>
      </c>
      <c r="N73" s="1">
        <v>1</v>
      </c>
      <c r="O73" s="1">
        <v>0</v>
      </c>
      <c r="P73" s="1">
        <v>0</v>
      </c>
      <c r="Q73" s="1">
        <v>1</v>
      </c>
      <c r="R73" s="1">
        <v>0</v>
      </c>
      <c r="S73" s="1">
        <v>0</v>
      </c>
      <c r="T73" s="1">
        <v>2.52999999999999</v>
      </c>
      <c r="U73" s="1">
        <v>319</v>
      </c>
      <c r="V73" s="1">
        <v>354</v>
      </c>
      <c r="W73" s="1">
        <v>1.1000000000000001</v>
      </c>
      <c r="X73" s="1">
        <v>45.057000000000002</v>
      </c>
      <c r="Y73" s="1">
        <v>8.5999999999999908</v>
      </c>
      <c r="Z73" s="1">
        <v>849.1</v>
      </c>
      <c r="AA73" s="1">
        <v>6.5</v>
      </c>
      <c r="AB73" s="1">
        <v>29</v>
      </c>
      <c r="AC73" s="1">
        <v>2.5699999999999901</v>
      </c>
      <c r="AD73" s="1">
        <v>91</v>
      </c>
      <c r="AE73" s="1">
        <v>8</v>
      </c>
      <c r="AF73" s="1">
        <v>0.869999999999999</v>
      </c>
      <c r="AG73" s="1">
        <v>3107</v>
      </c>
      <c r="AH73" s="1">
        <v>1211.5</v>
      </c>
      <c r="AI73" s="1">
        <v>5.32</v>
      </c>
      <c r="AJ73" s="1">
        <v>72.6099999999999</v>
      </c>
      <c r="AK73" s="1">
        <v>120</v>
      </c>
      <c r="AL73" s="1">
        <v>762.1</v>
      </c>
      <c r="AM73" s="1">
        <v>31.8</v>
      </c>
      <c r="AN73" s="1">
        <v>334.3</v>
      </c>
      <c r="AO73" s="1">
        <v>2.00999999999999</v>
      </c>
      <c r="AP73" s="1">
        <v>32</v>
      </c>
      <c r="AQ73" s="1">
        <v>4</v>
      </c>
      <c r="AR73" s="1">
        <v>1.81</v>
      </c>
      <c r="AS73" s="1">
        <v>239.18</v>
      </c>
      <c r="AT73" s="1">
        <v>172.16999999999899</v>
      </c>
      <c r="AU73" s="1">
        <v>3.2139999999999902</v>
      </c>
      <c r="AV73" s="1">
        <v>35.453000000000003</v>
      </c>
      <c r="AW73" s="1">
        <v>348.8</v>
      </c>
      <c r="AX73" s="1">
        <v>1251.0999999999899</v>
      </c>
      <c r="AY73" s="1">
        <v>3.2099999999999902</v>
      </c>
      <c r="AZ73" s="1">
        <v>10.1999999999999</v>
      </c>
      <c r="BA73" s="1">
        <v>3.16</v>
      </c>
      <c r="BB73" s="1">
        <v>17</v>
      </c>
      <c r="BC73" s="1">
        <v>3</v>
      </c>
      <c r="BD73" s="4">
        <v>0</v>
      </c>
      <c r="BE73" s="4">
        <v>0</v>
      </c>
      <c r="BF73" s="4">
        <v>1</v>
      </c>
      <c r="BG73" s="4">
        <v>0</v>
      </c>
    </row>
    <row r="74" spans="1:59" x14ac:dyDescent="0.25">
      <c r="A74" s="11">
        <v>73</v>
      </c>
      <c r="B74" s="1" t="s">
        <v>19</v>
      </c>
      <c r="C74" s="1" t="s">
        <v>29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1</v>
      </c>
      <c r="Q74" s="1">
        <v>0</v>
      </c>
      <c r="R74" s="1">
        <v>0</v>
      </c>
      <c r="S74" s="1">
        <v>1</v>
      </c>
      <c r="T74" s="1">
        <v>1.73999999999999</v>
      </c>
      <c r="U74" s="1">
        <v>944</v>
      </c>
      <c r="V74" s="1">
        <v>301.54000000000002</v>
      </c>
      <c r="W74" s="1">
        <v>1.87</v>
      </c>
      <c r="X74" s="1">
        <v>132.905</v>
      </c>
      <c r="Y74" s="1">
        <v>45.49</v>
      </c>
      <c r="Z74" s="1">
        <v>375.69999999999902</v>
      </c>
      <c r="AA74" s="1">
        <v>2.0920000000000001</v>
      </c>
      <c r="AB74" s="1">
        <v>67.739999999999895</v>
      </c>
      <c r="AC74" s="1">
        <v>0.79</v>
      </c>
      <c r="AD74" s="1">
        <v>55</v>
      </c>
      <c r="AE74" s="1">
        <v>6</v>
      </c>
      <c r="AF74" s="1">
        <v>1.18999999999999</v>
      </c>
      <c r="AG74" s="1">
        <v>2023</v>
      </c>
      <c r="AH74" s="1">
        <v>600.64999999999895</v>
      </c>
      <c r="AI74" s="1">
        <v>11.3499999999999</v>
      </c>
      <c r="AJ74" s="1">
        <v>207.19999999999899</v>
      </c>
      <c r="AK74" s="1">
        <v>110</v>
      </c>
      <c r="AL74" s="1">
        <v>715.5</v>
      </c>
      <c r="AM74" s="1">
        <v>4.7699999999999898</v>
      </c>
      <c r="AN74" s="1">
        <v>177.9</v>
      </c>
      <c r="AO74" s="1">
        <v>2.33</v>
      </c>
      <c r="AP74" s="1">
        <v>82</v>
      </c>
      <c r="AQ74" s="1">
        <v>6</v>
      </c>
      <c r="AR74" s="1">
        <v>2.2000000000000002</v>
      </c>
      <c r="AS74" s="1">
        <v>457.5</v>
      </c>
      <c r="AT74" s="1">
        <v>386.69999999999902</v>
      </c>
      <c r="AU74" s="1">
        <v>4.9299999999999899</v>
      </c>
      <c r="AV74" s="1">
        <v>126.903999999999</v>
      </c>
      <c r="AW74" s="1">
        <v>295.3</v>
      </c>
      <c r="AX74" s="1">
        <v>1008.39999999999</v>
      </c>
      <c r="AY74" s="1">
        <v>7.75999999999999</v>
      </c>
      <c r="AZ74" s="1">
        <v>20.899999999999899</v>
      </c>
      <c r="BA74" s="1">
        <v>2.66</v>
      </c>
      <c r="BB74" s="1">
        <v>53</v>
      </c>
      <c r="BC74" s="1">
        <v>5</v>
      </c>
      <c r="BD74" s="4">
        <v>0</v>
      </c>
      <c r="BE74" s="4">
        <v>0</v>
      </c>
      <c r="BF74" s="4">
        <v>1</v>
      </c>
      <c r="BG74" s="4">
        <v>0</v>
      </c>
    </row>
    <row r="75" spans="1:59" x14ac:dyDescent="0.25">
      <c r="A75" s="11">
        <v>74</v>
      </c>
      <c r="B75" s="1" t="s">
        <v>20</v>
      </c>
      <c r="C75" s="1" t="s">
        <v>29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1</v>
      </c>
      <c r="Q75" s="1">
        <v>0</v>
      </c>
      <c r="R75" s="1">
        <v>1</v>
      </c>
      <c r="S75" s="1">
        <v>0</v>
      </c>
      <c r="T75" s="1">
        <v>1.73999999999999</v>
      </c>
      <c r="U75" s="1">
        <v>944</v>
      </c>
      <c r="V75" s="1">
        <v>301.54000000000002</v>
      </c>
      <c r="W75" s="1">
        <v>1.87</v>
      </c>
      <c r="X75" s="1">
        <v>132.905</v>
      </c>
      <c r="Y75" s="1">
        <v>45.49</v>
      </c>
      <c r="Z75" s="1">
        <v>375.69999999999902</v>
      </c>
      <c r="AA75" s="1">
        <v>2.0920000000000001</v>
      </c>
      <c r="AB75" s="1">
        <v>67.739999999999895</v>
      </c>
      <c r="AC75" s="1">
        <v>0.79</v>
      </c>
      <c r="AD75" s="1">
        <v>55</v>
      </c>
      <c r="AE75" s="1">
        <v>6</v>
      </c>
      <c r="AF75" s="1">
        <v>1.18999999999999</v>
      </c>
      <c r="AG75" s="1">
        <v>2023</v>
      </c>
      <c r="AH75" s="1">
        <v>600.64999999999895</v>
      </c>
      <c r="AI75" s="1">
        <v>11.3499999999999</v>
      </c>
      <c r="AJ75" s="1">
        <v>207.19999999999899</v>
      </c>
      <c r="AK75" s="1">
        <v>110</v>
      </c>
      <c r="AL75" s="1">
        <v>715.5</v>
      </c>
      <c r="AM75" s="1">
        <v>4.7699999999999898</v>
      </c>
      <c r="AN75" s="1">
        <v>177.9</v>
      </c>
      <c r="AO75" s="1">
        <v>2.33</v>
      </c>
      <c r="AP75" s="1">
        <v>82</v>
      </c>
      <c r="AQ75" s="1">
        <v>6</v>
      </c>
      <c r="AR75" s="1">
        <v>1.95999999999999</v>
      </c>
      <c r="AS75" s="1">
        <v>331.85</v>
      </c>
      <c r="AT75" s="1">
        <v>265.94999999999902</v>
      </c>
      <c r="AU75" s="1">
        <v>3.12</v>
      </c>
      <c r="AV75" s="1">
        <v>79.903999999999897</v>
      </c>
      <c r="AW75" s="1">
        <v>324.60000000000002</v>
      </c>
      <c r="AX75" s="1">
        <v>1139.9000000000001</v>
      </c>
      <c r="AY75" s="1">
        <v>5.2859999999999898</v>
      </c>
      <c r="AZ75" s="1">
        <v>14.7249999999999</v>
      </c>
      <c r="BA75" s="1">
        <v>2.9599999999999902</v>
      </c>
      <c r="BB75" s="1">
        <v>35</v>
      </c>
      <c r="BC75" s="1">
        <v>4</v>
      </c>
      <c r="BD75" s="4">
        <v>0</v>
      </c>
      <c r="BE75" s="4">
        <v>0</v>
      </c>
      <c r="BF75" s="4">
        <v>1</v>
      </c>
      <c r="BG75" s="4">
        <v>0</v>
      </c>
    </row>
    <row r="76" spans="1:59" x14ac:dyDescent="0.25">
      <c r="A76" s="11">
        <v>75</v>
      </c>
      <c r="B76" s="1" t="s">
        <v>21</v>
      </c>
      <c r="C76" s="1" t="s">
        <v>29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1</v>
      </c>
      <c r="Q76" s="1">
        <v>1</v>
      </c>
      <c r="R76" s="1">
        <v>0</v>
      </c>
      <c r="S76" s="1">
        <v>0</v>
      </c>
      <c r="T76" s="1">
        <v>1.73999999999999</v>
      </c>
      <c r="U76" s="1">
        <v>944</v>
      </c>
      <c r="V76" s="1">
        <v>301.54000000000002</v>
      </c>
      <c r="W76" s="1">
        <v>1.87</v>
      </c>
      <c r="X76" s="1">
        <v>132.905</v>
      </c>
      <c r="Y76" s="1">
        <v>45.49</v>
      </c>
      <c r="Z76" s="1">
        <v>375.69999999999902</v>
      </c>
      <c r="AA76" s="1">
        <v>2.0920000000000001</v>
      </c>
      <c r="AB76" s="1">
        <v>67.739999999999895</v>
      </c>
      <c r="AC76" s="1">
        <v>0.79</v>
      </c>
      <c r="AD76" s="1">
        <v>55</v>
      </c>
      <c r="AE76" s="1">
        <v>6</v>
      </c>
      <c r="AF76" s="1">
        <v>1.18999999999999</v>
      </c>
      <c r="AG76" s="1">
        <v>2023</v>
      </c>
      <c r="AH76" s="1">
        <v>600.64999999999895</v>
      </c>
      <c r="AI76" s="1">
        <v>11.3499999999999</v>
      </c>
      <c r="AJ76" s="1">
        <v>207.19999999999899</v>
      </c>
      <c r="AK76" s="1">
        <v>110</v>
      </c>
      <c r="AL76" s="1">
        <v>715.5</v>
      </c>
      <c r="AM76" s="1">
        <v>4.7699999999999898</v>
      </c>
      <c r="AN76" s="1">
        <v>177.9</v>
      </c>
      <c r="AO76" s="1">
        <v>2.33</v>
      </c>
      <c r="AP76" s="1">
        <v>82</v>
      </c>
      <c r="AQ76" s="1">
        <v>6</v>
      </c>
      <c r="AR76" s="1">
        <v>1.81</v>
      </c>
      <c r="AS76" s="1">
        <v>239.18</v>
      </c>
      <c r="AT76" s="1">
        <v>172.16999999999899</v>
      </c>
      <c r="AU76" s="1">
        <v>3.2139999999999902</v>
      </c>
      <c r="AV76" s="1">
        <v>35.453000000000003</v>
      </c>
      <c r="AW76" s="1">
        <v>348.8</v>
      </c>
      <c r="AX76" s="1">
        <v>1251.0999999999899</v>
      </c>
      <c r="AY76" s="1">
        <v>3.2099999999999902</v>
      </c>
      <c r="AZ76" s="1">
        <v>10.1999999999999</v>
      </c>
      <c r="BA76" s="1">
        <v>3.16</v>
      </c>
      <c r="BB76" s="1">
        <v>17</v>
      </c>
      <c r="BC76" s="1">
        <v>3</v>
      </c>
      <c r="BD76" s="4">
        <v>0</v>
      </c>
      <c r="BE76" s="4">
        <v>0</v>
      </c>
      <c r="BF76" s="4">
        <v>1</v>
      </c>
      <c r="BG76" s="4">
        <v>0</v>
      </c>
    </row>
    <row r="77" spans="1:59" x14ac:dyDescent="0.25">
      <c r="A77" s="11">
        <v>76</v>
      </c>
      <c r="B77" s="1" t="s">
        <v>22</v>
      </c>
      <c r="C77" s="1" t="s">
        <v>29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</v>
      </c>
      <c r="P77" s="1">
        <v>0</v>
      </c>
      <c r="Q77" s="1">
        <v>0</v>
      </c>
      <c r="R77" s="1">
        <v>0</v>
      </c>
      <c r="S77" s="1">
        <v>1</v>
      </c>
      <c r="T77" s="1">
        <v>1.73999999999999</v>
      </c>
      <c r="U77" s="1">
        <v>944</v>
      </c>
      <c r="V77" s="1">
        <v>301.54000000000002</v>
      </c>
      <c r="W77" s="1">
        <v>1.87</v>
      </c>
      <c r="X77" s="1">
        <v>132.905</v>
      </c>
      <c r="Y77" s="1">
        <v>45.49</v>
      </c>
      <c r="Z77" s="1">
        <v>375.69999999999902</v>
      </c>
      <c r="AA77" s="1">
        <v>2.0920000000000001</v>
      </c>
      <c r="AB77" s="1">
        <v>67.739999999999895</v>
      </c>
      <c r="AC77" s="1">
        <v>0.79</v>
      </c>
      <c r="AD77" s="1">
        <v>55</v>
      </c>
      <c r="AE77" s="1">
        <v>6</v>
      </c>
      <c r="AF77" s="1">
        <v>1.1499999999999899</v>
      </c>
      <c r="AG77" s="1">
        <v>2876</v>
      </c>
      <c r="AH77" s="1">
        <v>505.12</v>
      </c>
      <c r="AI77" s="1">
        <v>7.3099999999999898</v>
      </c>
      <c r="AJ77" s="1">
        <v>118.709999999999</v>
      </c>
      <c r="AK77" s="1">
        <v>121</v>
      </c>
      <c r="AL77" s="1">
        <v>708.6</v>
      </c>
      <c r="AM77" s="1">
        <v>7.2</v>
      </c>
      <c r="AN77" s="1">
        <v>290.37</v>
      </c>
      <c r="AO77" s="1">
        <v>1.95999999999999</v>
      </c>
      <c r="AP77" s="1">
        <v>50</v>
      </c>
      <c r="AQ77" s="1">
        <v>5</v>
      </c>
      <c r="AR77" s="1">
        <v>2.2000000000000002</v>
      </c>
      <c r="AS77" s="1">
        <v>457.5</v>
      </c>
      <c r="AT77" s="1">
        <v>386.69999999999902</v>
      </c>
      <c r="AU77" s="1">
        <v>4.9299999999999899</v>
      </c>
      <c r="AV77" s="1">
        <v>126.903999999999</v>
      </c>
      <c r="AW77" s="1">
        <v>295.3</v>
      </c>
      <c r="AX77" s="1">
        <v>1008.39999999999</v>
      </c>
      <c r="AY77" s="1">
        <v>7.75999999999999</v>
      </c>
      <c r="AZ77" s="1">
        <v>20.899999999999899</v>
      </c>
      <c r="BA77" s="1">
        <v>2.66</v>
      </c>
      <c r="BB77" s="1">
        <v>53</v>
      </c>
      <c r="BC77" s="1">
        <v>5</v>
      </c>
      <c r="BD77" s="4">
        <v>0</v>
      </c>
      <c r="BE77" s="4">
        <v>0</v>
      </c>
      <c r="BF77" s="4">
        <v>1</v>
      </c>
      <c r="BG77" s="4">
        <v>0</v>
      </c>
    </row>
    <row r="78" spans="1:59" x14ac:dyDescent="0.25">
      <c r="A78" s="11">
        <v>77</v>
      </c>
      <c r="B78" s="1" t="s">
        <v>23</v>
      </c>
      <c r="C78" s="1" t="s">
        <v>29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</v>
      </c>
      <c r="P78" s="1">
        <v>0</v>
      </c>
      <c r="Q78" s="1">
        <v>0</v>
      </c>
      <c r="R78" s="1">
        <v>1</v>
      </c>
      <c r="S78" s="1">
        <v>0</v>
      </c>
      <c r="T78" s="1">
        <v>1.73999999999999</v>
      </c>
      <c r="U78" s="1">
        <v>944</v>
      </c>
      <c r="V78" s="1">
        <v>301.54000000000002</v>
      </c>
      <c r="W78" s="1">
        <v>1.87</v>
      </c>
      <c r="X78" s="1">
        <v>132.905</v>
      </c>
      <c r="Y78" s="1">
        <v>45.49</v>
      </c>
      <c r="Z78" s="1">
        <v>375.69999999999902</v>
      </c>
      <c r="AA78" s="1">
        <v>2.0920000000000001</v>
      </c>
      <c r="AB78" s="1">
        <v>67.739999999999895</v>
      </c>
      <c r="AC78" s="1">
        <v>0.79</v>
      </c>
      <c r="AD78" s="1">
        <v>55</v>
      </c>
      <c r="AE78" s="1">
        <v>6</v>
      </c>
      <c r="AF78" s="1">
        <v>1.1499999999999899</v>
      </c>
      <c r="AG78" s="1">
        <v>2876</v>
      </c>
      <c r="AH78" s="1">
        <v>505.12</v>
      </c>
      <c r="AI78" s="1">
        <v>7.3099999999999898</v>
      </c>
      <c r="AJ78" s="1">
        <v>118.709999999999</v>
      </c>
      <c r="AK78" s="1">
        <v>121</v>
      </c>
      <c r="AL78" s="1">
        <v>708.6</v>
      </c>
      <c r="AM78" s="1">
        <v>7.2</v>
      </c>
      <c r="AN78" s="1">
        <v>290.37</v>
      </c>
      <c r="AO78" s="1">
        <v>1.95999999999999</v>
      </c>
      <c r="AP78" s="1">
        <v>50</v>
      </c>
      <c r="AQ78" s="1">
        <v>5</v>
      </c>
      <c r="AR78" s="1">
        <v>1.95999999999999</v>
      </c>
      <c r="AS78" s="1">
        <v>331.85</v>
      </c>
      <c r="AT78" s="1">
        <v>265.94999999999902</v>
      </c>
      <c r="AU78" s="1">
        <v>3.12</v>
      </c>
      <c r="AV78" s="1">
        <v>79.903999999999897</v>
      </c>
      <c r="AW78" s="1">
        <v>324.60000000000002</v>
      </c>
      <c r="AX78" s="1">
        <v>1139.9000000000001</v>
      </c>
      <c r="AY78" s="1">
        <v>5.2859999999999898</v>
      </c>
      <c r="AZ78" s="1">
        <v>14.7249999999999</v>
      </c>
      <c r="BA78" s="1">
        <v>2.9599999999999902</v>
      </c>
      <c r="BB78" s="1">
        <v>35</v>
      </c>
      <c r="BC78" s="1">
        <v>4</v>
      </c>
      <c r="BD78" s="4">
        <v>0</v>
      </c>
      <c r="BE78" s="4">
        <v>0</v>
      </c>
      <c r="BF78" s="4">
        <v>1</v>
      </c>
      <c r="BG78" s="4">
        <v>0</v>
      </c>
    </row>
    <row r="79" spans="1:59" x14ac:dyDescent="0.25">
      <c r="A79" s="11">
        <v>78</v>
      </c>
      <c r="B79" s="1" t="s">
        <v>24</v>
      </c>
      <c r="C79" s="1" t="s">
        <v>29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">
        <v>0</v>
      </c>
      <c r="Q79" s="1">
        <v>1</v>
      </c>
      <c r="R79" s="1">
        <v>0</v>
      </c>
      <c r="S79" s="1">
        <v>0</v>
      </c>
      <c r="T79" s="1">
        <v>1.73999999999999</v>
      </c>
      <c r="U79" s="1">
        <v>944</v>
      </c>
      <c r="V79" s="1">
        <v>301.54000000000002</v>
      </c>
      <c r="W79" s="1">
        <v>1.87</v>
      </c>
      <c r="X79" s="1">
        <v>132.905</v>
      </c>
      <c r="Y79" s="1">
        <v>45.49</v>
      </c>
      <c r="Z79" s="1">
        <v>375.69999999999902</v>
      </c>
      <c r="AA79" s="1">
        <v>2.0920000000000001</v>
      </c>
      <c r="AB79" s="1">
        <v>67.739999999999895</v>
      </c>
      <c r="AC79" s="1">
        <v>0.79</v>
      </c>
      <c r="AD79" s="1">
        <v>55</v>
      </c>
      <c r="AE79" s="1">
        <v>6</v>
      </c>
      <c r="AF79" s="1">
        <v>1.1499999999999899</v>
      </c>
      <c r="AG79" s="1">
        <v>2876</v>
      </c>
      <c r="AH79" s="1">
        <v>505.12</v>
      </c>
      <c r="AI79" s="1">
        <v>7.3099999999999898</v>
      </c>
      <c r="AJ79" s="1">
        <v>118.709999999999</v>
      </c>
      <c r="AK79" s="1">
        <v>121</v>
      </c>
      <c r="AL79" s="1">
        <v>708.6</v>
      </c>
      <c r="AM79" s="1">
        <v>7.2</v>
      </c>
      <c r="AN79" s="1">
        <v>290.37</v>
      </c>
      <c r="AO79" s="1">
        <v>1.95999999999999</v>
      </c>
      <c r="AP79" s="1">
        <v>50</v>
      </c>
      <c r="AQ79" s="1">
        <v>5</v>
      </c>
      <c r="AR79" s="1">
        <v>1.81</v>
      </c>
      <c r="AS79" s="1">
        <v>239.18</v>
      </c>
      <c r="AT79" s="1">
        <v>172.16999999999899</v>
      </c>
      <c r="AU79" s="1">
        <v>3.2139999999999902</v>
      </c>
      <c r="AV79" s="1">
        <v>35.453000000000003</v>
      </c>
      <c r="AW79" s="1">
        <v>348.8</v>
      </c>
      <c r="AX79" s="1">
        <v>1251.0999999999899</v>
      </c>
      <c r="AY79" s="1">
        <v>3.2099999999999902</v>
      </c>
      <c r="AZ79" s="1">
        <v>10.1999999999999</v>
      </c>
      <c r="BA79" s="1">
        <v>3.16</v>
      </c>
      <c r="BB79" s="1">
        <v>17</v>
      </c>
      <c r="BC79" s="1">
        <v>3</v>
      </c>
      <c r="BD79" s="4">
        <v>0</v>
      </c>
      <c r="BE79" s="4">
        <v>0</v>
      </c>
      <c r="BF79" s="4">
        <v>1</v>
      </c>
      <c r="BG79" s="4">
        <v>0</v>
      </c>
    </row>
    <row r="80" spans="1:59" x14ac:dyDescent="0.25">
      <c r="A80" s="11">
        <v>79</v>
      </c>
      <c r="B80" s="1" t="s">
        <v>25</v>
      </c>
      <c r="C80" s="1" t="s">
        <v>29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0</v>
      </c>
      <c r="P80" s="1">
        <v>0</v>
      </c>
      <c r="Q80" s="1">
        <v>0</v>
      </c>
      <c r="R80" s="1">
        <v>0</v>
      </c>
      <c r="S80" s="1">
        <v>1</v>
      </c>
      <c r="T80" s="1">
        <v>1.73999999999999</v>
      </c>
      <c r="U80" s="1">
        <v>944</v>
      </c>
      <c r="V80" s="1">
        <v>301.54000000000002</v>
      </c>
      <c r="W80" s="1">
        <v>1.87</v>
      </c>
      <c r="X80" s="1">
        <v>132.905</v>
      </c>
      <c r="Y80" s="1">
        <v>45.49</v>
      </c>
      <c r="Z80" s="1">
        <v>375.69999999999902</v>
      </c>
      <c r="AA80" s="1">
        <v>2.0920000000000001</v>
      </c>
      <c r="AB80" s="1">
        <v>67.739999999999895</v>
      </c>
      <c r="AC80" s="1">
        <v>0.79</v>
      </c>
      <c r="AD80" s="1">
        <v>55</v>
      </c>
      <c r="AE80" s="1">
        <v>6</v>
      </c>
      <c r="AF80" s="1">
        <v>0.869999999999999</v>
      </c>
      <c r="AG80" s="1">
        <v>3107</v>
      </c>
      <c r="AH80" s="1">
        <v>1211.5</v>
      </c>
      <c r="AI80" s="1">
        <v>5.32</v>
      </c>
      <c r="AJ80" s="1">
        <v>72.6099999999999</v>
      </c>
      <c r="AK80" s="1">
        <v>120</v>
      </c>
      <c r="AL80" s="1">
        <v>762.1</v>
      </c>
      <c r="AM80" s="1">
        <v>31.8</v>
      </c>
      <c r="AN80" s="1">
        <v>334.3</v>
      </c>
      <c r="AO80" s="1">
        <v>2.00999999999999</v>
      </c>
      <c r="AP80" s="1">
        <v>32</v>
      </c>
      <c r="AQ80" s="1">
        <v>4</v>
      </c>
      <c r="AR80" s="1">
        <v>2.2000000000000002</v>
      </c>
      <c r="AS80" s="1">
        <v>457.5</v>
      </c>
      <c r="AT80" s="1">
        <v>386.69999999999902</v>
      </c>
      <c r="AU80" s="1">
        <v>4.9299999999999899</v>
      </c>
      <c r="AV80" s="1">
        <v>126.903999999999</v>
      </c>
      <c r="AW80" s="1">
        <v>295.3</v>
      </c>
      <c r="AX80" s="1">
        <v>1008.39999999999</v>
      </c>
      <c r="AY80" s="1">
        <v>7.75999999999999</v>
      </c>
      <c r="AZ80" s="1">
        <v>20.899999999999899</v>
      </c>
      <c r="BA80" s="1">
        <v>2.66</v>
      </c>
      <c r="BB80" s="1">
        <v>53</v>
      </c>
      <c r="BC80" s="1">
        <v>5</v>
      </c>
      <c r="BD80" s="4">
        <v>0</v>
      </c>
      <c r="BE80" s="4">
        <v>0</v>
      </c>
      <c r="BF80" s="4">
        <v>1</v>
      </c>
      <c r="BG80" s="4">
        <v>0</v>
      </c>
    </row>
    <row r="81" spans="1:59" x14ac:dyDescent="0.25">
      <c r="A81" s="11">
        <v>80</v>
      </c>
      <c r="B81" s="1" t="s">
        <v>26</v>
      </c>
      <c r="C81" s="1" t="s">
        <v>29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0</v>
      </c>
      <c r="P81" s="1">
        <v>0</v>
      </c>
      <c r="Q81" s="1">
        <v>0</v>
      </c>
      <c r="R81" s="1">
        <v>1</v>
      </c>
      <c r="S81" s="1">
        <v>0</v>
      </c>
      <c r="T81" s="1">
        <v>1.73999999999999</v>
      </c>
      <c r="U81" s="1">
        <v>944</v>
      </c>
      <c r="V81" s="1">
        <v>301.54000000000002</v>
      </c>
      <c r="W81" s="1">
        <v>1.87</v>
      </c>
      <c r="X81" s="1">
        <v>132.905</v>
      </c>
      <c r="Y81" s="1">
        <v>45.49</v>
      </c>
      <c r="Z81" s="1">
        <v>375.69999999999902</v>
      </c>
      <c r="AA81" s="1">
        <v>2.0920000000000001</v>
      </c>
      <c r="AB81" s="1">
        <v>67.739999999999895</v>
      </c>
      <c r="AC81" s="1">
        <v>0.79</v>
      </c>
      <c r="AD81" s="1">
        <v>55</v>
      </c>
      <c r="AE81" s="1">
        <v>6</v>
      </c>
      <c r="AF81" s="1">
        <v>0.869999999999999</v>
      </c>
      <c r="AG81" s="1">
        <v>3107</v>
      </c>
      <c r="AH81" s="1">
        <v>1211.5</v>
      </c>
      <c r="AI81" s="1">
        <v>5.32</v>
      </c>
      <c r="AJ81" s="1">
        <v>72.6099999999999</v>
      </c>
      <c r="AK81" s="1">
        <v>120</v>
      </c>
      <c r="AL81" s="1">
        <v>762.1</v>
      </c>
      <c r="AM81" s="1">
        <v>31.8</v>
      </c>
      <c r="AN81" s="1">
        <v>334.3</v>
      </c>
      <c r="AO81" s="1">
        <v>2.00999999999999</v>
      </c>
      <c r="AP81" s="1">
        <v>32</v>
      </c>
      <c r="AQ81" s="1">
        <v>4</v>
      </c>
      <c r="AR81" s="1">
        <v>1.95999999999999</v>
      </c>
      <c r="AS81" s="1">
        <v>331.85</v>
      </c>
      <c r="AT81" s="1">
        <v>265.94999999999902</v>
      </c>
      <c r="AU81" s="1">
        <v>3.12</v>
      </c>
      <c r="AV81" s="1">
        <v>79.903999999999897</v>
      </c>
      <c r="AW81" s="1">
        <v>324.60000000000002</v>
      </c>
      <c r="AX81" s="1">
        <v>1139.9000000000001</v>
      </c>
      <c r="AY81" s="1">
        <v>5.2859999999999898</v>
      </c>
      <c r="AZ81" s="1">
        <v>14.7249999999999</v>
      </c>
      <c r="BA81" s="1">
        <v>2.9599999999999902</v>
      </c>
      <c r="BB81" s="1">
        <v>35</v>
      </c>
      <c r="BC81" s="1">
        <v>4</v>
      </c>
      <c r="BD81" s="4">
        <v>0</v>
      </c>
      <c r="BE81" s="4">
        <v>0</v>
      </c>
      <c r="BF81" s="4">
        <v>1</v>
      </c>
      <c r="BG81" s="4">
        <v>0</v>
      </c>
    </row>
    <row r="82" spans="1:59" x14ac:dyDescent="0.25">
      <c r="A82" s="11">
        <v>81</v>
      </c>
      <c r="B82" s="1" t="s">
        <v>27</v>
      </c>
      <c r="C82" s="1" t="s">
        <v>29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0</v>
      </c>
      <c r="P82" s="1">
        <v>0</v>
      </c>
      <c r="Q82" s="1">
        <v>1</v>
      </c>
      <c r="R82" s="1">
        <v>0</v>
      </c>
      <c r="S82" s="1">
        <v>0</v>
      </c>
      <c r="T82" s="1">
        <v>1.73999999999999</v>
      </c>
      <c r="U82" s="1">
        <v>944</v>
      </c>
      <c r="V82" s="1">
        <v>301.54000000000002</v>
      </c>
      <c r="W82" s="1">
        <v>1.87</v>
      </c>
      <c r="X82" s="1">
        <v>132.905</v>
      </c>
      <c r="Y82" s="1">
        <v>45.49</v>
      </c>
      <c r="Z82" s="1">
        <v>375.69999999999902</v>
      </c>
      <c r="AA82" s="1">
        <v>2.0920000000000001</v>
      </c>
      <c r="AB82" s="1">
        <v>67.739999999999895</v>
      </c>
      <c r="AC82" s="1">
        <v>0.79</v>
      </c>
      <c r="AD82" s="1">
        <v>55</v>
      </c>
      <c r="AE82" s="1">
        <v>6</v>
      </c>
      <c r="AF82" s="1">
        <v>0.869999999999999</v>
      </c>
      <c r="AG82" s="1">
        <v>3107</v>
      </c>
      <c r="AH82" s="1">
        <v>1211.5</v>
      </c>
      <c r="AI82" s="1">
        <v>5.32</v>
      </c>
      <c r="AJ82" s="1">
        <v>72.6099999999999</v>
      </c>
      <c r="AK82" s="1">
        <v>120</v>
      </c>
      <c r="AL82" s="1">
        <v>762.1</v>
      </c>
      <c r="AM82" s="1">
        <v>31.8</v>
      </c>
      <c r="AN82" s="1">
        <v>334.3</v>
      </c>
      <c r="AO82" s="1">
        <v>2.00999999999999</v>
      </c>
      <c r="AP82" s="1">
        <v>32</v>
      </c>
      <c r="AQ82" s="1">
        <v>4</v>
      </c>
      <c r="AR82" s="1">
        <v>1.81</v>
      </c>
      <c r="AS82" s="1">
        <v>239.18</v>
      </c>
      <c r="AT82" s="1">
        <v>172.16999999999899</v>
      </c>
      <c r="AU82" s="1">
        <v>3.2139999999999902</v>
      </c>
      <c r="AV82" s="1">
        <v>35.453000000000003</v>
      </c>
      <c r="AW82" s="1">
        <v>348.8</v>
      </c>
      <c r="AX82" s="1">
        <v>1251.0999999999899</v>
      </c>
      <c r="AY82" s="1">
        <v>3.2099999999999902</v>
      </c>
      <c r="AZ82" s="1">
        <v>10.1999999999999</v>
      </c>
      <c r="BA82" s="1">
        <v>3.16</v>
      </c>
      <c r="BB82" s="1">
        <v>17</v>
      </c>
      <c r="BC82" s="1">
        <v>3</v>
      </c>
      <c r="BD82" s="4">
        <v>0</v>
      </c>
      <c r="BE82" s="4">
        <v>0</v>
      </c>
      <c r="BF82" s="4">
        <v>1</v>
      </c>
      <c r="BG82" s="4">
        <v>0</v>
      </c>
    </row>
    <row r="83" spans="1:59" x14ac:dyDescent="0.25">
      <c r="A83" s="11">
        <v>82</v>
      </c>
      <c r="B83" s="1" t="s">
        <v>0</v>
      </c>
      <c r="C83" s="1" t="s">
        <v>30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1</v>
      </c>
      <c r="Q83" s="1">
        <v>0</v>
      </c>
      <c r="R83" s="1">
        <v>0</v>
      </c>
      <c r="S83" s="1">
        <v>1</v>
      </c>
      <c r="T83" s="1">
        <v>2.1699999999999902</v>
      </c>
      <c r="U83" s="1">
        <v>267</v>
      </c>
      <c r="V83" s="1">
        <v>180.65</v>
      </c>
      <c r="W83" s="1">
        <v>0.69999999999999896</v>
      </c>
      <c r="X83" s="1">
        <v>32.066000000000003</v>
      </c>
      <c r="Y83" s="1">
        <v>8.6839999999999904</v>
      </c>
      <c r="Z83" s="1">
        <v>926.29999999999905</v>
      </c>
      <c r="AA83" s="1">
        <v>6.1299999999999901</v>
      </c>
      <c r="AB83" s="1">
        <v>23.85</v>
      </c>
      <c r="AC83" s="1">
        <v>2.5499999999999901</v>
      </c>
      <c r="AD83" s="1">
        <v>73</v>
      </c>
      <c r="AE83" s="1">
        <v>7</v>
      </c>
      <c r="AF83" s="1">
        <v>1.18999999999999</v>
      </c>
      <c r="AG83" s="1">
        <v>2023</v>
      </c>
      <c r="AH83" s="1">
        <v>600.64999999999895</v>
      </c>
      <c r="AI83" s="1">
        <v>11.3499999999999</v>
      </c>
      <c r="AJ83" s="1">
        <v>207.19999999999899</v>
      </c>
      <c r="AK83" s="1">
        <v>110</v>
      </c>
      <c r="AL83" s="1">
        <v>715.5</v>
      </c>
      <c r="AM83" s="1">
        <v>4.7699999999999898</v>
      </c>
      <c r="AN83" s="1">
        <v>177.9</v>
      </c>
      <c r="AO83" s="1">
        <v>2.33</v>
      </c>
      <c r="AP83" s="1">
        <v>82</v>
      </c>
      <c r="AQ83" s="1">
        <v>6</v>
      </c>
      <c r="AR83" s="1">
        <v>2.2000000000000002</v>
      </c>
      <c r="AS83" s="1">
        <v>457.5</v>
      </c>
      <c r="AT83" s="1">
        <v>386.69999999999902</v>
      </c>
      <c r="AU83" s="1">
        <v>4.9299999999999899</v>
      </c>
      <c r="AV83" s="1">
        <v>126.903999999999</v>
      </c>
      <c r="AW83" s="1">
        <v>295.3</v>
      </c>
      <c r="AX83" s="1">
        <v>1008.39999999999</v>
      </c>
      <c r="AY83" s="1">
        <v>7.75999999999999</v>
      </c>
      <c r="AZ83" s="1">
        <v>20.899999999999899</v>
      </c>
      <c r="BA83" s="1">
        <v>2.66</v>
      </c>
      <c r="BB83" s="1">
        <v>53</v>
      </c>
      <c r="BC83" s="1">
        <v>5</v>
      </c>
      <c r="BD83" s="4">
        <v>0</v>
      </c>
      <c r="BE83" s="4">
        <v>0</v>
      </c>
      <c r="BF83" s="4">
        <v>0</v>
      </c>
      <c r="BG83" s="4">
        <v>1</v>
      </c>
    </row>
    <row r="84" spans="1:59" x14ac:dyDescent="0.25">
      <c r="A84" s="11">
        <v>83</v>
      </c>
      <c r="B84" s="1" t="s">
        <v>2</v>
      </c>
      <c r="C84" s="1" t="s">
        <v>30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1</v>
      </c>
      <c r="Q84" s="1">
        <v>0</v>
      </c>
      <c r="R84" s="1">
        <v>1</v>
      </c>
      <c r="S84" s="1">
        <v>0</v>
      </c>
      <c r="T84" s="1">
        <v>2.1699999999999902</v>
      </c>
      <c r="U84" s="1">
        <v>267</v>
      </c>
      <c r="V84" s="1">
        <v>180.65</v>
      </c>
      <c r="W84" s="1">
        <v>0.69999999999999896</v>
      </c>
      <c r="X84" s="1">
        <v>32.066000000000003</v>
      </c>
      <c r="Y84" s="1">
        <v>8.6839999999999904</v>
      </c>
      <c r="Z84" s="1">
        <v>926.29999999999905</v>
      </c>
      <c r="AA84" s="1">
        <v>6.1299999999999901</v>
      </c>
      <c r="AB84" s="1">
        <v>23.85</v>
      </c>
      <c r="AC84" s="1">
        <v>2.5499999999999901</v>
      </c>
      <c r="AD84" s="1">
        <v>73</v>
      </c>
      <c r="AE84" s="1">
        <v>7</v>
      </c>
      <c r="AF84" s="1">
        <v>1.18999999999999</v>
      </c>
      <c r="AG84" s="1">
        <v>2023</v>
      </c>
      <c r="AH84" s="1">
        <v>600.64999999999895</v>
      </c>
      <c r="AI84" s="1">
        <v>11.3499999999999</v>
      </c>
      <c r="AJ84" s="1">
        <v>207.19999999999899</v>
      </c>
      <c r="AK84" s="1">
        <v>110</v>
      </c>
      <c r="AL84" s="1">
        <v>715.5</v>
      </c>
      <c r="AM84" s="1">
        <v>4.7699999999999898</v>
      </c>
      <c r="AN84" s="1">
        <v>177.9</v>
      </c>
      <c r="AO84" s="1">
        <v>2.33</v>
      </c>
      <c r="AP84" s="1">
        <v>82</v>
      </c>
      <c r="AQ84" s="1">
        <v>6</v>
      </c>
      <c r="AR84" s="1">
        <v>1.95999999999999</v>
      </c>
      <c r="AS84" s="1">
        <v>331.85</v>
      </c>
      <c r="AT84" s="1">
        <v>265.94999999999902</v>
      </c>
      <c r="AU84" s="1">
        <v>3.12</v>
      </c>
      <c r="AV84" s="1">
        <v>79.903999999999897</v>
      </c>
      <c r="AW84" s="1">
        <v>324.60000000000002</v>
      </c>
      <c r="AX84" s="1">
        <v>1139.9000000000001</v>
      </c>
      <c r="AY84" s="1">
        <v>5.2859999999999898</v>
      </c>
      <c r="AZ84" s="1">
        <v>14.7249999999999</v>
      </c>
      <c r="BA84" s="1">
        <v>2.9599999999999902</v>
      </c>
      <c r="BB84" s="1">
        <v>35</v>
      </c>
      <c r="BC84" s="1">
        <v>4</v>
      </c>
      <c r="BD84" s="4">
        <v>0</v>
      </c>
      <c r="BE84" s="4">
        <v>0</v>
      </c>
      <c r="BF84" s="4">
        <v>0</v>
      </c>
      <c r="BG84" s="4">
        <v>1</v>
      </c>
    </row>
    <row r="85" spans="1:59" x14ac:dyDescent="0.25">
      <c r="A85" s="11">
        <v>84</v>
      </c>
      <c r="B85" s="1" t="s">
        <v>3</v>
      </c>
      <c r="C85" s="1" t="s">
        <v>30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1</v>
      </c>
      <c r="Q85" s="1">
        <v>1</v>
      </c>
      <c r="R85" s="1">
        <v>0</v>
      </c>
      <c r="S85" s="1">
        <v>0</v>
      </c>
      <c r="T85" s="1">
        <v>2.1699999999999902</v>
      </c>
      <c r="U85" s="1">
        <v>267</v>
      </c>
      <c r="V85" s="1">
        <v>180.65</v>
      </c>
      <c r="W85" s="1">
        <v>0.69999999999999896</v>
      </c>
      <c r="X85" s="1">
        <v>32.066000000000003</v>
      </c>
      <c r="Y85" s="1">
        <v>8.6839999999999904</v>
      </c>
      <c r="Z85" s="1">
        <v>926.29999999999905</v>
      </c>
      <c r="AA85" s="1">
        <v>6.1299999999999901</v>
      </c>
      <c r="AB85" s="1">
        <v>23.85</v>
      </c>
      <c r="AC85" s="1">
        <v>2.5499999999999901</v>
      </c>
      <c r="AD85" s="1">
        <v>73</v>
      </c>
      <c r="AE85" s="1">
        <v>7</v>
      </c>
      <c r="AF85" s="1">
        <v>1.18999999999999</v>
      </c>
      <c r="AG85" s="1">
        <v>2023</v>
      </c>
      <c r="AH85" s="1">
        <v>600.64999999999895</v>
      </c>
      <c r="AI85" s="1">
        <v>11.3499999999999</v>
      </c>
      <c r="AJ85" s="1">
        <v>207.19999999999899</v>
      </c>
      <c r="AK85" s="1">
        <v>110</v>
      </c>
      <c r="AL85" s="1">
        <v>715.5</v>
      </c>
      <c r="AM85" s="1">
        <v>4.7699999999999898</v>
      </c>
      <c r="AN85" s="1">
        <v>177.9</v>
      </c>
      <c r="AO85" s="1">
        <v>2.33</v>
      </c>
      <c r="AP85" s="1">
        <v>82</v>
      </c>
      <c r="AQ85" s="1">
        <v>6</v>
      </c>
      <c r="AR85" s="1">
        <v>1.81</v>
      </c>
      <c r="AS85" s="1">
        <v>239.18</v>
      </c>
      <c r="AT85" s="1">
        <v>172.16999999999899</v>
      </c>
      <c r="AU85" s="1">
        <v>3.2139999999999902</v>
      </c>
      <c r="AV85" s="1">
        <v>35.453000000000003</v>
      </c>
      <c r="AW85" s="1">
        <v>348.8</v>
      </c>
      <c r="AX85" s="1">
        <v>1251.0999999999899</v>
      </c>
      <c r="AY85" s="1">
        <v>3.2099999999999902</v>
      </c>
      <c r="AZ85" s="1">
        <v>10.1999999999999</v>
      </c>
      <c r="BA85" s="1">
        <v>3.16</v>
      </c>
      <c r="BB85" s="1">
        <v>17</v>
      </c>
      <c r="BC85" s="1">
        <v>3</v>
      </c>
      <c r="BD85" s="4">
        <v>0</v>
      </c>
      <c r="BE85" s="4">
        <v>0</v>
      </c>
      <c r="BF85" s="4">
        <v>0</v>
      </c>
      <c r="BG85" s="4">
        <v>1</v>
      </c>
    </row>
    <row r="86" spans="1:59" x14ac:dyDescent="0.25">
      <c r="A86" s="11">
        <v>85</v>
      </c>
      <c r="B86" s="1" t="s">
        <v>4</v>
      </c>
      <c r="C86" s="1" t="s">
        <v>30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</v>
      </c>
      <c r="P86" s="1">
        <v>0</v>
      </c>
      <c r="Q86" s="1">
        <v>0</v>
      </c>
      <c r="R86" s="1">
        <v>0</v>
      </c>
      <c r="S86" s="1">
        <v>1</v>
      </c>
      <c r="T86" s="1">
        <v>2.1699999999999902</v>
      </c>
      <c r="U86" s="1">
        <v>267</v>
      </c>
      <c r="V86" s="1">
        <v>180.65</v>
      </c>
      <c r="W86" s="1">
        <v>0.69999999999999896</v>
      </c>
      <c r="X86" s="1">
        <v>32.066000000000003</v>
      </c>
      <c r="Y86" s="1">
        <v>8.6839999999999904</v>
      </c>
      <c r="Z86" s="1">
        <v>926.29999999999905</v>
      </c>
      <c r="AA86" s="1">
        <v>6.1299999999999901</v>
      </c>
      <c r="AB86" s="1">
        <v>23.85</v>
      </c>
      <c r="AC86" s="1">
        <v>2.5499999999999901</v>
      </c>
      <c r="AD86" s="1">
        <v>73</v>
      </c>
      <c r="AE86" s="1">
        <v>7</v>
      </c>
      <c r="AF86" s="1">
        <v>1.1499999999999899</v>
      </c>
      <c r="AG86" s="1">
        <v>2876</v>
      </c>
      <c r="AH86" s="1">
        <v>505.12</v>
      </c>
      <c r="AI86" s="1">
        <v>7.3099999999999898</v>
      </c>
      <c r="AJ86" s="1">
        <v>118.709999999999</v>
      </c>
      <c r="AK86" s="1">
        <v>121</v>
      </c>
      <c r="AL86" s="1">
        <v>708.6</v>
      </c>
      <c r="AM86" s="1">
        <v>7.2</v>
      </c>
      <c r="AN86" s="1">
        <v>290.37</v>
      </c>
      <c r="AO86" s="1">
        <v>1.95999999999999</v>
      </c>
      <c r="AP86" s="1">
        <v>50</v>
      </c>
      <c r="AQ86" s="1">
        <v>5</v>
      </c>
      <c r="AR86" s="1">
        <v>2.2000000000000002</v>
      </c>
      <c r="AS86" s="1">
        <v>457.5</v>
      </c>
      <c r="AT86" s="1">
        <v>386.69999999999902</v>
      </c>
      <c r="AU86" s="1">
        <v>4.9299999999999899</v>
      </c>
      <c r="AV86" s="1">
        <v>126.903999999999</v>
      </c>
      <c r="AW86" s="1">
        <v>295.3</v>
      </c>
      <c r="AX86" s="1">
        <v>1008.39999999999</v>
      </c>
      <c r="AY86" s="1">
        <v>7.75999999999999</v>
      </c>
      <c r="AZ86" s="1">
        <v>20.899999999999899</v>
      </c>
      <c r="BA86" s="1">
        <v>2.66</v>
      </c>
      <c r="BB86" s="1">
        <v>53</v>
      </c>
      <c r="BC86" s="1">
        <v>5</v>
      </c>
      <c r="BD86" s="4">
        <v>0</v>
      </c>
      <c r="BE86" s="4">
        <v>0</v>
      </c>
      <c r="BF86" s="4">
        <v>0</v>
      </c>
      <c r="BG86" s="4">
        <v>1</v>
      </c>
    </row>
    <row r="87" spans="1:59" x14ac:dyDescent="0.25">
      <c r="A87" s="11">
        <v>86</v>
      </c>
      <c r="B87" s="1" t="s">
        <v>5</v>
      </c>
      <c r="C87" s="1" t="s">
        <v>30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</v>
      </c>
      <c r="P87" s="1">
        <v>0</v>
      </c>
      <c r="Q87" s="1">
        <v>0</v>
      </c>
      <c r="R87" s="1">
        <v>1</v>
      </c>
      <c r="S87" s="1">
        <v>0</v>
      </c>
      <c r="T87" s="1">
        <v>2.1699999999999902</v>
      </c>
      <c r="U87" s="1">
        <v>267</v>
      </c>
      <c r="V87" s="1">
        <v>180.65</v>
      </c>
      <c r="W87" s="1">
        <v>0.69999999999999896</v>
      </c>
      <c r="X87" s="1">
        <v>32.066000000000003</v>
      </c>
      <c r="Y87" s="1">
        <v>8.6839999999999904</v>
      </c>
      <c r="Z87" s="1">
        <v>926.29999999999905</v>
      </c>
      <c r="AA87" s="1">
        <v>6.1299999999999901</v>
      </c>
      <c r="AB87" s="1">
        <v>23.85</v>
      </c>
      <c r="AC87" s="1">
        <v>2.5499999999999901</v>
      </c>
      <c r="AD87" s="1">
        <v>73</v>
      </c>
      <c r="AE87" s="1">
        <v>7</v>
      </c>
      <c r="AF87" s="1">
        <v>1.1499999999999899</v>
      </c>
      <c r="AG87" s="1">
        <v>2876</v>
      </c>
      <c r="AH87" s="1">
        <v>505.12</v>
      </c>
      <c r="AI87" s="1">
        <v>7.3099999999999898</v>
      </c>
      <c r="AJ87" s="1">
        <v>118.709999999999</v>
      </c>
      <c r="AK87" s="1">
        <v>121</v>
      </c>
      <c r="AL87" s="1">
        <v>708.6</v>
      </c>
      <c r="AM87" s="1">
        <v>7.2</v>
      </c>
      <c r="AN87" s="1">
        <v>290.37</v>
      </c>
      <c r="AO87" s="1">
        <v>1.95999999999999</v>
      </c>
      <c r="AP87" s="1">
        <v>50</v>
      </c>
      <c r="AQ87" s="1">
        <v>5</v>
      </c>
      <c r="AR87" s="1">
        <v>1.95999999999999</v>
      </c>
      <c r="AS87" s="1">
        <v>331.85</v>
      </c>
      <c r="AT87" s="1">
        <v>265.94999999999902</v>
      </c>
      <c r="AU87" s="1">
        <v>3.12</v>
      </c>
      <c r="AV87" s="1">
        <v>79.903999999999897</v>
      </c>
      <c r="AW87" s="1">
        <v>324.60000000000002</v>
      </c>
      <c r="AX87" s="1">
        <v>1139.9000000000001</v>
      </c>
      <c r="AY87" s="1">
        <v>5.2859999999999898</v>
      </c>
      <c r="AZ87" s="1">
        <v>14.7249999999999</v>
      </c>
      <c r="BA87" s="1">
        <v>2.9599999999999902</v>
      </c>
      <c r="BB87" s="1">
        <v>35</v>
      </c>
      <c r="BC87" s="1">
        <v>4</v>
      </c>
      <c r="BD87" s="4">
        <v>0</v>
      </c>
      <c r="BE87" s="4">
        <v>0</v>
      </c>
      <c r="BF87" s="4">
        <v>0</v>
      </c>
      <c r="BG87" s="4">
        <v>1</v>
      </c>
    </row>
    <row r="88" spans="1:59" x14ac:dyDescent="0.25">
      <c r="A88" s="11">
        <v>87</v>
      </c>
      <c r="B88" s="1" t="s">
        <v>6</v>
      </c>
      <c r="C88" s="1" t="s">
        <v>30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</v>
      </c>
      <c r="P88" s="1">
        <v>0</v>
      </c>
      <c r="Q88" s="1">
        <v>1</v>
      </c>
      <c r="R88" s="1">
        <v>0</v>
      </c>
      <c r="S88" s="1">
        <v>0</v>
      </c>
      <c r="T88" s="1">
        <v>2.1699999999999902</v>
      </c>
      <c r="U88" s="1">
        <v>267</v>
      </c>
      <c r="V88" s="1">
        <v>180.65</v>
      </c>
      <c r="W88" s="1">
        <v>0.69999999999999896</v>
      </c>
      <c r="X88" s="1">
        <v>32.066000000000003</v>
      </c>
      <c r="Y88" s="1">
        <v>8.6839999999999904</v>
      </c>
      <c r="Z88" s="1">
        <v>926.29999999999905</v>
      </c>
      <c r="AA88" s="1">
        <v>6.1299999999999901</v>
      </c>
      <c r="AB88" s="1">
        <v>23.85</v>
      </c>
      <c r="AC88" s="1">
        <v>2.5499999999999901</v>
      </c>
      <c r="AD88" s="1">
        <v>73</v>
      </c>
      <c r="AE88" s="1">
        <v>7</v>
      </c>
      <c r="AF88" s="1">
        <v>1.1499999999999899</v>
      </c>
      <c r="AG88" s="1">
        <v>2876</v>
      </c>
      <c r="AH88" s="1">
        <v>505.12</v>
      </c>
      <c r="AI88" s="1">
        <v>7.3099999999999898</v>
      </c>
      <c r="AJ88" s="1">
        <v>118.709999999999</v>
      </c>
      <c r="AK88" s="1">
        <v>121</v>
      </c>
      <c r="AL88" s="1">
        <v>708.6</v>
      </c>
      <c r="AM88" s="1">
        <v>7.2</v>
      </c>
      <c r="AN88" s="1">
        <v>290.37</v>
      </c>
      <c r="AO88" s="1">
        <v>1.95999999999999</v>
      </c>
      <c r="AP88" s="1">
        <v>50</v>
      </c>
      <c r="AQ88" s="1">
        <v>5</v>
      </c>
      <c r="AR88" s="1">
        <v>1.81</v>
      </c>
      <c r="AS88" s="1">
        <v>239.18</v>
      </c>
      <c r="AT88" s="1">
        <v>172.16999999999899</v>
      </c>
      <c r="AU88" s="1">
        <v>3.2139999999999902</v>
      </c>
      <c r="AV88" s="1">
        <v>35.453000000000003</v>
      </c>
      <c r="AW88" s="1">
        <v>348.8</v>
      </c>
      <c r="AX88" s="1">
        <v>1251.0999999999899</v>
      </c>
      <c r="AY88" s="1">
        <v>3.2099999999999902</v>
      </c>
      <c r="AZ88" s="1">
        <v>10.1999999999999</v>
      </c>
      <c r="BA88" s="1">
        <v>3.16</v>
      </c>
      <c r="BB88" s="1">
        <v>17</v>
      </c>
      <c r="BC88" s="1">
        <v>3</v>
      </c>
      <c r="BD88" s="4">
        <v>0</v>
      </c>
      <c r="BE88" s="4">
        <v>0</v>
      </c>
      <c r="BF88" s="4">
        <v>0</v>
      </c>
      <c r="BG88" s="4">
        <v>1</v>
      </c>
    </row>
    <row r="89" spans="1:59" x14ac:dyDescent="0.25">
      <c r="A89" s="11">
        <v>88</v>
      </c>
      <c r="B89" s="1" t="s">
        <v>7</v>
      </c>
      <c r="C89" s="1" t="s">
        <v>30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0</v>
      </c>
      <c r="P89" s="1">
        <v>0</v>
      </c>
      <c r="Q89" s="1">
        <v>0</v>
      </c>
      <c r="R89" s="1">
        <v>0</v>
      </c>
      <c r="S89" s="1">
        <v>1</v>
      </c>
      <c r="T89" s="1">
        <v>2.1699999999999902</v>
      </c>
      <c r="U89" s="1">
        <v>267</v>
      </c>
      <c r="V89" s="1">
        <v>180.65</v>
      </c>
      <c r="W89" s="1">
        <v>0.69999999999999896</v>
      </c>
      <c r="X89" s="1">
        <v>32.066000000000003</v>
      </c>
      <c r="Y89" s="1">
        <v>8.6839999999999904</v>
      </c>
      <c r="Z89" s="1">
        <v>926.29999999999905</v>
      </c>
      <c r="AA89" s="1">
        <v>6.1299999999999901</v>
      </c>
      <c r="AB89" s="1">
        <v>23.85</v>
      </c>
      <c r="AC89" s="1">
        <v>2.5499999999999901</v>
      </c>
      <c r="AD89" s="1">
        <v>73</v>
      </c>
      <c r="AE89" s="1">
        <v>7</v>
      </c>
      <c r="AF89" s="1">
        <v>0.869999999999999</v>
      </c>
      <c r="AG89" s="1">
        <v>3107</v>
      </c>
      <c r="AH89" s="1">
        <v>1211.5</v>
      </c>
      <c r="AI89" s="1">
        <v>5.32</v>
      </c>
      <c r="AJ89" s="1">
        <v>72.6099999999999</v>
      </c>
      <c r="AK89" s="1">
        <v>120</v>
      </c>
      <c r="AL89" s="1">
        <v>762.1</v>
      </c>
      <c r="AM89" s="1">
        <v>31.8</v>
      </c>
      <c r="AN89" s="1">
        <v>334.3</v>
      </c>
      <c r="AO89" s="1">
        <v>2.00999999999999</v>
      </c>
      <c r="AP89" s="1">
        <v>32</v>
      </c>
      <c r="AQ89" s="1">
        <v>4</v>
      </c>
      <c r="AR89" s="1">
        <v>2.2000000000000002</v>
      </c>
      <c r="AS89" s="1">
        <v>457.5</v>
      </c>
      <c r="AT89" s="1">
        <v>386.69999999999902</v>
      </c>
      <c r="AU89" s="1">
        <v>4.9299999999999899</v>
      </c>
      <c r="AV89" s="1">
        <v>126.903999999999</v>
      </c>
      <c r="AW89" s="1">
        <v>295.3</v>
      </c>
      <c r="AX89" s="1">
        <v>1008.39999999999</v>
      </c>
      <c r="AY89" s="1">
        <v>7.75999999999999</v>
      </c>
      <c r="AZ89" s="1">
        <v>20.899999999999899</v>
      </c>
      <c r="BA89" s="1">
        <v>2.66</v>
      </c>
      <c r="BB89" s="1">
        <v>53</v>
      </c>
      <c r="BC89" s="1">
        <v>5</v>
      </c>
      <c r="BD89" s="4">
        <v>0</v>
      </c>
      <c r="BE89" s="4">
        <v>0</v>
      </c>
      <c r="BF89" s="4">
        <v>0</v>
      </c>
      <c r="BG89" s="4">
        <v>1</v>
      </c>
    </row>
    <row r="90" spans="1:59" x14ac:dyDescent="0.25">
      <c r="A90" s="11">
        <v>89</v>
      </c>
      <c r="B90" s="1" t="s">
        <v>8</v>
      </c>
      <c r="C90" s="1" t="s">
        <v>30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0</v>
      </c>
      <c r="P90" s="1">
        <v>0</v>
      </c>
      <c r="Q90" s="1">
        <v>0</v>
      </c>
      <c r="R90" s="1">
        <v>1</v>
      </c>
      <c r="S90" s="1">
        <v>0</v>
      </c>
      <c r="T90" s="1">
        <v>2.1699999999999902</v>
      </c>
      <c r="U90" s="1">
        <v>267</v>
      </c>
      <c r="V90" s="1">
        <v>180.65</v>
      </c>
      <c r="W90" s="1">
        <v>0.69999999999999896</v>
      </c>
      <c r="X90" s="1">
        <v>32.066000000000003</v>
      </c>
      <c r="Y90" s="1">
        <v>8.6839999999999904</v>
      </c>
      <c r="Z90" s="1">
        <v>926.29999999999905</v>
      </c>
      <c r="AA90" s="1">
        <v>6.1299999999999901</v>
      </c>
      <c r="AB90" s="1">
        <v>23.85</v>
      </c>
      <c r="AC90" s="1">
        <v>2.5499999999999901</v>
      </c>
      <c r="AD90" s="1">
        <v>73</v>
      </c>
      <c r="AE90" s="1">
        <v>7</v>
      </c>
      <c r="AF90" s="1">
        <v>0.869999999999999</v>
      </c>
      <c r="AG90" s="1">
        <v>3107</v>
      </c>
      <c r="AH90" s="1">
        <v>1211.5</v>
      </c>
      <c r="AI90" s="1">
        <v>5.32</v>
      </c>
      <c r="AJ90" s="1">
        <v>72.6099999999999</v>
      </c>
      <c r="AK90" s="1">
        <v>120</v>
      </c>
      <c r="AL90" s="1">
        <v>762.1</v>
      </c>
      <c r="AM90" s="1">
        <v>31.8</v>
      </c>
      <c r="AN90" s="1">
        <v>334.3</v>
      </c>
      <c r="AO90" s="1">
        <v>2.00999999999999</v>
      </c>
      <c r="AP90" s="1">
        <v>32</v>
      </c>
      <c r="AQ90" s="1">
        <v>4</v>
      </c>
      <c r="AR90" s="1">
        <v>1.95999999999999</v>
      </c>
      <c r="AS90" s="1">
        <v>331.85</v>
      </c>
      <c r="AT90" s="1">
        <v>265.94999999999902</v>
      </c>
      <c r="AU90" s="1">
        <v>3.12</v>
      </c>
      <c r="AV90" s="1">
        <v>79.903999999999897</v>
      </c>
      <c r="AW90" s="1">
        <v>324.60000000000002</v>
      </c>
      <c r="AX90" s="1">
        <v>1139.9000000000001</v>
      </c>
      <c r="AY90" s="1">
        <v>5.2859999999999898</v>
      </c>
      <c r="AZ90" s="1">
        <v>14.7249999999999</v>
      </c>
      <c r="BA90" s="1">
        <v>2.9599999999999902</v>
      </c>
      <c r="BB90" s="1">
        <v>35</v>
      </c>
      <c r="BC90" s="1">
        <v>4</v>
      </c>
      <c r="BD90" s="4">
        <v>0</v>
      </c>
      <c r="BE90" s="4">
        <v>0</v>
      </c>
      <c r="BF90" s="4">
        <v>0</v>
      </c>
      <c r="BG90" s="4">
        <v>1</v>
      </c>
    </row>
    <row r="91" spans="1:59" x14ac:dyDescent="0.25">
      <c r="A91" s="11">
        <v>90</v>
      </c>
      <c r="B91" s="1" t="s">
        <v>9</v>
      </c>
      <c r="C91" s="1" t="s">
        <v>30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0</v>
      </c>
      <c r="P91" s="1">
        <v>0</v>
      </c>
      <c r="Q91" s="1">
        <v>1</v>
      </c>
      <c r="R91" s="1">
        <v>0</v>
      </c>
      <c r="S91" s="1">
        <v>0</v>
      </c>
      <c r="T91" s="1">
        <v>2.1699999999999902</v>
      </c>
      <c r="U91" s="1">
        <v>267</v>
      </c>
      <c r="V91" s="1">
        <v>180.65</v>
      </c>
      <c r="W91" s="1">
        <v>0.69999999999999896</v>
      </c>
      <c r="X91" s="1">
        <v>32.066000000000003</v>
      </c>
      <c r="Y91" s="1">
        <v>8.6839999999999904</v>
      </c>
      <c r="Z91" s="1">
        <v>926.29999999999905</v>
      </c>
      <c r="AA91" s="1">
        <v>6.1299999999999901</v>
      </c>
      <c r="AB91" s="1">
        <v>23.85</v>
      </c>
      <c r="AC91" s="1">
        <v>2.5499999999999901</v>
      </c>
      <c r="AD91" s="1">
        <v>73</v>
      </c>
      <c r="AE91" s="1">
        <v>7</v>
      </c>
      <c r="AF91" s="1">
        <v>0.869999999999999</v>
      </c>
      <c r="AG91" s="1">
        <v>3107</v>
      </c>
      <c r="AH91" s="1">
        <v>1211.5</v>
      </c>
      <c r="AI91" s="1">
        <v>5.32</v>
      </c>
      <c r="AJ91" s="1">
        <v>72.6099999999999</v>
      </c>
      <c r="AK91" s="1">
        <v>120</v>
      </c>
      <c r="AL91" s="1">
        <v>762.1</v>
      </c>
      <c r="AM91" s="1">
        <v>31.8</v>
      </c>
      <c r="AN91" s="1">
        <v>334.3</v>
      </c>
      <c r="AO91" s="1">
        <v>2.00999999999999</v>
      </c>
      <c r="AP91" s="1">
        <v>32</v>
      </c>
      <c r="AQ91" s="1">
        <v>4</v>
      </c>
      <c r="AR91" s="1">
        <v>1.81</v>
      </c>
      <c r="AS91" s="1">
        <v>239.18</v>
      </c>
      <c r="AT91" s="1">
        <v>172.16999999999899</v>
      </c>
      <c r="AU91" s="1">
        <v>3.2139999999999902</v>
      </c>
      <c r="AV91" s="1">
        <v>35.453000000000003</v>
      </c>
      <c r="AW91" s="1">
        <v>348.8</v>
      </c>
      <c r="AX91" s="1">
        <v>1251.0999999999899</v>
      </c>
      <c r="AY91" s="1">
        <v>3.2099999999999902</v>
      </c>
      <c r="AZ91" s="1">
        <v>10.1999999999999</v>
      </c>
      <c r="BA91" s="1">
        <v>3.16</v>
      </c>
      <c r="BB91" s="1">
        <v>17</v>
      </c>
      <c r="BC91" s="1">
        <v>3</v>
      </c>
      <c r="BD91" s="4">
        <v>0</v>
      </c>
      <c r="BE91" s="4">
        <v>0</v>
      </c>
      <c r="BF91" s="4">
        <v>0</v>
      </c>
      <c r="BG91" s="4">
        <v>1</v>
      </c>
    </row>
    <row r="92" spans="1:59" x14ac:dyDescent="0.25">
      <c r="A92" s="11">
        <v>91</v>
      </c>
      <c r="B92" s="1" t="s">
        <v>10</v>
      </c>
      <c r="C92" s="1" t="s">
        <v>30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1</v>
      </c>
      <c r="Q92" s="1">
        <v>0</v>
      </c>
      <c r="R92" s="1">
        <v>0</v>
      </c>
      <c r="S92" s="1">
        <v>1</v>
      </c>
      <c r="T92" s="1">
        <v>2.52999999999999</v>
      </c>
      <c r="U92" s="1">
        <v>319</v>
      </c>
      <c r="V92" s="1">
        <v>354</v>
      </c>
      <c r="W92" s="1">
        <v>1.1000000000000001</v>
      </c>
      <c r="X92" s="1">
        <v>45.057000000000002</v>
      </c>
      <c r="Y92" s="1">
        <v>8.5999999999999908</v>
      </c>
      <c r="Z92" s="1">
        <v>849.1</v>
      </c>
      <c r="AA92" s="1">
        <v>6.5</v>
      </c>
      <c r="AB92" s="1">
        <v>29</v>
      </c>
      <c r="AC92" s="1">
        <v>2.5699999999999901</v>
      </c>
      <c r="AD92" s="1">
        <v>91</v>
      </c>
      <c r="AE92" s="1">
        <v>8</v>
      </c>
      <c r="AF92" s="1">
        <v>1.18999999999999</v>
      </c>
      <c r="AG92" s="1">
        <v>2023</v>
      </c>
      <c r="AH92" s="1">
        <v>600.64999999999895</v>
      </c>
      <c r="AI92" s="1">
        <v>11.3499999999999</v>
      </c>
      <c r="AJ92" s="1">
        <v>207.19999999999899</v>
      </c>
      <c r="AK92" s="1">
        <v>110</v>
      </c>
      <c r="AL92" s="1">
        <v>715.5</v>
      </c>
      <c r="AM92" s="1">
        <v>4.7699999999999898</v>
      </c>
      <c r="AN92" s="1">
        <v>177.9</v>
      </c>
      <c r="AO92" s="1">
        <v>2.33</v>
      </c>
      <c r="AP92" s="1">
        <v>82</v>
      </c>
      <c r="AQ92" s="1">
        <v>6</v>
      </c>
      <c r="AR92" s="1">
        <v>2.2000000000000002</v>
      </c>
      <c r="AS92" s="1">
        <v>457.5</v>
      </c>
      <c r="AT92" s="1">
        <v>386.69999999999902</v>
      </c>
      <c r="AU92" s="1">
        <v>4.9299999999999899</v>
      </c>
      <c r="AV92" s="1">
        <v>126.903999999999</v>
      </c>
      <c r="AW92" s="1">
        <v>295.3</v>
      </c>
      <c r="AX92" s="1">
        <v>1008.39999999999</v>
      </c>
      <c r="AY92" s="1">
        <v>7.75999999999999</v>
      </c>
      <c r="AZ92" s="1">
        <v>20.899999999999899</v>
      </c>
      <c r="BA92" s="1">
        <v>2.66</v>
      </c>
      <c r="BB92" s="1">
        <v>53</v>
      </c>
      <c r="BC92" s="1">
        <v>5</v>
      </c>
      <c r="BD92" s="4">
        <v>0</v>
      </c>
      <c r="BE92" s="4">
        <v>0</v>
      </c>
      <c r="BF92" s="4">
        <v>0</v>
      </c>
      <c r="BG92" s="4">
        <v>1</v>
      </c>
    </row>
    <row r="93" spans="1:59" x14ac:dyDescent="0.25">
      <c r="A93" s="11">
        <v>92</v>
      </c>
      <c r="B93" s="1" t="s">
        <v>11</v>
      </c>
      <c r="C93" s="1" t="s">
        <v>30</v>
      </c>
      <c r="F93" s="1">
        <v>0</v>
      </c>
      <c r="G93" s="1">
        <v>0</v>
      </c>
      <c r="H93" s="1">
        <v>0</v>
      </c>
      <c r="I93" s="1">
        <v>0</v>
      </c>
      <c r="J93" s="1">
        <v>1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1</v>
      </c>
      <c r="Q93" s="1">
        <v>0</v>
      </c>
      <c r="R93" s="1">
        <v>1</v>
      </c>
      <c r="S93" s="1">
        <v>0</v>
      </c>
      <c r="T93" s="1">
        <v>2.52999999999999</v>
      </c>
      <c r="U93" s="1">
        <v>319</v>
      </c>
      <c r="V93" s="1">
        <v>354</v>
      </c>
      <c r="W93" s="1">
        <v>1.1000000000000001</v>
      </c>
      <c r="X93" s="1">
        <v>45.057000000000002</v>
      </c>
      <c r="Y93" s="1">
        <v>8.5999999999999908</v>
      </c>
      <c r="Z93" s="1">
        <v>849.1</v>
      </c>
      <c r="AA93" s="1">
        <v>6.5</v>
      </c>
      <c r="AB93" s="1">
        <v>29</v>
      </c>
      <c r="AC93" s="1">
        <v>2.5699999999999901</v>
      </c>
      <c r="AD93" s="1">
        <v>91</v>
      </c>
      <c r="AE93" s="1">
        <v>8</v>
      </c>
      <c r="AF93" s="1">
        <v>1.18999999999999</v>
      </c>
      <c r="AG93" s="1">
        <v>2023</v>
      </c>
      <c r="AH93" s="1">
        <v>600.64999999999895</v>
      </c>
      <c r="AI93" s="1">
        <v>11.3499999999999</v>
      </c>
      <c r="AJ93" s="1">
        <v>207.19999999999899</v>
      </c>
      <c r="AK93" s="1">
        <v>110</v>
      </c>
      <c r="AL93" s="1">
        <v>715.5</v>
      </c>
      <c r="AM93" s="1">
        <v>4.7699999999999898</v>
      </c>
      <c r="AN93" s="1">
        <v>177.9</v>
      </c>
      <c r="AO93" s="1">
        <v>2.33</v>
      </c>
      <c r="AP93" s="1">
        <v>82</v>
      </c>
      <c r="AQ93" s="1">
        <v>6</v>
      </c>
      <c r="AR93" s="1">
        <v>1.95999999999999</v>
      </c>
      <c r="AS93" s="1">
        <v>331.85</v>
      </c>
      <c r="AT93" s="1">
        <v>265.94999999999902</v>
      </c>
      <c r="AU93" s="1">
        <v>3.12</v>
      </c>
      <c r="AV93" s="1">
        <v>79.903999999999897</v>
      </c>
      <c r="AW93" s="1">
        <v>324.60000000000002</v>
      </c>
      <c r="AX93" s="1">
        <v>1139.9000000000001</v>
      </c>
      <c r="AY93" s="1">
        <v>5.2859999999999898</v>
      </c>
      <c r="AZ93" s="1">
        <v>14.7249999999999</v>
      </c>
      <c r="BA93" s="1">
        <v>2.9599999999999902</v>
      </c>
      <c r="BB93" s="1">
        <v>35</v>
      </c>
      <c r="BC93" s="1">
        <v>4</v>
      </c>
      <c r="BD93" s="4">
        <v>0</v>
      </c>
      <c r="BE93" s="4">
        <v>0</v>
      </c>
      <c r="BF93" s="4">
        <v>0</v>
      </c>
      <c r="BG93" s="4">
        <v>1</v>
      </c>
    </row>
    <row r="94" spans="1:59" x14ac:dyDescent="0.25">
      <c r="A94" s="11">
        <v>93</v>
      </c>
      <c r="B94" s="1" t="s">
        <v>12</v>
      </c>
      <c r="C94" s="1" t="s">
        <v>30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1">
        <v>1</v>
      </c>
      <c r="R94" s="1">
        <v>0</v>
      </c>
      <c r="S94" s="1">
        <v>0</v>
      </c>
      <c r="T94" s="1">
        <v>2.52999999999999</v>
      </c>
      <c r="U94" s="1">
        <v>319</v>
      </c>
      <c r="V94" s="1">
        <v>354</v>
      </c>
      <c r="W94" s="1">
        <v>1.1000000000000001</v>
      </c>
      <c r="X94" s="1">
        <v>45.057000000000002</v>
      </c>
      <c r="Y94" s="1">
        <v>8.5999999999999908</v>
      </c>
      <c r="Z94" s="1">
        <v>849.1</v>
      </c>
      <c r="AA94" s="1">
        <v>6.5</v>
      </c>
      <c r="AB94" s="1">
        <v>29</v>
      </c>
      <c r="AC94" s="1">
        <v>2.5699999999999901</v>
      </c>
      <c r="AD94" s="1">
        <v>91</v>
      </c>
      <c r="AE94" s="1">
        <v>8</v>
      </c>
      <c r="AF94" s="1">
        <v>1.18999999999999</v>
      </c>
      <c r="AG94" s="1">
        <v>2023</v>
      </c>
      <c r="AH94" s="1">
        <v>600.64999999999895</v>
      </c>
      <c r="AI94" s="1">
        <v>11.3499999999999</v>
      </c>
      <c r="AJ94" s="1">
        <v>207.19999999999899</v>
      </c>
      <c r="AK94" s="1">
        <v>110</v>
      </c>
      <c r="AL94" s="1">
        <v>715.5</v>
      </c>
      <c r="AM94" s="1">
        <v>4.7699999999999898</v>
      </c>
      <c r="AN94" s="1">
        <v>177.9</v>
      </c>
      <c r="AO94" s="1">
        <v>2.33</v>
      </c>
      <c r="AP94" s="1">
        <v>82</v>
      </c>
      <c r="AQ94" s="1">
        <v>6</v>
      </c>
      <c r="AR94" s="1">
        <v>1.81</v>
      </c>
      <c r="AS94" s="1">
        <v>239.18</v>
      </c>
      <c r="AT94" s="1">
        <v>172.16999999999899</v>
      </c>
      <c r="AU94" s="1">
        <v>3.2139999999999902</v>
      </c>
      <c r="AV94" s="1">
        <v>35.453000000000003</v>
      </c>
      <c r="AW94" s="1">
        <v>348.8</v>
      </c>
      <c r="AX94" s="1">
        <v>1251.0999999999899</v>
      </c>
      <c r="AY94" s="1">
        <v>3.2099999999999902</v>
      </c>
      <c r="AZ94" s="1">
        <v>10.1999999999999</v>
      </c>
      <c r="BA94" s="1">
        <v>3.16</v>
      </c>
      <c r="BB94" s="1">
        <v>17</v>
      </c>
      <c r="BC94" s="1">
        <v>3</v>
      </c>
      <c r="BD94" s="4">
        <v>0</v>
      </c>
      <c r="BE94" s="4">
        <v>0</v>
      </c>
      <c r="BF94" s="4">
        <v>0</v>
      </c>
      <c r="BG94" s="4">
        <v>1</v>
      </c>
    </row>
    <row r="95" spans="1:59" x14ac:dyDescent="0.25">
      <c r="A95" s="11">
        <v>94</v>
      </c>
      <c r="B95" s="1" t="s">
        <v>13</v>
      </c>
      <c r="C95" s="1" t="s">
        <v>30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0</v>
      </c>
      <c r="L95" s="1">
        <v>0</v>
      </c>
      <c r="M95" s="1">
        <v>0</v>
      </c>
      <c r="N95" s="1">
        <v>0</v>
      </c>
      <c r="O95" s="1">
        <v>1</v>
      </c>
      <c r="P95" s="1">
        <v>0</v>
      </c>
      <c r="Q95" s="1">
        <v>0</v>
      </c>
      <c r="R95" s="1">
        <v>0</v>
      </c>
      <c r="S95" s="1">
        <v>1</v>
      </c>
      <c r="T95" s="1">
        <v>2.52999999999999</v>
      </c>
      <c r="U95" s="1">
        <v>319</v>
      </c>
      <c r="V95" s="1">
        <v>354</v>
      </c>
      <c r="W95" s="1">
        <v>1.1000000000000001</v>
      </c>
      <c r="X95" s="1">
        <v>45.057000000000002</v>
      </c>
      <c r="Y95" s="1">
        <v>8.5999999999999908</v>
      </c>
      <c r="Z95" s="1">
        <v>849.1</v>
      </c>
      <c r="AA95" s="1">
        <v>6.5</v>
      </c>
      <c r="AB95" s="1">
        <v>29</v>
      </c>
      <c r="AC95" s="1">
        <v>2.5699999999999901</v>
      </c>
      <c r="AD95" s="1">
        <v>91</v>
      </c>
      <c r="AE95" s="1">
        <v>8</v>
      </c>
      <c r="AF95" s="1">
        <v>1.1499999999999899</v>
      </c>
      <c r="AG95" s="1">
        <v>2876</v>
      </c>
      <c r="AH95" s="1">
        <v>505.12</v>
      </c>
      <c r="AI95" s="1">
        <v>7.3099999999999898</v>
      </c>
      <c r="AJ95" s="1">
        <v>118.709999999999</v>
      </c>
      <c r="AK95" s="1">
        <v>121</v>
      </c>
      <c r="AL95" s="1">
        <v>708.6</v>
      </c>
      <c r="AM95" s="1">
        <v>7.2</v>
      </c>
      <c r="AN95" s="1">
        <v>290.37</v>
      </c>
      <c r="AO95" s="1">
        <v>1.95999999999999</v>
      </c>
      <c r="AP95" s="1">
        <v>50</v>
      </c>
      <c r="AQ95" s="1">
        <v>5</v>
      </c>
      <c r="AR95" s="1">
        <v>2.2000000000000002</v>
      </c>
      <c r="AS95" s="1">
        <v>457.5</v>
      </c>
      <c r="AT95" s="1">
        <v>386.69999999999902</v>
      </c>
      <c r="AU95" s="1">
        <v>4.9299999999999899</v>
      </c>
      <c r="AV95" s="1">
        <v>126.903999999999</v>
      </c>
      <c r="AW95" s="1">
        <v>295.3</v>
      </c>
      <c r="AX95" s="1">
        <v>1008.39999999999</v>
      </c>
      <c r="AY95" s="1">
        <v>7.75999999999999</v>
      </c>
      <c r="AZ95" s="1">
        <v>20.899999999999899</v>
      </c>
      <c r="BA95" s="1">
        <v>2.66</v>
      </c>
      <c r="BB95" s="1">
        <v>53</v>
      </c>
      <c r="BC95" s="1">
        <v>5</v>
      </c>
      <c r="BD95" s="4">
        <v>0</v>
      </c>
      <c r="BE95" s="4">
        <v>0</v>
      </c>
      <c r="BF95" s="4">
        <v>0</v>
      </c>
      <c r="BG95" s="4">
        <v>1</v>
      </c>
    </row>
    <row r="96" spans="1:59" x14ac:dyDescent="0.25">
      <c r="A96" s="11">
        <v>95</v>
      </c>
      <c r="B96" s="1" t="s">
        <v>14</v>
      </c>
      <c r="C96" s="1" t="s">
        <v>30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0</v>
      </c>
      <c r="L96" s="1">
        <v>0</v>
      </c>
      <c r="M96" s="1">
        <v>0</v>
      </c>
      <c r="N96" s="1">
        <v>0</v>
      </c>
      <c r="O96" s="1">
        <v>1</v>
      </c>
      <c r="P96" s="1">
        <v>0</v>
      </c>
      <c r="Q96" s="1">
        <v>0</v>
      </c>
      <c r="R96" s="1">
        <v>1</v>
      </c>
      <c r="S96" s="1">
        <v>0</v>
      </c>
      <c r="T96" s="1">
        <v>2.52999999999999</v>
      </c>
      <c r="U96" s="1">
        <v>319</v>
      </c>
      <c r="V96" s="1">
        <v>354</v>
      </c>
      <c r="W96" s="1">
        <v>1.1000000000000001</v>
      </c>
      <c r="X96" s="1">
        <v>45.057000000000002</v>
      </c>
      <c r="Y96" s="1">
        <v>8.5999999999999908</v>
      </c>
      <c r="Z96" s="1">
        <v>849.1</v>
      </c>
      <c r="AA96" s="1">
        <v>6.5</v>
      </c>
      <c r="AB96" s="1">
        <v>29</v>
      </c>
      <c r="AC96" s="1">
        <v>2.5699999999999901</v>
      </c>
      <c r="AD96" s="1">
        <v>91</v>
      </c>
      <c r="AE96" s="1">
        <v>8</v>
      </c>
      <c r="AF96" s="1">
        <v>1.1499999999999899</v>
      </c>
      <c r="AG96" s="1">
        <v>2876</v>
      </c>
      <c r="AH96" s="1">
        <v>505.12</v>
      </c>
      <c r="AI96" s="1">
        <v>7.3099999999999898</v>
      </c>
      <c r="AJ96" s="1">
        <v>118.709999999999</v>
      </c>
      <c r="AK96" s="1">
        <v>121</v>
      </c>
      <c r="AL96" s="1">
        <v>708.6</v>
      </c>
      <c r="AM96" s="1">
        <v>7.2</v>
      </c>
      <c r="AN96" s="1">
        <v>290.37</v>
      </c>
      <c r="AO96" s="1">
        <v>1.95999999999999</v>
      </c>
      <c r="AP96" s="1">
        <v>50</v>
      </c>
      <c r="AQ96" s="1">
        <v>5</v>
      </c>
      <c r="AR96" s="1">
        <v>1.95999999999999</v>
      </c>
      <c r="AS96" s="1">
        <v>331.85</v>
      </c>
      <c r="AT96" s="1">
        <v>265.94999999999902</v>
      </c>
      <c r="AU96" s="1">
        <v>3.12</v>
      </c>
      <c r="AV96" s="1">
        <v>79.903999999999897</v>
      </c>
      <c r="AW96" s="1">
        <v>324.60000000000002</v>
      </c>
      <c r="AX96" s="1">
        <v>1139.9000000000001</v>
      </c>
      <c r="AY96" s="1">
        <v>5.2859999999999898</v>
      </c>
      <c r="AZ96" s="1">
        <v>14.7249999999999</v>
      </c>
      <c r="BA96" s="1">
        <v>2.9599999999999902</v>
      </c>
      <c r="BB96" s="1">
        <v>35</v>
      </c>
      <c r="BC96" s="1">
        <v>4</v>
      </c>
      <c r="BD96" s="4">
        <v>0</v>
      </c>
      <c r="BE96" s="4">
        <v>0</v>
      </c>
      <c r="BF96" s="4">
        <v>0</v>
      </c>
      <c r="BG96" s="4">
        <v>1</v>
      </c>
    </row>
    <row r="97" spans="1:59" x14ac:dyDescent="0.25">
      <c r="A97" s="11">
        <v>96</v>
      </c>
      <c r="B97" s="1" t="s">
        <v>15</v>
      </c>
      <c r="C97" s="1" t="s">
        <v>30</v>
      </c>
      <c r="F97" s="1">
        <v>0</v>
      </c>
      <c r="G97" s="1">
        <v>0</v>
      </c>
      <c r="H97" s="1">
        <v>0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">
        <v>1</v>
      </c>
      <c r="P97" s="1">
        <v>0</v>
      </c>
      <c r="Q97" s="1">
        <v>1</v>
      </c>
      <c r="R97" s="1">
        <v>0</v>
      </c>
      <c r="S97" s="1">
        <v>0</v>
      </c>
      <c r="T97" s="1">
        <v>2.52999999999999</v>
      </c>
      <c r="U97" s="1">
        <v>319</v>
      </c>
      <c r="V97" s="1">
        <v>354</v>
      </c>
      <c r="W97" s="1">
        <v>1.1000000000000001</v>
      </c>
      <c r="X97" s="1">
        <v>45.057000000000002</v>
      </c>
      <c r="Y97" s="1">
        <v>8.5999999999999908</v>
      </c>
      <c r="Z97" s="1">
        <v>849.1</v>
      </c>
      <c r="AA97" s="1">
        <v>6.5</v>
      </c>
      <c r="AB97" s="1">
        <v>29</v>
      </c>
      <c r="AC97" s="1">
        <v>2.5699999999999901</v>
      </c>
      <c r="AD97" s="1">
        <v>91</v>
      </c>
      <c r="AE97" s="1">
        <v>8</v>
      </c>
      <c r="AF97" s="1">
        <v>1.1499999999999899</v>
      </c>
      <c r="AG97" s="1">
        <v>2876</v>
      </c>
      <c r="AH97" s="1">
        <v>505.12</v>
      </c>
      <c r="AI97" s="1">
        <v>7.3099999999999898</v>
      </c>
      <c r="AJ97" s="1">
        <v>118.709999999999</v>
      </c>
      <c r="AK97" s="1">
        <v>121</v>
      </c>
      <c r="AL97" s="1">
        <v>708.6</v>
      </c>
      <c r="AM97" s="1">
        <v>7.2</v>
      </c>
      <c r="AN97" s="1">
        <v>290.37</v>
      </c>
      <c r="AO97" s="1">
        <v>1.95999999999999</v>
      </c>
      <c r="AP97" s="1">
        <v>50</v>
      </c>
      <c r="AQ97" s="1">
        <v>5</v>
      </c>
      <c r="AR97" s="1">
        <v>1.81</v>
      </c>
      <c r="AS97" s="1">
        <v>239.18</v>
      </c>
      <c r="AT97" s="1">
        <v>172.16999999999899</v>
      </c>
      <c r="AU97" s="1">
        <v>3.2139999999999902</v>
      </c>
      <c r="AV97" s="1">
        <v>35.453000000000003</v>
      </c>
      <c r="AW97" s="1">
        <v>348.8</v>
      </c>
      <c r="AX97" s="1">
        <v>1251.0999999999899</v>
      </c>
      <c r="AY97" s="1">
        <v>3.2099999999999902</v>
      </c>
      <c r="AZ97" s="1">
        <v>10.1999999999999</v>
      </c>
      <c r="BA97" s="1">
        <v>3.16</v>
      </c>
      <c r="BB97" s="1">
        <v>17</v>
      </c>
      <c r="BC97" s="1">
        <v>3</v>
      </c>
      <c r="BD97" s="4">
        <v>0</v>
      </c>
      <c r="BE97" s="4">
        <v>0</v>
      </c>
      <c r="BF97" s="4">
        <v>0</v>
      </c>
      <c r="BG97" s="4">
        <v>1</v>
      </c>
    </row>
    <row r="98" spans="1:59" x14ac:dyDescent="0.25">
      <c r="A98" s="11">
        <v>97</v>
      </c>
      <c r="B98" s="1" t="s">
        <v>16</v>
      </c>
      <c r="C98" s="1" t="s">
        <v>30</v>
      </c>
      <c r="F98" s="1">
        <v>0</v>
      </c>
      <c r="G98" s="1">
        <v>0</v>
      </c>
      <c r="H98" s="1">
        <v>0</v>
      </c>
      <c r="I98" s="1">
        <v>0</v>
      </c>
      <c r="J98" s="1">
        <v>1</v>
      </c>
      <c r="K98" s="1">
        <v>0</v>
      </c>
      <c r="L98" s="1">
        <v>0</v>
      </c>
      <c r="M98" s="1">
        <v>0</v>
      </c>
      <c r="N98" s="1">
        <v>1</v>
      </c>
      <c r="O98" s="1">
        <v>0</v>
      </c>
      <c r="P98" s="1">
        <v>0</v>
      </c>
      <c r="Q98" s="1">
        <v>0</v>
      </c>
      <c r="R98" s="1">
        <v>0</v>
      </c>
      <c r="S98" s="1">
        <v>1</v>
      </c>
      <c r="T98" s="1">
        <v>2.52999999999999</v>
      </c>
      <c r="U98" s="1">
        <v>319</v>
      </c>
      <c r="V98" s="1">
        <v>354</v>
      </c>
      <c r="W98" s="1">
        <v>1.1000000000000001</v>
      </c>
      <c r="X98" s="1">
        <v>45.057000000000002</v>
      </c>
      <c r="Y98" s="1">
        <v>8.5999999999999908</v>
      </c>
      <c r="Z98" s="1">
        <v>849.1</v>
      </c>
      <c r="AA98" s="1">
        <v>6.5</v>
      </c>
      <c r="AB98" s="1">
        <v>29</v>
      </c>
      <c r="AC98" s="1">
        <v>2.5699999999999901</v>
      </c>
      <c r="AD98" s="1">
        <v>91</v>
      </c>
      <c r="AE98" s="1">
        <v>8</v>
      </c>
      <c r="AF98" s="1">
        <v>0.869999999999999</v>
      </c>
      <c r="AG98" s="1">
        <v>3107</v>
      </c>
      <c r="AH98" s="1">
        <v>1211.5</v>
      </c>
      <c r="AI98" s="1">
        <v>5.32</v>
      </c>
      <c r="AJ98" s="1">
        <v>72.6099999999999</v>
      </c>
      <c r="AK98" s="1">
        <v>120</v>
      </c>
      <c r="AL98" s="1">
        <v>762.1</v>
      </c>
      <c r="AM98" s="1">
        <v>31.8</v>
      </c>
      <c r="AN98" s="1">
        <v>334.3</v>
      </c>
      <c r="AO98" s="1">
        <v>2.00999999999999</v>
      </c>
      <c r="AP98" s="1">
        <v>32</v>
      </c>
      <c r="AQ98" s="1">
        <v>4</v>
      </c>
      <c r="AR98" s="1">
        <v>2.2000000000000002</v>
      </c>
      <c r="AS98" s="1">
        <v>457.5</v>
      </c>
      <c r="AT98" s="1">
        <v>386.69999999999902</v>
      </c>
      <c r="AU98" s="1">
        <v>4.9299999999999899</v>
      </c>
      <c r="AV98" s="1">
        <v>126.903999999999</v>
      </c>
      <c r="AW98" s="1">
        <v>295.3</v>
      </c>
      <c r="AX98" s="1">
        <v>1008.39999999999</v>
      </c>
      <c r="AY98" s="1">
        <v>7.75999999999999</v>
      </c>
      <c r="AZ98" s="1">
        <v>20.899999999999899</v>
      </c>
      <c r="BA98" s="1">
        <v>2.66</v>
      </c>
      <c r="BB98" s="1">
        <v>53</v>
      </c>
      <c r="BC98" s="1">
        <v>5</v>
      </c>
      <c r="BD98" s="4">
        <v>0</v>
      </c>
      <c r="BE98" s="4">
        <v>0</v>
      </c>
      <c r="BF98" s="4">
        <v>0</v>
      </c>
      <c r="BG98" s="4">
        <v>1</v>
      </c>
    </row>
    <row r="99" spans="1:59" x14ac:dyDescent="0.25">
      <c r="A99" s="11">
        <v>98</v>
      </c>
      <c r="B99" s="1" t="s">
        <v>17</v>
      </c>
      <c r="C99" s="1" t="s">
        <v>30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0</v>
      </c>
      <c r="L99" s="1">
        <v>0</v>
      </c>
      <c r="M99" s="1">
        <v>0</v>
      </c>
      <c r="N99" s="1">
        <v>1</v>
      </c>
      <c r="O99" s="1">
        <v>0</v>
      </c>
      <c r="P99" s="1">
        <v>0</v>
      </c>
      <c r="Q99" s="1">
        <v>0</v>
      </c>
      <c r="R99" s="1">
        <v>1</v>
      </c>
      <c r="S99" s="1">
        <v>0</v>
      </c>
      <c r="T99" s="1">
        <v>2.52999999999999</v>
      </c>
      <c r="U99" s="1">
        <v>319</v>
      </c>
      <c r="V99" s="1">
        <v>354</v>
      </c>
      <c r="W99" s="1">
        <v>1.1000000000000001</v>
      </c>
      <c r="X99" s="1">
        <v>45.057000000000002</v>
      </c>
      <c r="Y99" s="1">
        <v>8.5999999999999908</v>
      </c>
      <c r="Z99" s="1">
        <v>849.1</v>
      </c>
      <c r="AA99" s="1">
        <v>6.5</v>
      </c>
      <c r="AB99" s="1">
        <v>29</v>
      </c>
      <c r="AC99" s="1">
        <v>2.5699999999999901</v>
      </c>
      <c r="AD99" s="1">
        <v>91</v>
      </c>
      <c r="AE99" s="1">
        <v>8</v>
      </c>
      <c r="AF99" s="1">
        <v>0.869999999999999</v>
      </c>
      <c r="AG99" s="1">
        <v>3107</v>
      </c>
      <c r="AH99" s="1">
        <v>1211.5</v>
      </c>
      <c r="AI99" s="1">
        <v>5.32</v>
      </c>
      <c r="AJ99" s="1">
        <v>72.6099999999999</v>
      </c>
      <c r="AK99" s="1">
        <v>120</v>
      </c>
      <c r="AL99" s="1">
        <v>762.1</v>
      </c>
      <c r="AM99" s="1">
        <v>31.8</v>
      </c>
      <c r="AN99" s="1">
        <v>334.3</v>
      </c>
      <c r="AO99" s="1">
        <v>2.00999999999999</v>
      </c>
      <c r="AP99" s="1">
        <v>32</v>
      </c>
      <c r="AQ99" s="1">
        <v>4</v>
      </c>
      <c r="AR99" s="1">
        <v>1.95999999999999</v>
      </c>
      <c r="AS99" s="1">
        <v>331.85</v>
      </c>
      <c r="AT99" s="1">
        <v>265.94999999999902</v>
      </c>
      <c r="AU99" s="1">
        <v>3.12</v>
      </c>
      <c r="AV99" s="1">
        <v>79.903999999999897</v>
      </c>
      <c r="AW99" s="1">
        <v>324.60000000000002</v>
      </c>
      <c r="AX99" s="1">
        <v>1139.9000000000001</v>
      </c>
      <c r="AY99" s="1">
        <v>5.2859999999999898</v>
      </c>
      <c r="AZ99" s="1">
        <v>14.7249999999999</v>
      </c>
      <c r="BA99" s="1">
        <v>2.9599999999999902</v>
      </c>
      <c r="BB99" s="1">
        <v>35</v>
      </c>
      <c r="BC99" s="1">
        <v>4</v>
      </c>
      <c r="BD99" s="4">
        <v>0</v>
      </c>
      <c r="BE99" s="4">
        <v>0</v>
      </c>
      <c r="BF99" s="4">
        <v>0</v>
      </c>
      <c r="BG99" s="4">
        <v>1</v>
      </c>
    </row>
    <row r="100" spans="1:59" x14ac:dyDescent="0.25">
      <c r="A100" s="11">
        <v>99</v>
      </c>
      <c r="B100" s="1" t="s">
        <v>18</v>
      </c>
      <c r="C100" s="1" t="s">
        <v>30</v>
      </c>
      <c r="F100" s="1">
        <v>0</v>
      </c>
      <c r="G100" s="1">
        <v>0</v>
      </c>
      <c r="H100" s="1">
        <v>0</v>
      </c>
      <c r="I100" s="1">
        <v>0</v>
      </c>
      <c r="J100" s="1">
        <v>1</v>
      </c>
      <c r="K100" s="1">
        <v>0</v>
      </c>
      <c r="L100" s="1">
        <v>0</v>
      </c>
      <c r="M100" s="1">
        <v>0</v>
      </c>
      <c r="N100" s="1">
        <v>1</v>
      </c>
      <c r="O100" s="1">
        <v>0</v>
      </c>
      <c r="P100" s="1">
        <v>0</v>
      </c>
      <c r="Q100" s="1">
        <v>1</v>
      </c>
      <c r="R100" s="1">
        <v>0</v>
      </c>
      <c r="S100" s="1">
        <v>0</v>
      </c>
      <c r="T100" s="1">
        <v>2.52999999999999</v>
      </c>
      <c r="U100" s="1">
        <v>319</v>
      </c>
      <c r="V100" s="1">
        <v>354</v>
      </c>
      <c r="W100" s="1">
        <v>1.1000000000000001</v>
      </c>
      <c r="X100" s="1">
        <v>45.057000000000002</v>
      </c>
      <c r="Y100" s="1">
        <v>8.5999999999999908</v>
      </c>
      <c r="Z100" s="1">
        <v>849.1</v>
      </c>
      <c r="AA100" s="1">
        <v>6.5</v>
      </c>
      <c r="AB100" s="1">
        <v>29</v>
      </c>
      <c r="AC100" s="1">
        <v>2.5699999999999901</v>
      </c>
      <c r="AD100" s="1">
        <v>91</v>
      </c>
      <c r="AE100" s="1">
        <v>8</v>
      </c>
      <c r="AF100" s="1">
        <v>0.869999999999999</v>
      </c>
      <c r="AG100" s="1">
        <v>3107</v>
      </c>
      <c r="AH100" s="1">
        <v>1211.5</v>
      </c>
      <c r="AI100" s="1">
        <v>5.32</v>
      </c>
      <c r="AJ100" s="1">
        <v>72.6099999999999</v>
      </c>
      <c r="AK100" s="1">
        <v>120</v>
      </c>
      <c r="AL100" s="1">
        <v>762.1</v>
      </c>
      <c r="AM100" s="1">
        <v>31.8</v>
      </c>
      <c r="AN100" s="1">
        <v>334.3</v>
      </c>
      <c r="AO100" s="1">
        <v>2.00999999999999</v>
      </c>
      <c r="AP100" s="1">
        <v>32</v>
      </c>
      <c r="AQ100" s="1">
        <v>4</v>
      </c>
      <c r="AR100" s="1">
        <v>1.81</v>
      </c>
      <c r="AS100" s="1">
        <v>239.18</v>
      </c>
      <c r="AT100" s="1">
        <v>172.16999999999899</v>
      </c>
      <c r="AU100" s="1">
        <v>3.2139999999999902</v>
      </c>
      <c r="AV100" s="1">
        <v>35.453000000000003</v>
      </c>
      <c r="AW100" s="1">
        <v>348.8</v>
      </c>
      <c r="AX100" s="1">
        <v>1251.0999999999899</v>
      </c>
      <c r="AY100" s="1">
        <v>3.2099999999999902</v>
      </c>
      <c r="AZ100" s="1">
        <v>10.1999999999999</v>
      </c>
      <c r="BA100" s="1">
        <v>3.16</v>
      </c>
      <c r="BB100" s="1">
        <v>17</v>
      </c>
      <c r="BC100" s="1">
        <v>3</v>
      </c>
      <c r="BD100" s="4">
        <v>0</v>
      </c>
      <c r="BE100" s="4">
        <v>0</v>
      </c>
      <c r="BF100" s="4">
        <v>0</v>
      </c>
      <c r="BG100" s="4">
        <v>1</v>
      </c>
    </row>
    <row r="101" spans="1:59" x14ac:dyDescent="0.25">
      <c r="A101" s="11">
        <v>100</v>
      </c>
      <c r="B101" s="1" t="s">
        <v>19</v>
      </c>
      <c r="C101" s="1" t="s">
        <v>30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1</v>
      </c>
      <c r="Q101" s="1">
        <v>0</v>
      </c>
      <c r="R101" s="1">
        <v>0</v>
      </c>
      <c r="S101" s="1">
        <v>1</v>
      </c>
      <c r="T101" s="1">
        <v>1.73999999999999</v>
      </c>
      <c r="U101" s="1">
        <v>944</v>
      </c>
      <c r="V101" s="1">
        <v>301.54000000000002</v>
      </c>
      <c r="W101" s="1">
        <v>1.87</v>
      </c>
      <c r="X101" s="1">
        <v>132.905</v>
      </c>
      <c r="Y101" s="1">
        <v>45.49</v>
      </c>
      <c r="Z101" s="1">
        <v>375.69999999999902</v>
      </c>
      <c r="AA101" s="1">
        <v>2.0920000000000001</v>
      </c>
      <c r="AB101" s="1">
        <v>67.739999999999895</v>
      </c>
      <c r="AC101" s="1">
        <v>0.79</v>
      </c>
      <c r="AD101" s="1">
        <v>55</v>
      </c>
      <c r="AE101" s="1">
        <v>6</v>
      </c>
      <c r="AF101" s="1">
        <v>1.18999999999999</v>
      </c>
      <c r="AG101" s="1">
        <v>2023</v>
      </c>
      <c r="AH101" s="1">
        <v>600.64999999999895</v>
      </c>
      <c r="AI101" s="1">
        <v>11.3499999999999</v>
      </c>
      <c r="AJ101" s="1">
        <v>207.19999999999899</v>
      </c>
      <c r="AK101" s="1">
        <v>110</v>
      </c>
      <c r="AL101" s="1">
        <v>715.5</v>
      </c>
      <c r="AM101" s="1">
        <v>4.7699999999999898</v>
      </c>
      <c r="AN101" s="1">
        <v>177.9</v>
      </c>
      <c r="AO101" s="1">
        <v>2.33</v>
      </c>
      <c r="AP101" s="1">
        <v>82</v>
      </c>
      <c r="AQ101" s="1">
        <v>6</v>
      </c>
      <c r="AR101" s="1">
        <v>2.2000000000000002</v>
      </c>
      <c r="AS101" s="1">
        <v>457.5</v>
      </c>
      <c r="AT101" s="1">
        <v>386.69999999999902</v>
      </c>
      <c r="AU101" s="1">
        <v>4.9299999999999899</v>
      </c>
      <c r="AV101" s="1">
        <v>126.903999999999</v>
      </c>
      <c r="AW101" s="1">
        <v>295.3</v>
      </c>
      <c r="AX101" s="1">
        <v>1008.39999999999</v>
      </c>
      <c r="AY101" s="1">
        <v>7.75999999999999</v>
      </c>
      <c r="AZ101" s="1">
        <v>20.899999999999899</v>
      </c>
      <c r="BA101" s="1">
        <v>2.66</v>
      </c>
      <c r="BB101" s="1">
        <v>53</v>
      </c>
      <c r="BC101" s="1">
        <v>5</v>
      </c>
      <c r="BD101" s="4">
        <v>0</v>
      </c>
      <c r="BE101" s="4">
        <v>0</v>
      </c>
      <c r="BF101" s="4">
        <v>0</v>
      </c>
      <c r="BG101" s="4">
        <v>1</v>
      </c>
    </row>
    <row r="102" spans="1:59" x14ac:dyDescent="0.25">
      <c r="A102" s="11">
        <v>101</v>
      </c>
      <c r="B102" s="1" t="s">
        <v>20</v>
      </c>
      <c r="C102" s="1" t="s">
        <v>30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1</v>
      </c>
      <c r="Q102" s="1">
        <v>0</v>
      </c>
      <c r="R102" s="1">
        <v>1</v>
      </c>
      <c r="S102" s="1">
        <v>0</v>
      </c>
      <c r="T102" s="1">
        <v>1.73999999999999</v>
      </c>
      <c r="U102" s="1">
        <v>944</v>
      </c>
      <c r="V102" s="1">
        <v>301.54000000000002</v>
      </c>
      <c r="W102" s="1">
        <v>1.87</v>
      </c>
      <c r="X102" s="1">
        <v>132.905</v>
      </c>
      <c r="Y102" s="1">
        <v>45.49</v>
      </c>
      <c r="Z102" s="1">
        <v>375.69999999999902</v>
      </c>
      <c r="AA102" s="1">
        <v>2.0920000000000001</v>
      </c>
      <c r="AB102" s="1">
        <v>67.739999999999895</v>
      </c>
      <c r="AC102" s="1">
        <v>0.79</v>
      </c>
      <c r="AD102" s="1">
        <v>55</v>
      </c>
      <c r="AE102" s="1">
        <v>6</v>
      </c>
      <c r="AF102" s="1">
        <v>1.18999999999999</v>
      </c>
      <c r="AG102" s="1">
        <v>2023</v>
      </c>
      <c r="AH102" s="1">
        <v>600.64999999999895</v>
      </c>
      <c r="AI102" s="1">
        <v>11.3499999999999</v>
      </c>
      <c r="AJ102" s="1">
        <v>207.19999999999899</v>
      </c>
      <c r="AK102" s="1">
        <v>110</v>
      </c>
      <c r="AL102" s="1">
        <v>715.5</v>
      </c>
      <c r="AM102" s="1">
        <v>4.7699999999999898</v>
      </c>
      <c r="AN102" s="1">
        <v>177.9</v>
      </c>
      <c r="AO102" s="1">
        <v>2.33</v>
      </c>
      <c r="AP102" s="1">
        <v>82</v>
      </c>
      <c r="AQ102" s="1">
        <v>6</v>
      </c>
      <c r="AR102" s="1">
        <v>1.95999999999999</v>
      </c>
      <c r="AS102" s="1">
        <v>331.85</v>
      </c>
      <c r="AT102" s="1">
        <v>265.94999999999902</v>
      </c>
      <c r="AU102" s="1">
        <v>3.12</v>
      </c>
      <c r="AV102" s="1">
        <v>79.903999999999897</v>
      </c>
      <c r="AW102" s="1">
        <v>324.60000000000002</v>
      </c>
      <c r="AX102" s="1">
        <v>1139.9000000000001</v>
      </c>
      <c r="AY102" s="1">
        <v>5.2859999999999898</v>
      </c>
      <c r="AZ102" s="1">
        <v>14.7249999999999</v>
      </c>
      <c r="BA102" s="1">
        <v>2.9599999999999902</v>
      </c>
      <c r="BB102" s="1">
        <v>35</v>
      </c>
      <c r="BC102" s="1">
        <v>4</v>
      </c>
      <c r="BD102" s="4">
        <v>0</v>
      </c>
      <c r="BE102" s="4">
        <v>0</v>
      </c>
      <c r="BF102" s="4">
        <v>0</v>
      </c>
      <c r="BG102" s="4">
        <v>1</v>
      </c>
    </row>
    <row r="103" spans="1:59" x14ac:dyDescent="0.25">
      <c r="A103" s="11">
        <v>102</v>
      </c>
      <c r="B103" s="1" t="s">
        <v>21</v>
      </c>
      <c r="C103" s="1" t="s">
        <v>30</v>
      </c>
      <c r="F103" s="1">
        <v>0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1</v>
      </c>
      <c r="Q103" s="1">
        <v>1</v>
      </c>
      <c r="R103" s="1">
        <v>0</v>
      </c>
      <c r="S103" s="1">
        <v>0</v>
      </c>
      <c r="T103" s="1">
        <v>1.73999999999999</v>
      </c>
      <c r="U103" s="1">
        <v>944</v>
      </c>
      <c r="V103" s="1">
        <v>301.54000000000002</v>
      </c>
      <c r="W103" s="1">
        <v>1.87</v>
      </c>
      <c r="X103" s="1">
        <v>132.905</v>
      </c>
      <c r="Y103" s="1">
        <v>45.49</v>
      </c>
      <c r="Z103" s="1">
        <v>375.69999999999902</v>
      </c>
      <c r="AA103" s="1">
        <v>2.0920000000000001</v>
      </c>
      <c r="AB103" s="1">
        <v>67.739999999999895</v>
      </c>
      <c r="AC103" s="1">
        <v>0.79</v>
      </c>
      <c r="AD103" s="1">
        <v>55</v>
      </c>
      <c r="AE103" s="1">
        <v>6</v>
      </c>
      <c r="AF103" s="1">
        <v>1.18999999999999</v>
      </c>
      <c r="AG103" s="1">
        <v>2023</v>
      </c>
      <c r="AH103" s="1">
        <v>600.64999999999895</v>
      </c>
      <c r="AI103" s="1">
        <v>11.3499999999999</v>
      </c>
      <c r="AJ103" s="1">
        <v>207.19999999999899</v>
      </c>
      <c r="AK103" s="1">
        <v>110</v>
      </c>
      <c r="AL103" s="1">
        <v>715.5</v>
      </c>
      <c r="AM103" s="1">
        <v>4.7699999999999898</v>
      </c>
      <c r="AN103" s="1">
        <v>177.9</v>
      </c>
      <c r="AO103" s="1">
        <v>2.33</v>
      </c>
      <c r="AP103" s="1">
        <v>82</v>
      </c>
      <c r="AQ103" s="1">
        <v>6</v>
      </c>
      <c r="AR103" s="1">
        <v>1.81</v>
      </c>
      <c r="AS103" s="1">
        <v>239.18</v>
      </c>
      <c r="AT103" s="1">
        <v>172.16999999999899</v>
      </c>
      <c r="AU103" s="1">
        <v>3.2139999999999902</v>
      </c>
      <c r="AV103" s="1">
        <v>35.453000000000003</v>
      </c>
      <c r="AW103" s="1">
        <v>348.8</v>
      </c>
      <c r="AX103" s="1">
        <v>1251.0999999999899</v>
      </c>
      <c r="AY103" s="1">
        <v>3.2099999999999902</v>
      </c>
      <c r="AZ103" s="1">
        <v>10.1999999999999</v>
      </c>
      <c r="BA103" s="1">
        <v>3.16</v>
      </c>
      <c r="BB103" s="1">
        <v>17</v>
      </c>
      <c r="BC103" s="1">
        <v>3</v>
      </c>
      <c r="BD103" s="4">
        <v>0</v>
      </c>
      <c r="BE103" s="4">
        <v>0</v>
      </c>
      <c r="BF103" s="4">
        <v>0</v>
      </c>
      <c r="BG103" s="4">
        <v>1</v>
      </c>
    </row>
    <row r="104" spans="1:59" x14ac:dyDescent="0.25">
      <c r="A104" s="11">
        <v>103</v>
      </c>
      <c r="B104" s="1" t="s">
        <v>22</v>
      </c>
      <c r="C104" s="1" t="s">
        <v>30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</v>
      </c>
      <c r="P104" s="1">
        <v>0</v>
      </c>
      <c r="Q104" s="1">
        <v>0</v>
      </c>
      <c r="R104" s="1">
        <v>0</v>
      </c>
      <c r="S104" s="1">
        <v>1</v>
      </c>
      <c r="T104" s="1">
        <v>1.73999999999999</v>
      </c>
      <c r="U104" s="1">
        <v>944</v>
      </c>
      <c r="V104" s="1">
        <v>301.54000000000002</v>
      </c>
      <c r="W104" s="1">
        <v>1.87</v>
      </c>
      <c r="X104" s="1">
        <v>132.905</v>
      </c>
      <c r="Y104" s="1">
        <v>45.49</v>
      </c>
      <c r="Z104" s="1">
        <v>375.69999999999902</v>
      </c>
      <c r="AA104" s="1">
        <v>2.0920000000000001</v>
      </c>
      <c r="AB104" s="1">
        <v>67.739999999999895</v>
      </c>
      <c r="AC104" s="1">
        <v>0.79</v>
      </c>
      <c r="AD104" s="1">
        <v>55</v>
      </c>
      <c r="AE104" s="1">
        <v>6</v>
      </c>
      <c r="AF104" s="1">
        <v>1.1499999999999899</v>
      </c>
      <c r="AG104" s="1">
        <v>2876</v>
      </c>
      <c r="AH104" s="1">
        <v>505.12</v>
      </c>
      <c r="AI104" s="1">
        <v>7.3099999999999898</v>
      </c>
      <c r="AJ104" s="1">
        <v>118.709999999999</v>
      </c>
      <c r="AK104" s="1">
        <v>121</v>
      </c>
      <c r="AL104" s="1">
        <v>708.6</v>
      </c>
      <c r="AM104" s="1">
        <v>7.2</v>
      </c>
      <c r="AN104" s="1">
        <v>290.37</v>
      </c>
      <c r="AO104" s="1">
        <v>1.95999999999999</v>
      </c>
      <c r="AP104" s="1">
        <v>50</v>
      </c>
      <c r="AQ104" s="1">
        <v>5</v>
      </c>
      <c r="AR104" s="1">
        <v>2.2000000000000002</v>
      </c>
      <c r="AS104" s="1">
        <v>457.5</v>
      </c>
      <c r="AT104" s="1">
        <v>386.69999999999902</v>
      </c>
      <c r="AU104" s="1">
        <v>4.9299999999999899</v>
      </c>
      <c r="AV104" s="1">
        <v>126.903999999999</v>
      </c>
      <c r="AW104" s="1">
        <v>295.3</v>
      </c>
      <c r="AX104" s="1">
        <v>1008.39999999999</v>
      </c>
      <c r="AY104" s="1">
        <v>7.75999999999999</v>
      </c>
      <c r="AZ104" s="1">
        <v>20.899999999999899</v>
      </c>
      <c r="BA104" s="1">
        <v>2.66</v>
      </c>
      <c r="BB104" s="1">
        <v>53</v>
      </c>
      <c r="BC104" s="1">
        <v>5</v>
      </c>
      <c r="BD104" s="4">
        <v>0</v>
      </c>
      <c r="BE104" s="4">
        <v>0</v>
      </c>
      <c r="BF104" s="4">
        <v>0</v>
      </c>
      <c r="BG104" s="4">
        <v>1</v>
      </c>
    </row>
    <row r="105" spans="1:59" x14ac:dyDescent="0.25">
      <c r="A105" s="11">
        <v>104</v>
      </c>
      <c r="B105" s="1" t="s">
        <v>23</v>
      </c>
      <c r="C105" s="1" t="s">
        <v>30</v>
      </c>
      <c r="F105" s="1">
        <v>0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</v>
      </c>
      <c r="P105" s="1">
        <v>0</v>
      </c>
      <c r="Q105" s="1">
        <v>0</v>
      </c>
      <c r="R105" s="1">
        <v>1</v>
      </c>
      <c r="S105" s="1">
        <v>0</v>
      </c>
      <c r="T105" s="1">
        <v>1.73999999999999</v>
      </c>
      <c r="U105" s="1">
        <v>944</v>
      </c>
      <c r="V105" s="1">
        <v>301.54000000000002</v>
      </c>
      <c r="W105" s="1">
        <v>1.87</v>
      </c>
      <c r="X105" s="1">
        <v>132.905</v>
      </c>
      <c r="Y105" s="1">
        <v>45.49</v>
      </c>
      <c r="Z105" s="1">
        <v>375.69999999999902</v>
      </c>
      <c r="AA105" s="1">
        <v>2.0920000000000001</v>
      </c>
      <c r="AB105" s="1">
        <v>67.739999999999895</v>
      </c>
      <c r="AC105" s="1">
        <v>0.79</v>
      </c>
      <c r="AD105" s="1">
        <v>55</v>
      </c>
      <c r="AE105" s="1">
        <v>6</v>
      </c>
      <c r="AF105" s="1">
        <v>1.1499999999999899</v>
      </c>
      <c r="AG105" s="1">
        <v>2876</v>
      </c>
      <c r="AH105" s="1">
        <v>505.12</v>
      </c>
      <c r="AI105" s="1">
        <v>7.3099999999999898</v>
      </c>
      <c r="AJ105" s="1">
        <v>118.709999999999</v>
      </c>
      <c r="AK105" s="1">
        <v>121</v>
      </c>
      <c r="AL105" s="1">
        <v>708.6</v>
      </c>
      <c r="AM105" s="1">
        <v>7.2</v>
      </c>
      <c r="AN105" s="1">
        <v>290.37</v>
      </c>
      <c r="AO105" s="1">
        <v>1.95999999999999</v>
      </c>
      <c r="AP105" s="1">
        <v>50</v>
      </c>
      <c r="AQ105" s="1">
        <v>5</v>
      </c>
      <c r="AR105" s="1">
        <v>1.95999999999999</v>
      </c>
      <c r="AS105" s="1">
        <v>331.85</v>
      </c>
      <c r="AT105" s="1">
        <v>265.94999999999902</v>
      </c>
      <c r="AU105" s="1">
        <v>3.12</v>
      </c>
      <c r="AV105" s="1">
        <v>79.903999999999897</v>
      </c>
      <c r="AW105" s="1">
        <v>324.60000000000002</v>
      </c>
      <c r="AX105" s="1">
        <v>1139.9000000000001</v>
      </c>
      <c r="AY105" s="1">
        <v>5.2859999999999898</v>
      </c>
      <c r="AZ105" s="1">
        <v>14.7249999999999</v>
      </c>
      <c r="BA105" s="1">
        <v>2.9599999999999902</v>
      </c>
      <c r="BB105" s="1">
        <v>35</v>
      </c>
      <c r="BC105" s="1">
        <v>4</v>
      </c>
      <c r="BD105" s="4">
        <v>0</v>
      </c>
      <c r="BE105" s="4">
        <v>0</v>
      </c>
      <c r="BF105" s="4">
        <v>0</v>
      </c>
      <c r="BG105" s="4">
        <v>1</v>
      </c>
    </row>
    <row r="106" spans="1:59" x14ac:dyDescent="0.25">
      <c r="A106" s="11">
        <v>105</v>
      </c>
      <c r="B106" s="1" t="s">
        <v>24</v>
      </c>
      <c r="C106" s="1" t="s">
        <v>30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</v>
      </c>
      <c r="P106" s="1">
        <v>0</v>
      </c>
      <c r="Q106" s="1">
        <v>1</v>
      </c>
      <c r="R106" s="1">
        <v>0</v>
      </c>
      <c r="S106" s="1">
        <v>0</v>
      </c>
      <c r="T106" s="1">
        <v>1.73999999999999</v>
      </c>
      <c r="U106" s="1">
        <v>944</v>
      </c>
      <c r="V106" s="1">
        <v>301.54000000000002</v>
      </c>
      <c r="W106" s="1">
        <v>1.87</v>
      </c>
      <c r="X106" s="1">
        <v>132.905</v>
      </c>
      <c r="Y106" s="1">
        <v>45.49</v>
      </c>
      <c r="Z106" s="1">
        <v>375.69999999999902</v>
      </c>
      <c r="AA106" s="1">
        <v>2.0920000000000001</v>
      </c>
      <c r="AB106" s="1">
        <v>67.739999999999895</v>
      </c>
      <c r="AC106" s="1">
        <v>0.79</v>
      </c>
      <c r="AD106" s="1">
        <v>55</v>
      </c>
      <c r="AE106" s="1">
        <v>6</v>
      </c>
      <c r="AF106" s="1">
        <v>1.1499999999999899</v>
      </c>
      <c r="AG106" s="1">
        <v>2876</v>
      </c>
      <c r="AH106" s="1">
        <v>505.12</v>
      </c>
      <c r="AI106" s="1">
        <v>7.3099999999999898</v>
      </c>
      <c r="AJ106" s="1">
        <v>118.709999999999</v>
      </c>
      <c r="AK106" s="1">
        <v>121</v>
      </c>
      <c r="AL106" s="1">
        <v>708.6</v>
      </c>
      <c r="AM106" s="1">
        <v>7.2</v>
      </c>
      <c r="AN106" s="1">
        <v>290.37</v>
      </c>
      <c r="AO106" s="1">
        <v>1.95999999999999</v>
      </c>
      <c r="AP106" s="1">
        <v>50</v>
      </c>
      <c r="AQ106" s="1">
        <v>5</v>
      </c>
      <c r="AR106" s="1">
        <v>1.81</v>
      </c>
      <c r="AS106" s="1">
        <v>239.18</v>
      </c>
      <c r="AT106" s="1">
        <v>172.16999999999899</v>
      </c>
      <c r="AU106" s="1">
        <v>3.2139999999999902</v>
      </c>
      <c r="AV106" s="1">
        <v>35.453000000000003</v>
      </c>
      <c r="AW106" s="1">
        <v>348.8</v>
      </c>
      <c r="AX106" s="1">
        <v>1251.0999999999899</v>
      </c>
      <c r="AY106" s="1">
        <v>3.2099999999999902</v>
      </c>
      <c r="AZ106" s="1">
        <v>10.1999999999999</v>
      </c>
      <c r="BA106" s="1">
        <v>3.16</v>
      </c>
      <c r="BB106" s="1">
        <v>17</v>
      </c>
      <c r="BC106" s="1">
        <v>3</v>
      </c>
      <c r="BD106" s="4">
        <v>0</v>
      </c>
      <c r="BE106" s="4">
        <v>0</v>
      </c>
      <c r="BF106" s="4">
        <v>0</v>
      </c>
      <c r="BG106" s="4">
        <v>1</v>
      </c>
    </row>
    <row r="107" spans="1:59" x14ac:dyDescent="0.25">
      <c r="A107" s="11">
        <v>106</v>
      </c>
      <c r="B107" s="1" t="s">
        <v>25</v>
      </c>
      <c r="C107" s="1" t="s">
        <v>30</v>
      </c>
      <c r="F107" s="1">
        <v>0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0</v>
      </c>
      <c r="P107" s="1">
        <v>0</v>
      </c>
      <c r="Q107" s="1">
        <v>0</v>
      </c>
      <c r="R107" s="1">
        <v>0</v>
      </c>
      <c r="S107" s="1">
        <v>1</v>
      </c>
      <c r="T107" s="1">
        <v>1.73999999999999</v>
      </c>
      <c r="U107" s="1">
        <v>944</v>
      </c>
      <c r="V107" s="1">
        <v>301.54000000000002</v>
      </c>
      <c r="W107" s="1">
        <v>1.87</v>
      </c>
      <c r="X107" s="1">
        <v>132.905</v>
      </c>
      <c r="Y107" s="1">
        <v>45.49</v>
      </c>
      <c r="Z107" s="1">
        <v>375.69999999999902</v>
      </c>
      <c r="AA107" s="1">
        <v>2.0920000000000001</v>
      </c>
      <c r="AB107" s="1">
        <v>67.739999999999895</v>
      </c>
      <c r="AC107" s="1">
        <v>0.79</v>
      </c>
      <c r="AD107" s="1">
        <v>55</v>
      </c>
      <c r="AE107" s="1">
        <v>6</v>
      </c>
      <c r="AF107" s="1">
        <v>0.869999999999999</v>
      </c>
      <c r="AG107" s="1">
        <v>3107</v>
      </c>
      <c r="AH107" s="1">
        <v>1211.5</v>
      </c>
      <c r="AI107" s="1">
        <v>5.32</v>
      </c>
      <c r="AJ107" s="1">
        <v>72.6099999999999</v>
      </c>
      <c r="AK107" s="1">
        <v>120</v>
      </c>
      <c r="AL107" s="1">
        <v>762.1</v>
      </c>
      <c r="AM107" s="1">
        <v>31.8</v>
      </c>
      <c r="AN107" s="1">
        <v>334.3</v>
      </c>
      <c r="AO107" s="1">
        <v>2.00999999999999</v>
      </c>
      <c r="AP107" s="1">
        <v>32</v>
      </c>
      <c r="AQ107" s="1">
        <v>4</v>
      </c>
      <c r="AR107" s="1">
        <v>2.2000000000000002</v>
      </c>
      <c r="AS107" s="1">
        <v>457.5</v>
      </c>
      <c r="AT107" s="1">
        <v>386.69999999999902</v>
      </c>
      <c r="AU107" s="1">
        <v>4.9299999999999899</v>
      </c>
      <c r="AV107" s="1">
        <v>126.903999999999</v>
      </c>
      <c r="AW107" s="1">
        <v>295.3</v>
      </c>
      <c r="AX107" s="1">
        <v>1008.39999999999</v>
      </c>
      <c r="AY107" s="1">
        <v>7.75999999999999</v>
      </c>
      <c r="AZ107" s="1">
        <v>20.899999999999899</v>
      </c>
      <c r="BA107" s="1">
        <v>2.66</v>
      </c>
      <c r="BB107" s="1">
        <v>53</v>
      </c>
      <c r="BC107" s="1">
        <v>5</v>
      </c>
      <c r="BD107" s="4">
        <v>0</v>
      </c>
      <c r="BE107" s="4">
        <v>0</v>
      </c>
      <c r="BF107" s="4">
        <v>0</v>
      </c>
      <c r="BG107" s="4">
        <v>1</v>
      </c>
    </row>
    <row r="108" spans="1:59" x14ac:dyDescent="0.25">
      <c r="A108" s="11">
        <v>107</v>
      </c>
      <c r="B108" s="1" t="s">
        <v>26</v>
      </c>
      <c r="C108" s="1" t="s">
        <v>30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0</v>
      </c>
      <c r="P108" s="1">
        <v>0</v>
      </c>
      <c r="Q108" s="1">
        <v>0</v>
      </c>
      <c r="R108" s="1">
        <v>1</v>
      </c>
      <c r="S108" s="1">
        <v>0</v>
      </c>
      <c r="T108" s="1">
        <v>1.73999999999999</v>
      </c>
      <c r="U108" s="1">
        <v>944</v>
      </c>
      <c r="V108" s="1">
        <v>301.54000000000002</v>
      </c>
      <c r="W108" s="1">
        <v>1.87</v>
      </c>
      <c r="X108" s="1">
        <v>132.905</v>
      </c>
      <c r="Y108" s="1">
        <v>45.49</v>
      </c>
      <c r="Z108" s="1">
        <v>375.69999999999902</v>
      </c>
      <c r="AA108" s="1">
        <v>2.0920000000000001</v>
      </c>
      <c r="AB108" s="1">
        <v>67.739999999999895</v>
      </c>
      <c r="AC108" s="1">
        <v>0.79</v>
      </c>
      <c r="AD108" s="1">
        <v>55</v>
      </c>
      <c r="AE108" s="1">
        <v>6</v>
      </c>
      <c r="AF108" s="1">
        <v>0.869999999999999</v>
      </c>
      <c r="AG108" s="1">
        <v>3107</v>
      </c>
      <c r="AH108" s="1">
        <v>1211.5</v>
      </c>
      <c r="AI108" s="1">
        <v>5.32</v>
      </c>
      <c r="AJ108" s="1">
        <v>72.6099999999999</v>
      </c>
      <c r="AK108" s="1">
        <v>120</v>
      </c>
      <c r="AL108" s="1">
        <v>762.1</v>
      </c>
      <c r="AM108" s="1">
        <v>31.8</v>
      </c>
      <c r="AN108" s="1">
        <v>334.3</v>
      </c>
      <c r="AO108" s="1">
        <v>2.00999999999999</v>
      </c>
      <c r="AP108" s="1">
        <v>32</v>
      </c>
      <c r="AQ108" s="1">
        <v>4</v>
      </c>
      <c r="AR108" s="1">
        <v>1.95999999999999</v>
      </c>
      <c r="AS108" s="1">
        <v>331.85</v>
      </c>
      <c r="AT108" s="1">
        <v>265.94999999999902</v>
      </c>
      <c r="AU108" s="1">
        <v>3.12</v>
      </c>
      <c r="AV108" s="1">
        <v>79.903999999999897</v>
      </c>
      <c r="AW108" s="1">
        <v>324.60000000000002</v>
      </c>
      <c r="AX108" s="1">
        <v>1139.9000000000001</v>
      </c>
      <c r="AY108" s="1">
        <v>5.2859999999999898</v>
      </c>
      <c r="AZ108" s="1">
        <v>14.7249999999999</v>
      </c>
      <c r="BA108" s="1">
        <v>2.9599999999999902</v>
      </c>
      <c r="BB108" s="1">
        <v>35</v>
      </c>
      <c r="BC108" s="1">
        <v>4</v>
      </c>
      <c r="BD108" s="4">
        <v>0</v>
      </c>
      <c r="BE108" s="4">
        <v>0</v>
      </c>
      <c r="BF108" s="4">
        <v>0</v>
      </c>
      <c r="BG108" s="4">
        <v>1</v>
      </c>
    </row>
    <row r="109" spans="1:59" x14ac:dyDescent="0.25">
      <c r="A109" s="11">
        <v>108</v>
      </c>
      <c r="B109" s="1" t="s">
        <v>27</v>
      </c>
      <c r="C109" s="1" t="s">
        <v>30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0</v>
      </c>
      <c r="P109" s="1">
        <v>0</v>
      </c>
      <c r="Q109" s="1">
        <v>1</v>
      </c>
      <c r="R109" s="1">
        <v>0</v>
      </c>
      <c r="S109" s="1">
        <v>0</v>
      </c>
      <c r="T109" s="1">
        <v>1.73999999999999</v>
      </c>
      <c r="U109" s="1">
        <v>944</v>
      </c>
      <c r="V109" s="1">
        <v>301.54000000000002</v>
      </c>
      <c r="W109" s="1">
        <v>1.87</v>
      </c>
      <c r="X109" s="1">
        <v>132.905</v>
      </c>
      <c r="Y109" s="1">
        <v>45.49</v>
      </c>
      <c r="Z109" s="1">
        <v>375.69999999999902</v>
      </c>
      <c r="AA109" s="1">
        <v>2.0920000000000001</v>
      </c>
      <c r="AB109" s="1">
        <v>67.739999999999895</v>
      </c>
      <c r="AC109" s="1">
        <v>0.79</v>
      </c>
      <c r="AD109" s="1">
        <v>55</v>
      </c>
      <c r="AE109" s="1">
        <v>6</v>
      </c>
      <c r="AF109" s="1">
        <v>0.869999999999999</v>
      </c>
      <c r="AG109" s="1">
        <v>3107</v>
      </c>
      <c r="AH109" s="1">
        <v>1211.5</v>
      </c>
      <c r="AI109" s="1">
        <v>5.32</v>
      </c>
      <c r="AJ109" s="1">
        <v>72.6099999999999</v>
      </c>
      <c r="AK109" s="1">
        <v>120</v>
      </c>
      <c r="AL109" s="1">
        <v>762.1</v>
      </c>
      <c r="AM109" s="1">
        <v>31.8</v>
      </c>
      <c r="AN109" s="1">
        <v>334.3</v>
      </c>
      <c r="AO109" s="1">
        <v>2.00999999999999</v>
      </c>
      <c r="AP109" s="1">
        <v>32</v>
      </c>
      <c r="AQ109" s="1">
        <v>4</v>
      </c>
      <c r="AR109" s="1">
        <v>1.81</v>
      </c>
      <c r="AS109" s="1">
        <v>239.18</v>
      </c>
      <c r="AT109" s="1">
        <v>172.16999999999899</v>
      </c>
      <c r="AU109" s="1">
        <v>3.2139999999999902</v>
      </c>
      <c r="AV109" s="1">
        <v>35.453000000000003</v>
      </c>
      <c r="AW109" s="1">
        <v>348.8</v>
      </c>
      <c r="AX109" s="1">
        <v>1251.0999999999899</v>
      </c>
      <c r="AY109" s="1">
        <v>3.2099999999999902</v>
      </c>
      <c r="AZ109" s="1">
        <v>10.1999999999999</v>
      </c>
      <c r="BA109" s="1">
        <v>3.16</v>
      </c>
      <c r="BB109" s="1">
        <v>17</v>
      </c>
      <c r="BC109" s="1">
        <v>3</v>
      </c>
      <c r="BD109" s="4">
        <v>0</v>
      </c>
      <c r="BE109" s="4">
        <v>0</v>
      </c>
      <c r="BF109" s="4">
        <v>0</v>
      </c>
      <c r="BG109" s="4">
        <v>1</v>
      </c>
    </row>
    <row r="110" spans="1:59" x14ac:dyDescent="0.25">
      <c r="A110" s="11">
        <v>109</v>
      </c>
      <c r="B110" s="1" t="s">
        <v>31</v>
      </c>
      <c r="C110" s="1" t="s">
        <v>1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0.75</v>
      </c>
      <c r="P110" s="1">
        <v>0.25</v>
      </c>
      <c r="Q110" s="1">
        <v>0</v>
      </c>
      <c r="R110" s="1">
        <v>0</v>
      </c>
      <c r="S110" s="1">
        <v>1</v>
      </c>
      <c r="T110" s="1">
        <v>2.1699999999999902</v>
      </c>
      <c r="U110" s="1">
        <v>267</v>
      </c>
      <c r="V110" s="1">
        <v>181</v>
      </c>
      <c r="W110" s="1">
        <v>0.69999999999999896</v>
      </c>
      <c r="X110" s="1">
        <v>32.1</v>
      </c>
      <c r="Y110" s="1">
        <v>8.6799999999999908</v>
      </c>
      <c r="Z110" s="1">
        <v>926</v>
      </c>
      <c r="AA110" s="1">
        <v>6.1299999999999901</v>
      </c>
      <c r="AB110" s="1">
        <v>23.899999999999899</v>
      </c>
      <c r="AC110" s="1">
        <v>2.5499999999999901</v>
      </c>
      <c r="AD110" s="1">
        <v>73</v>
      </c>
      <c r="AE110" s="1">
        <v>7</v>
      </c>
      <c r="AF110" s="1">
        <v>1.1599999999999899</v>
      </c>
      <c r="AG110" s="1">
        <v>2665</v>
      </c>
      <c r="AH110" s="1">
        <v>529</v>
      </c>
      <c r="AI110" s="1">
        <v>8.3074999999999992</v>
      </c>
      <c r="AJ110" s="1">
        <v>141</v>
      </c>
      <c r="AK110" s="1">
        <v>118.25</v>
      </c>
      <c r="AL110" s="1">
        <v>710.75</v>
      </c>
      <c r="AM110" s="1">
        <v>6.5925000000000002</v>
      </c>
      <c r="AN110" s="1">
        <v>262</v>
      </c>
      <c r="AO110" s="1">
        <v>2.0525000000000002</v>
      </c>
      <c r="AP110" s="1">
        <v>58</v>
      </c>
      <c r="AQ110" s="1">
        <v>5.25</v>
      </c>
      <c r="AR110" s="1">
        <v>2.2000000000000002</v>
      </c>
      <c r="AS110" s="1">
        <v>458</v>
      </c>
      <c r="AT110" s="1">
        <v>387</v>
      </c>
      <c r="AU110" s="1">
        <v>4.9299999999999899</v>
      </c>
      <c r="AV110" s="1">
        <v>127</v>
      </c>
      <c r="AW110" s="1">
        <v>295</v>
      </c>
      <c r="AX110" s="1">
        <v>1010</v>
      </c>
      <c r="AY110" s="1">
        <v>7.75999999999999</v>
      </c>
      <c r="AZ110" s="1">
        <v>20.899999999999899</v>
      </c>
      <c r="BA110" s="1">
        <v>2.66</v>
      </c>
      <c r="BB110" s="1">
        <v>53</v>
      </c>
      <c r="BC110" s="1">
        <v>5</v>
      </c>
      <c r="BD110" s="4">
        <v>1</v>
      </c>
      <c r="BE110" s="4">
        <v>0</v>
      </c>
      <c r="BF110" s="4">
        <v>0</v>
      </c>
      <c r="BG110" s="4">
        <v>0</v>
      </c>
    </row>
    <row r="111" spans="1:59" x14ac:dyDescent="0.25">
      <c r="A111" s="11">
        <v>110</v>
      </c>
      <c r="B111" s="1" t="s">
        <v>31</v>
      </c>
      <c r="C111" s="1" t="s">
        <v>28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0.75</v>
      </c>
      <c r="P111" s="1">
        <v>0.25</v>
      </c>
      <c r="Q111" s="1">
        <v>0</v>
      </c>
      <c r="R111" s="1">
        <v>0</v>
      </c>
      <c r="S111" s="1">
        <v>1</v>
      </c>
      <c r="T111" s="1">
        <v>2.1699999999999902</v>
      </c>
      <c r="U111" s="1">
        <v>267</v>
      </c>
      <c r="V111" s="1">
        <v>181</v>
      </c>
      <c r="W111" s="1">
        <v>0.69999999999999896</v>
      </c>
      <c r="X111" s="1">
        <v>32.1</v>
      </c>
      <c r="Y111" s="1">
        <v>8.6799999999999908</v>
      </c>
      <c r="Z111" s="1">
        <v>926</v>
      </c>
      <c r="AA111" s="1">
        <v>6.1299999999999901</v>
      </c>
      <c r="AB111" s="1">
        <v>23.899999999999899</v>
      </c>
      <c r="AC111" s="1">
        <v>2.5499999999999901</v>
      </c>
      <c r="AD111" s="1">
        <v>73</v>
      </c>
      <c r="AE111" s="1">
        <v>7</v>
      </c>
      <c r="AF111" s="1">
        <v>1.1599999999999899</v>
      </c>
      <c r="AG111" s="1">
        <v>2665</v>
      </c>
      <c r="AH111" s="1">
        <v>529</v>
      </c>
      <c r="AI111" s="1">
        <v>8.3074999999999992</v>
      </c>
      <c r="AJ111" s="1">
        <v>141</v>
      </c>
      <c r="AK111" s="1">
        <v>118.25</v>
      </c>
      <c r="AL111" s="1">
        <v>710.75</v>
      </c>
      <c r="AM111" s="1">
        <v>6.5925000000000002</v>
      </c>
      <c r="AN111" s="1">
        <v>262</v>
      </c>
      <c r="AO111" s="1">
        <v>2.0525000000000002</v>
      </c>
      <c r="AP111" s="1">
        <v>58</v>
      </c>
      <c r="AQ111" s="1">
        <v>5.25</v>
      </c>
      <c r="AR111" s="1">
        <v>2.2000000000000002</v>
      </c>
      <c r="AS111" s="1">
        <v>458</v>
      </c>
      <c r="AT111" s="1">
        <v>387</v>
      </c>
      <c r="AU111" s="1">
        <v>4.9299999999999899</v>
      </c>
      <c r="AV111" s="1">
        <v>127</v>
      </c>
      <c r="AW111" s="1">
        <v>295</v>
      </c>
      <c r="AX111" s="1">
        <v>1010</v>
      </c>
      <c r="AY111" s="1">
        <v>7.75999999999999</v>
      </c>
      <c r="AZ111" s="1">
        <v>20.899999999999899</v>
      </c>
      <c r="BA111" s="1">
        <v>2.66</v>
      </c>
      <c r="BB111" s="1">
        <v>53</v>
      </c>
      <c r="BC111" s="1">
        <v>5</v>
      </c>
      <c r="BD111" s="4">
        <v>0</v>
      </c>
      <c r="BE111" s="4">
        <v>1</v>
      </c>
      <c r="BF111" s="4">
        <v>0</v>
      </c>
      <c r="BG111" s="4">
        <v>0</v>
      </c>
    </row>
    <row r="112" spans="1:59" x14ac:dyDescent="0.25">
      <c r="A112" s="11">
        <v>111</v>
      </c>
      <c r="B112" s="1" t="s">
        <v>31</v>
      </c>
      <c r="C112" s="1" t="s">
        <v>29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0.75</v>
      </c>
      <c r="P112" s="1">
        <v>0.25</v>
      </c>
      <c r="Q112" s="1">
        <v>0</v>
      </c>
      <c r="R112" s="1">
        <v>0</v>
      </c>
      <c r="S112" s="1">
        <v>1</v>
      </c>
      <c r="T112" s="1">
        <v>2.1699999999999902</v>
      </c>
      <c r="U112" s="1">
        <v>267</v>
      </c>
      <c r="V112" s="1">
        <v>181</v>
      </c>
      <c r="W112" s="1">
        <v>0.69999999999999896</v>
      </c>
      <c r="X112" s="1">
        <v>32.1</v>
      </c>
      <c r="Y112" s="1">
        <v>8.6799999999999908</v>
      </c>
      <c r="Z112" s="1">
        <v>926</v>
      </c>
      <c r="AA112" s="1">
        <v>6.1299999999999901</v>
      </c>
      <c r="AB112" s="1">
        <v>23.899999999999899</v>
      </c>
      <c r="AC112" s="1">
        <v>2.5499999999999901</v>
      </c>
      <c r="AD112" s="1">
        <v>73</v>
      </c>
      <c r="AE112" s="1">
        <v>7</v>
      </c>
      <c r="AF112" s="1">
        <v>1.1599999999999899</v>
      </c>
      <c r="AG112" s="1">
        <v>2665</v>
      </c>
      <c r="AH112" s="1">
        <v>529</v>
      </c>
      <c r="AI112" s="1">
        <v>8.3074999999999992</v>
      </c>
      <c r="AJ112" s="1">
        <v>141</v>
      </c>
      <c r="AK112" s="1">
        <v>118.25</v>
      </c>
      <c r="AL112" s="1">
        <v>710.75</v>
      </c>
      <c r="AM112" s="1">
        <v>6.5925000000000002</v>
      </c>
      <c r="AN112" s="1">
        <v>262</v>
      </c>
      <c r="AO112" s="1">
        <v>2.0525000000000002</v>
      </c>
      <c r="AP112" s="1">
        <v>58</v>
      </c>
      <c r="AQ112" s="1">
        <v>5.25</v>
      </c>
      <c r="AR112" s="1">
        <v>2.2000000000000002</v>
      </c>
      <c r="AS112" s="1">
        <v>458</v>
      </c>
      <c r="AT112" s="1">
        <v>387</v>
      </c>
      <c r="AU112" s="1">
        <v>4.9299999999999899</v>
      </c>
      <c r="AV112" s="1">
        <v>127</v>
      </c>
      <c r="AW112" s="1">
        <v>295</v>
      </c>
      <c r="AX112" s="1">
        <v>1010</v>
      </c>
      <c r="AY112" s="1">
        <v>7.75999999999999</v>
      </c>
      <c r="AZ112" s="1">
        <v>20.899999999999899</v>
      </c>
      <c r="BA112" s="1">
        <v>2.66</v>
      </c>
      <c r="BB112" s="1">
        <v>53</v>
      </c>
      <c r="BC112" s="1">
        <v>5</v>
      </c>
      <c r="BD112" s="4">
        <v>0</v>
      </c>
      <c r="BE112" s="4">
        <v>0</v>
      </c>
      <c r="BF112" s="4">
        <v>1</v>
      </c>
      <c r="BG112" s="4">
        <v>0</v>
      </c>
    </row>
    <row r="113" spans="1:59" x14ac:dyDescent="0.25">
      <c r="A113" s="11">
        <v>112</v>
      </c>
      <c r="B113" s="1" t="s">
        <v>32</v>
      </c>
      <c r="C113" s="1" t="s">
        <v>1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0.5</v>
      </c>
      <c r="P113" s="1">
        <v>0.5</v>
      </c>
      <c r="Q113" s="1">
        <v>0</v>
      </c>
      <c r="R113" s="1">
        <v>0</v>
      </c>
      <c r="S113" s="1">
        <v>1</v>
      </c>
      <c r="T113" s="1">
        <v>2.1699999999999902</v>
      </c>
      <c r="U113" s="1">
        <v>267</v>
      </c>
      <c r="V113" s="1">
        <v>181</v>
      </c>
      <c r="W113" s="1">
        <v>0.69999999999999896</v>
      </c>
      <c r="X113" s="1">
        <v>32.1</v>
      </c>
      <c r="Y113" s="1">
        <v>8.6799999999999908</v>
      </c>
      <c r="Z113" s="1">
        <v>926</v>
      </c>
      <c r="AA113" s="1">
        <v>6.1299999999999901</v>
      </c>
      <c r="AB113" s="1">
        <v>23.899999999999899</v>
      </c>
      <c r="AC113" s="1">
        <v>2.5499999999999901</v>
      </c>
      <c r="AD113" s="1">
        <v>73</v>
      </c>
      <c r="AE113" s="1">
        <v>7</v>
      </c>
      <c r="AF113" s="1">
        <v>1.1699999999999899</v>
      </c>
      <c r="AG113" s="1">
        <v>2450</v>
      </c>
      <c r="AH113" s="1">
        <v>553</v>
      </c>
      <c r="AI113" s="1">
        <v>9.3049999999999908</v>
      </c>
      <c r="AJ113" s="1">
        <v>163</v>
      </c>
      <c r="AK113" s="1">
        <v>115.5</v>
      </c>
      <c r="AL113" s="1">
        <v>712.5</v>
      </c>
      <c r="AM113" s="1">
        <v>5.9849999999999897</v>
      </c>
      <c r="AN113" s="1">
        <v>234</v>
      </c>
      <c r="AO113" s="1">
        <v>2.145</v>
      </c>
      <c r="AP113" s="1">
        <v>66</v>
      </c>
      <c r="AQ113" s="1">
        <v>5.5</v>
      </c>
      <c r="AR113" s="1">
        <v>2.2000000000000002</v>
      </c>
      <c r="AS113" s="1">
        <v>458</v>
      </c>
      <c r="AT113" s="1">
        <v>387</v>
      </c>
      <c r="AU113" s="1">
        <v>4.9299999999999899</v>
      </c>
      <c r="AV113" s="1">
        <v>127</v>
      </c>
      <c r="AW113" s="1">
        <v>295</v>
      </c>
      <c r="AX113" s="1">
        <v>1010</v>
      </c>
      <c r="AY113" s="1">
        <v>7.75999999999999</v>
      </c>
      <c r="AZ113" s="1">
        <v>20.899999999999899</v>
      </c>
      <c r="BA113" s="1">
        <v>2.66</v>
      </c>
      <c r="BB113" s="1">
        <v>53</v>
      </c>
      <c r="BC113" s="1">
        <v>5</v>
      </c>
      <c r="BD113" s="4">
        <v>1</v>
      </c>
      <c r="BE113" s="4">
        <v>0</v>
      </c>
      <c r="BF113" s="4">
        <v>0</v>
      </c>
      <c r="BG113" s="4">
        <v>0</v>
      </c>
    </row>
    <row r="114" spans="1:59" x14ac:dyDescent="0.25">
      <c r="A114" s="11">
        <v>113</v>
      </c>
      <c r="B114" s="1" t="s">
        <v>32</v>
      </c>
      <c r="C114" s="1" t="s">
        <v>28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0.5</v>
      </c>
      <c r="P114" s="1">
        <v>0.5</v>
      </c>
      <c r="Q114" s="1">
        <v>0</v>
      </c>
      <c r="R114" s="1">
        <v>0</v>
      </c>
      <c r="S114" s="1">
        <v>1</v>
      </c>
      <c r="T114" s="1">
        <v>2.1699999999999902</v>
      </c>
      <c r="U114" s="1">
        <v>267</v>
      </c>
      <c r="V114" s="1">
        <v>181</v>
      </c>
      <c r="W114" s="1">
        <v>0.69999999999999896</v>
      </c>
      <c r="X114" s="1">
        <v>32.1</v>
      </c>
      <c r="Y114" s="1">
        <v>8.6799999999999908</v>
      </c>
      <c r="Z114" s="1">
        <v>926</v>
      </c>
      <c r="AA114" s="1">
        <v>6.1299999999999901</v>
      </c>
      <c r="AB114" s="1">
        <v>23.899999999999899</v>
      </c>
      <c r="AC114" s="1">
        <v>2.5499999999999901</v>
      </c>
      <c r="AD114" s="1">
        <v>73</v>
      </c>
      <c r="AE114" s="1">
        <v>7</v>
      </c>
      <c r="AF114" s="1">
        <v>1.1699999999999899</v>
      </c>
      <c r="AG114" s="1">
        <v>2450</v>
      </c>
      <c r="AH114" s="1">
        <v>553</v>
      </c>
      <c r="AI114" s="1">
        <v>9.3049999999999908</v>
      </c>
      <c r="AJ114" s="1">
        <v>163</v>
      </c>
      <c r="AK114" s="1">
        <v>115.5</v>
      </c>
      <c r="AL114" s="1">
        <v>712.5</v>
      </c>
      <c r="AM114" s="1">
        <v>5.9849999999999897</v>
      </c>
      <c r="AN114" s="1">
        <v>234</v>
      </c>
      <c r="AO114" s="1">
        <v>2.145</v>
      </c>
      <c r="AP114" s="1">
        <v>66</v>
      </c>
      <c r="AQ114" s="1">
        <v>5.5</v>
      </c>
      <c r="AR114" s="1">
        <v>2.2000000000000002</v>
      </c>
      <c r="AS114" s="1">
        <v>458</v>
      </c>
      <c r="AT114" s="1">
        <v>387</v>
      </c>
      <c r="AU114" s="1">
        <v>4.9299999999999899</v>
      </c>
      <c r="AV114" s="1">
        <v>127</v>
      </c>
      <c r="AW114" s="1">
        <v>295</v>
      </c>
      <c r="AX114" s="1">
        <v>1010</v>
      </c>
      <c r="AY114" s="1">
        <v>7.75999999999999</v>
      </c>
      <c r="AZ114" s="1">
        <v>20.899999999999899</v>
      </c>
      <c r="BA114" s="1">
        <v>2.66</v>
      </c>
      <c r="BB114" s="1">
        <v>53</v>
      </c>
      <c r="BC114" s="1">
        <v>5</v>
      </c>
      <c r="BD114" s="4">
        <v>0</v>
      </c>
      <c r="BE114" s="4">
        <v>1</v>
      </c>
      <c r="BF114" s="4">
        <v>0</v>
      </c>
      <c r="BG114" s="4">
        <v>0</v>
      </c>
    </row>
    <row r="115" spans="1:59" x14ac:dyDescent="0.25">
      <c r="A115" s="11">
        <v>114</v>
      </c>
      <c r="B115" s="1" t="s">
        <v>33</v>
      </c>
      <c r="C115" s="1" t="s">
        <v>1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0.25</v>
      </c>
      <c r="P115" s="1">
        <v>0.75</v>
      </c>
      <c r="Q115" s="1">
        <v>0</v>
      </c>
      <c r="R115" s="1">
        <v>0</v>
      </c>
      <c r="S115" s="1">
        <v>1</v>
      </c>
      <c r="T115" s="1">
        <v>2.1699999999999902</v>
      </c>
      <c r="U115" s="1">
        <v>267</v>
      </c>
      <c r="V115" s="1">
        <v>181</v>
      </c>
      <c r="W115" s="1">
        <v>0.69999999999999896</v>
      </c>
      <c r="X115" s="1">
        <v>32.1</v>
      </c>
      <c r="Y115" s="1">
        <v>8.6799999999999908</v>
      </c>
      <c r="Z115" s="1">
        <v>926</v>
      </c>
      <c r="AA115" s="1">
        <v>6.1299999999999901</v>
      </c>
      <c r="AB115" s="1">
        <v>23.899999999999899</v>
      </c>
      <c r="AC115" s="1">
        <v>2.5499999999999901</v>
      </c>
      <c r="AD115" s="1">
        <v>73</v>
      </c>
      <c r="AE115" s="1">
        <v>7</v>
      </c>
      <c r="AF115" s="1">
        <v>1.1799999999999899</v>
      </c>
      <c r="AG115" s="1">
        <v>2235</v>
      </c>
      <c r="AH115" s="1">
        <v>577</v>
      </c>
      <c r="AI115" s="1">
        <v>10.3025</v>
      </c>
      <c r="AJ115" s="1">
        <v>185</v>
      </c>
      <c r="AK115" s="1">
        <v>112.75</v>
      </c>
      <c r="AL115" s="1">
        <v>714.25</v>
      </c>
      <c r="AM115" s="1">
        <v>5.3774999999999897</v>
      </c>
      <c r="AN115" s="1">
        <v>206</v>
      </c>
      <c r="AO115" s="1">
        <v>2.2374999999999901</v>
      </c>
      <c r="AP115" s="1">
        <v>74</v>
      </c>
      <c r="AQ115" s="1">
        <v>5.75</v>
      </c>
      <c r="AR115" s="1">
        <v>2.2000000000000002</v>
      </c>
      <c r="AS115" s="1">
        <v>458</v>
      </c>
      <c r="AT115" s="1">
        <v>387</v>
      </c>
      <c r="AU115" s="1">
        <v>4.9299999999999899</v>
      </c>
      <c r="AV115" s="1">
        <v>127</v>
      </c>
      <c r="AW115" s="1">
        <v>295</v>
      </c>
      <c r="AX115" s="1">
        <v>1010</v>
      </c>
      <c r="AY115" s="1">
        <v>7.75999999999999</v>
      </c>
      <c r="AZ115" s="1">
        <v>20.899999999999899</v>
      </c>
      <c r="BA115" s="1">
        <v>2.66</v>
      </c>
      <c r="BB115" s="1">
        <v>53</v>
      </c>
      <c r="BC115" s="1">
        <v>5</v>
      </c>
      <c r="BD115" s="4">
        <v>1</v>
      </c>
      <c r="BE115" s="4">
        <v>0</v>
      </c>
      <c r="BF115" s="4">
        <v>0</v>
      </c>
      <c r="BG115" s="4">
        <v>0</v>
      </c>
    </row>
    <row r="116" spans="1:59" x14ac:dyDescent="0.25">
      <c r="A116" s="11">
        <v>115</v>
      </c>
      <c r="B116" s="1" t="s">
        <v>33</v>
      </c>
      <c r="C116" s="1" t="s">
        <v>28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0.25</v>
      </c>
      <c r="P116" s="1">
        <v>0.75</v>
      </c>
      <c r="Q116" s="1">
        <v>0</v>
      </c>
      <c r="R116" s="1">
        <v>0</v>
      </c>
      <c r="S116" s="1">
        <v>1</v>
      </c>
      <c r="T116" s="1">
        <v>2.1699999999999902</v>
      </c>
      <c r="U116" s="1">
        <v>267</v>
      </c>
      <c r="V116" s="1">
        <v>181</v>
      </c>
      <c r="W116" s="1">
        <v>0.69999999999999896</v>
      </c>
      <c r="X116" s="1">
        <v>32.1</v>
      </c>
      <c r="Y116" s="1">
        <v>8.6799999999999908</v>
      </c>
      <c r="Z116" s="1">
        <v>926</v>
      </c>
      <c r="AA116" s="1">
        <v>6.1299999999999901</v>
      </c>
      <c r="AB116" s="1">
        <v>23.899999999999899</v>
      </c>
      <c r="AC116" s="1">
        <v>2.5499999999999901</v>
      </c>
      <c r="AD116" s="1">
        <v>73</v>
      </c>
      <c r="AE116" s="1">
        <v>7</v>
      </c>
      <c r="AF116" s="1">
        <v>1.1799999999999899</v>
      </c>
      <c r="AG116" s="1">
        <v>2235</v>
      </c>
      <c r="AH116" s="1">
        <v>577</v>
      </c>
      <c r="AI116" s="1">
        <v>10.3025</v>
      </c>
      <c r="AJ116" s="1">
        <v>185</v>
      </c>
      <c r="AK116" s="1">
        <v>112.75</v>
      </c>
      <c r="AL116" s="1">
        <v>714.25</v>
      </c>
      <c r="AM116" s="1">
        <v>5.3774999999999897</v>
      </c>
      <c r="AN116" s="1">
        <v>206</v>
      </c>
      <c r="AO116" s="1">
        <v>2.2374999999999901</v>
      </c>
      <c r="AP116" s="1">
        <v>74</v>
      </c>
      <c r="AQ116" s="1">
        <v>5.75</v>
      </c>
      <c r="AR116" s="1">
        <v>2.2000000000000002</v>
      </c>
      <c r="AS116" s="1">
        <v>458</v>
      </c>
      <c r="AT116" s="1">
        <v>387</v>
      </c>
      <c r="AU116" s="1">
        <v>4.9299999999999899</v>
      </c>
      <c r="AV116" s="1">
        <v>127</v>
      </c>
      <c r="AW116" s="1">
        <v>295</v>
      </c>
      <c r="AX116" s="1">
        <v>1010</v>
      </c>
      <c r="AY116" s="1">
        <v>7.75999999999999</v>
      </c>
      <c r="AZ116" s="1">
        <v>20.899999999999899</v>
      </c>
      <c r="BA116" s="1">
        <v>2.66</v>
      </c>
      <c r="BB116" s="1">
        <v>53</v>
      </c>
      <c r="BC116" s="1">
        <v>5</v>
      </c>
      <c r="BD116" s="4">
        <v>0</v>
      </c>
      <c r="BE116" s="4">
        <v>1</v>
      </c>
      <c r="BF116" s="4">
        <v>0</v>
      </c>
      <c r="BG116" s="4">
        <v>0</v>
      </c>
    </row>
    <row r="117" spans="1:59" x14ac:dyDescent="0.25">
      <c r="A117" s="11">
        <v>116</v>
      </c>
      <c r="B117" s="1" t="s">
        <v>33</v>
      </c>
      <c r="C117" s="1" t="s">
        <v>29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0.25</v>
      </c>
      <c r="P117" s="1">
        <v>0.75</v>
      </c>
      <c r="Q117" s="1">
        <v>0</v>
      </c>
      <c r="R117" s="1">
        <v>0</v>
      </c>
      <c r="S117" s="1">
        <v>1</v>
      </c>
      <c r="T117" s="1">
        <v>2.1699999999999902</v>
      </c>
      <c r="U117" s="1">
        <v>267</v>
      </c>
      <c r="V117" s="1">
        <v>181</v>
      </c>
      <c r="W117" s="1">
        <v>0.69999999999999896</v>
      </c>
      <c r="X117" s="1">
        <v>32.1</v>
      </c>
      <c r="Y117" s="1">
        <v>8.6799999999999908</v>
      </c>
      <c r="Z117" s="1">
        <v>926</v>
      </c>
      <c r="AA117" s="1">
        <v>6.1299999999999901</v>
      </c>
      <c r="AB117" s="1">
        <v>23.899999999999899</v>
      </c>
      <c r="AC117" s="1">
        <v>2.5499999999999901</v>
      </c>
      <c r="AD117" s="1">
        <v>73</v>
      </c>
      <c r="AE117" s="1">
        <v>7</v>
      </c>
      <c r="AF117" s="1">
        <v>1.1799999999999899</v>
      </c>
      <c r="AG117" s="1">
        <v>2235</v>
      </c>
      <c r="AH117" s="1">
        <v>577</v>
      </c>
      <c r="AI117" s="1">
        <v>10.3025</v>
      </c>
      <c r="AJ117" s="1">
        <v>185</v>
      </c>
      <c r="AK117" s="1">
        <v>112.75</v>
      </c>
      <c r="AL117" s="1">
        <v>714.25</v>
      </c>
      <c r="AM117" s="1">
        <v>5.3774999999999897</v>
      </c>
      <c r="AN117" s="1">
        <v>206</v>
      </c>
      <c r="AO117" s="1">
        <v>2.2374999999999901</v>
      </c>
      <c r="AP117" s="1">
        <v>74</v>
      </c>
      <c r="AQ117" s="1">
        <v>5.75</v>
      </c>
      <c r="AR117" s="1">
        <v>2.2000000000000002</v>
      </c>
      <c r="AS117" s="1">
        <v>458</v>
      </c>
      <c r="AT117" s="1">
        <v>387</v>
      </c>
      <c r="AU117" s="1">
        <v>4.9299999999999899</v>
      </c>
      <c r="AV117" s="1">
        <v>127</v>
      </c>
      <c r="AW117" s="1">
        <v>295</v>
      </c>
      <c r="AX117" s="1">
        <v>1010</v>
      </c>
      <c r="AY117" s="1">
        <v>7.75999999999999</v>
      </c>
      <c r="AZ117" s="1">
        <v>20.899999999999899</v>
      </c>
      <c r="BA117" s="1">
        <v>2.66</v>
      </c>
      <c r="BB117" s="1">
        <v>53</v>
      </c>
      <c r="BC117" s="1">
        <v>5</v>
      </c>
      <c r="BD117" s="4">
        <v>0</v>
      </c>
      <c r="BE117" s="4">
        <v>0</v>
      </c>
      <c r="BF117" s="4">
        <v>1</v>
      </c>
      <c r="BG117" s="4">
        <v>0</v>
      </c>
    </row>
    <row r="118" spans="1:59" x14ac:dyDescent="0.25">
      <c r="A118" s="11">
        <v>117</v>
      </c>
      <c r="B118" s="1" t="s">
        <v>34</v>
      </c>
      <c r="C118" s="1" t="s">
        <v>1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0</v>
      </c>
      <c r="L118" s="1">
        <v>0</v>
      </c>
      <c r="M118" s="1">
        <v>0</v>
      </c>
      <c r="N118" s="1">
        <v>0</v>
      </c>
      <c r="O118" s="1">
        <v>0.75</v>
      </c>
      <c r="P118" s="1">
        <v>0.25</v>
      </c>
      <c r="Q118" s="1">
        <v>0</v>
      </c>
      <c r="R118" s="1">
        <v>0</v>
      </c>
      <c r="S118" s="1">
        <v>1</v>
      </c>
      <c r="T118" s="1">
        <v>2.52999999999999</v>
      </c>
      <c r="U118" s="1">
        <v>319</v>
      </c>
      <c r="V118" s="1">
        <v>354</v>
      </c>
      <c r="W118" s="1">
        <v>1.1000000000000001</v>
      </c>
      <c r="X118" s="1">
        <v>45.1</v>
      </c>
      <c r="Y118" s="1">
        <v>8.5999999999999908</v>
      </c>
      <c r="Z118" s="1">
        <v>849</v>
      </c>
      <c r="AA118" s="1">
        <v>6.5</v>
      </c>
      <c r="AB118" s="1">
        <v>29</v>
      </c>
      <c r="AC118" s="1">
        <v>2.5699999999999901</v>
      </c>
      <c r="AD118" s="1">
        <v>91</v>
      </c>
      <c r="AE118" s="1">
        <v>8</v>
      </c>
      <c r="AF118" s="1">
        <v>1.1599999999999899</v>
      </c>
      <c r="AG118" s="1">
        <v>2665</v>
      </c>
      <c r="AH118" s="1">
        <v>529</v>
      </c>
      <c r="AI118" s="1">
        <v>8.3074999999999992</v>
      </c>
      <c r="AJ118" s="1">
        <v>141</v>
      </c>
      <c r="AK118" s="1">
        <v>118.25</v>
      </c>
      <c r="AL118" s="1">
        <v>710.75</v>
      </c>
      <c r="AM118" s="1">
        <v>6.5925000000000002</v>
      </c>
      <c r="AN118" s="1">
        <v>262</v>
      </c>
      <c r="AO118" s="1">
        <v>2.0525000000000002</v>
      </c>
      <c r="AP118" s="1">
        <v>58</v>
      </c>
      <c r="AQ118" s="1">
        <v>5.25</v>
      </c>
      <c r="AR118" s="1">
        <v>2.2000000000000002</v>
      </c>
      <c r="AS118" s="1">
        <v>458</v>
      </c>
      <c r="AT118" s="1">
        <v>387</v>
      </c>
      <c r="AU118" s="1">
        <v>4.9299999999999899</v>
      </c>
      <c r="AV118" s="1">
        <v>127</v>
      </c>
      <c r="AW118" s="1">
        <v>295</v>
      </c>
      <c r="AX118" s="1">
        <v>1010</v>
      </c>
      <c r="AY118" s="1">
        <v>7.75999999999999</v>
      </c>
      <c r="AZ118" s="1">
        <v>20.899999999999899</v>
      </c>
      <c r="BA118" s="1">
        <v>2.66</v>
      </c>
      <c r="BB118" s="1">
        <v>53</v>
      </c>
      <c r="BC118" s="1">
        <v>5</v>
      </c>
      <c r="BD118" s="4">
        <v>1</v>
      </c>
      <c r="BE118" s="4">
        <v>0</v>
      </c>
      <c r="BF118" s="4">
        <v>0</v>
      </c>
      <c r="BG118" s="4">
        <v>0</v>
      </c>
    </row>
    <row r="119" spans="1:59" x14ac:dyDescent="0.25">
      <c r="A119" s="11">
        <v>118</v>
      </c>
      <c r="B119" s="1" t="s">
        <v>34</v>
      </c>
      <c r="C119" s="1" t="s">
        <v>30</v>
      </c>
      <c r="F119" s="1">
        <v>0</v>
      </c>
      <c r="G119" s="1">
        <v>0</v>
      </c>
      <c r="H119" s="1">
        <v>0</v>
      </c>
      <c r="I119" s="1">
        <v>0</v>
      </c>
      <c r="J119" s="1">
        <v>1</v>
      </c>
      <c r="K119" s="1">
        <v>0</v>
      </c>
      <c r="L119" s="1">
        <v>0</v>
      </c>
      <c r="M119" s="1">
        <v>0</v>
      </c>
      <c r="N119" s="1">
        <v>0</v>
      </c>
      <c r="O119" s="1">
        <v>0.75</v>
      </c>
      <c r="P119" s="1">
        <v>0.25</v>
      </c>
      <c r="Q119" s="1">
        <v>0</v>
      </c>
      <c r="R119" s="1">
        <v>0</v>
      </c>
      <c r="S119" s="1">
        <v>1</v>
      </c>
      <c r="T119" s="1">
        <v>2.52999999999999</v>
      </c>
      <c r="U119" s="1">
        <v>319</v>
      </c>
      <c r="V119" s="1">
        <v>354</v>
      </c>
      <c r="W119" s="1">
        <v>1.1000000000000001</v>
      </c>
      <c r="X119" s="1">
        <v>45.1</v>
      </c>
      <c r="Y119" s="1">
        <v>8.5999999999999908</v>
      </c>
      <c r="Z119" s="1">
        <v>849</v>
      </c>
      <c r="AA119" s="1">
        <v>6.5</v>
      </c>
      <c r="AB119" s="1">
        <v>29</v>
      </c>
      <c r="AC119" s="1">
        <v>2.5699999999999901</v>
      </c>
      <c r="AD119" s="1">
        <v>91</v>
      </c>
      <c r="AE119" s="1">
        <v>8</v>
      </c>
      <c r="AF119" s="1">
        <v>1.1599999999999899</v>
      </c>
      <c r="AG119" s="1">
        <v>2665</v>
      </c>
      <c r="AH119" s="1">
        <v>529</v>
      </c>
      <c r="AI119" s="1">
        <v>8.3074999999999992</v>
      </c>
      <c r="AJ119" s="1">
        <v>141</v>
      </c>
      <c r="AK119" s="1">
        <v>118.25</v>
      </c>
      <c r="AL119" s="1">
        <v>710.75</v>
      </c>
      <c r="AM119" s="1">
        <v>6.5925000000000002</v>
      </c>
      <c r="AN119" s="1">
        <v>262</v>
      </c>
      <c r="AO119" s="1">
        <v>2.0525000000000002</v>
      </c>
      <c r="AP119" s="1">
        <v>58</v>
      </c>
      <c r="AQ119" s="1">
        <v>5.25</v>
      </c>
      <c r="AR119" s="1">
        <v>2.2000000000000002</v>
      </c>
      <c r="AS119" s="1">
        <v>458</v>
      </c>
      <c r="AT119" s="1">
        <v>387</v>
      </c>
      <c r="AU119" s="1">
        <v>4.9299999999999899</v>
      </c>
      <c r="AV119" s="1">
        <v>127</v>
      </c>
      <c r="AW119" s="1">
        <v>295</v>
      </c>
      <c r="AX119" s="1">
        <v>1010</v>
      </c>
      <c r="AY119" s="1">
        <v>7.75999999999999</v>
      </c>
      <c r="AZ119" s="1">
        <v>20.899999999999899</v>
      </c>
      <c r="BA119" s="1">
        <v>2.66</v>
      </c>
      <c r="BB119" s="1">
        <v>53</v>
      </c>
      <c r="BC119" s="1">
        <v>5</v>
      </c>
      <c r="BD119" s="4">
        <v>0</v>
      </c>
      <c r="BE119" s="4">
        <v>0</v>
      </c>
      <c r="BF119" s="4">
        <v>0</v>
      </c>
      <c r="BG119" s="4">
        <v>1</v>
      </c>
    </row>
    <row r="120" spans="1:59" x14ac:dyDescent="0.25">
      <c r="A120" s="11">
        <v>119</v>
      </c>
      <c r="B120" s="1" t="s">
        <v>35</v>
      </c>
      <c r="C120" s="1" t="s">
        <v>1</v>
      </c>
      <c r="F120" s="1">
        <v>0</v>
      </c>
      <c r="G120" s="1">
        <v>0</v>
      </c>
      <c r="H120" s="1">
        <v>0</v>
      </c>
      <c r="I120" s="1">
        <v>0</v>
      </c>
      <c r="J120" s="1">
        <v>1</v>
      </c>
      <c r="K120" s="1">
        <v>0</v>
      </c>
      <c r="L120" s="1">
        <v>0</v>
      </c>
      <c r="M120" s="1">
        <v>0</v>
      </c>
      <c r="N120" s="1">
        <v>0</v>
      </c>
      <c r="O120" s="1">
        <v>0.5</v>
      </c>
      <c r="P120" s="1">
        <v>0.5</v>
      </c>
      <c r="Q120" s="1">
        <v>0</v>
      </c>
      <c r="R120" s="1">
        <v>0</v>
      </c>
      <c r="S120" s="1">
        <v>1</v>
      </c>
      <c r="T120" s="1">
        <v>2.52999999999999</v>
      </c>
      <c r="U120" s="1">
        <v>319</v>
      </c>
      <c r="V120" s="1">
        <v>354</v>
      </c>
      <c r="W120" s="1">
        <v>1.1000000000000001</v>
      </c>
      <c r="X120" s="1">
        <v>45.1</v>
      </c>
      <c r="Y120" s="1">
        <v>8.5999999999999908</v>
      </c>
      <c r="Z120" s="1">
        <v>849</v>
      </c>
      <c r="AA120" s="1">
        <v>6.5</v>
      </c>
      <c r="AB120" s="1">
        <v>29</v>
      </c>
      <c r="AC120" s="1">
        <v>2.5699999999999901</v>
      </c>
      <c r="AD120" s="1">
        <v>91</v>
      </c>
      <c r="AE120" s="1">
        <v>8</v>
      </c>
      <c r="AF120" s="1">
        <v>1.1699999999999899</v>
      </c>
      <c r="AG120" s="1">
        <v>2450</v>
      </c>
      <c r="AH120" s="1">
        <v>553</v>
      </c>
      <c r="AI120" s="1">
        <v>9.3049999999999908</v>
      </c>
      <c r="AJ120" s="1">
        <v>163</v>
      </c>
      <c r="AK120" s="1">
        <v>115.5</v>
      </c>
      <c r="AL120" s="1">
        <v>712.5</v>
      </c>
      <c r="AM120" s="1">
        <v>5.9849999999999897</v>
      </c>
      <c r="AN120" s="1">
        <v>234</v>
      </c>
      <c r="AO120" s="1">
        <v>2.145</v>
      </c>
      <c r="AP120" s="1">
        <v>66</v>
      </c>
      <c r="AQ120" s="1">
        <v>5.5</v>
      </c>
      <c r="AR120" s="1">
        <v>2.2000000000000002</v>
      </c>
      <c r="AS120" s="1">
        <v>458</v>
      </c>
      <c r="AT120" s="1">
        <v>387</v>
      </c>
      <c r="AU120" s="1">
        <v>4.9299999999999899</v>
      </c>
      <c r="AV120" s="1">
        <v>127</v>
      </c>
      <c r="AW120" s="1">
        <v>295</v>
      </c>
      <c r="AX120" s="1">
        <v>1010</v>
      </c>
      <c r="AY120" s="1">
        <v>7.75999999999999</v>
      </c>
      <c r="AZ120" s="1">
        <v>20.899999999999899</v>
      </c>
      <c r="BA120" s="1">
        <v>2.66</v>
      </c>
      <c r="BB120" s="1">
        <v>53</v>
      </c>
      <c r="BC120" s="1">
        <v>5</v>
      </c>
      <c r="BD120" s="4">
        <v>1</v>
      </c>
      <c r="BE120" s="4">
        <v>0</v>
      </c>
      <c r="BF120" s="4">
        <v>0</v>
      </c>
      <c r="BG120" s="4">
        <v>0</v>
      </c>
    </row>
    <row r="121" spans="1:59" x14ac:dyDescent="0.25">
      <c r="A121" s="11">
        <v>120</v>
      </c>
      <c r="B121" s="1" t="s">
        <v>35</v>
      </c>
      <c r="C121" s="1" t="s">
        <v>30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0</v>
      </c>
      <c r="L121" s="1">
        <v>0</v>
      </c>
      <c r="M121" s="1">
        <v>0</v>
      </c>
      <c r="N121" s="1">
        <v>0</v>
      </c>
      <c r="O121" s="1">
        <v>0.5</v>
      </c>
      <c r="P121" s="1">
        <v>0.5</v>
      </c>
      <c r="Q121" s="1">
        <v>0</v>
      </c>
      <c r="R121" s="1">
        <v>0</v>
      </c>
      <c r="S121" s="1">
        <v>1</v>
      </c>
      <c r="T121" s="1">
        <v>2.52999999999999</v>
      </c>
      <c r="U121" s="1">
        <v>319</v>
      </c>
      <c r="V121" s="1">
        <v>354</v>
      </c>
      <c r="W121" s="1">
        <v>1.1000000000000001</v>
      </c>
      <c r="X121" s="1">
        <v>45.1</v>
      </c>
      <c r="Y121" s="1">
        <v>8.5999999999999908</v>
      </c>
      <c r="Z121" s="1">
        <v>849</v>
      </c>
      <c r="AA121" s="1">
        <v>6.5</v>
      </c>
      <c r="AB121" s="1">
        <v>29</v>
      </c>
      <c r="AC121" s="1">
        <v>2.5699999999999901</v>
      </c>
      <c r="AD121" s="1">
        <v>91</v>
      </c>
      <c r="AE121" s="1">
        <v>8</v>
      </c>
      <c r="AF121" s="1">
        <v>1.1699999999999899</v>
      </c>
      <c r="AG121" s="1">
        <v>2450</v>
      </c>
      <c r="AH121" s="1">
        <v>553</v>
      </c>
      <c r="AI121" s="1">
        <v>9.3049999999999908</v>
      </c>
      <c r="AJ121" s="1">
        <v>163</v>
      </c>
      <c r="AK121" s="1">
        <v>115.5</v>
      </c>
      <c r="AL121" s="1">
        <v>712.5</v>
      </c>
      <c r="AM121" s="1">
        <v>5.9849999999999897</v>
      </c>
      <c r="AN121" s="1">
        <v>234</v>
      </c>
      <c r="AO121" s="1">
        <v>2.145</v>
      </c>
      <c r="AP121" s="1">
        <v>66</v>
      </c>
      <c r="AQ121" s="1">
        <v>5.5</v>
      </c>
      <c r="AR121" s="1">
        <v>2.2000000000000002</v>
      </c>
      <c r="AS121" s="1">
        <v>458</v>
      </c>
      <c r="AT121" s="1">
        <v>387</v>
      </c>
      <c r="AU121" s="1">
        <v>4.9299999999999899</v>
      </c>
      <c r="AV121" s="1">
        <v>127</v>
      </c>
      <c r="AW121" s="1">
        <v>295</v>
      </c>
      <c r="AX121" s="1">
        <v>1010</v>
      </c>
      <c r="AY121" s="1">
        <v>7.75999999999999</v>
      </c>
      <c r="AZ121" s="1">
        <v>20.899999999999899</v>
      </c>
      <c r="BA121" s="1">
        <v>2.66</v>
      </c>
      <c r="BB121" s="1">
        <v>53</v>
      </c>
      <c r="BC121" s="1">
        <v>5</v>
      </c>
      <c r="BD121" s="4">
        <v>0</v>
      </c>
      <c r="BE121" s="4">
        <v>0</v>
      </c>
      <c r="BF121" s="4">
        <v>0</v>
      </c>
      <c r="BG121" s="4">
        <v>1</v>
      </c>
    </row>
    <row r="122" spans="1:59" x14ac:dyDescent="0.25">
      <c r="A122" s="11">
        <v>121</v>
      </c>
      <c r="B122" s="1" t="s">
        <v>36</v>
      </c>
      <c r="C122" s="1" t="s">
        <v>1</v>
      </c>
      <c r="F122" s="1">
        <v>0</v>
      </c>
      <c r="G122" s="1">
        <v>0</v>
      </c>
      <c r="H122" s="1">
        <v>0</v>
      </c>
      <c r="I122" s="1">
        <v>0</v>
      </c>
      <c r="J122" s="1">
        <v>1</v>
      </c>
      <c r="K122" s="1">
        <v>0</v>
      </c>
      <c r="L122" s="1">
        <v>0</v>
      </c>
      <c r="M122" s="1">
        <v>0</v>
      </c>
      <c r="N122" s="1">
        <v>0</v>
      </c>
      <c r="O122" s="1">
        <v>0.25</v>
      </c>
      <c r="P122" s="1">
        <v>0.75</v>
      </c>
      <c r="Q122" s="1">
        <v>0</v>
      </c>
      <c r="R122" s="1">
        <v>0</v>
      </c>
      <c r="S122" s="1">
        <v>1</v>
      </c>
      <c r="T122" s="1">
        <v>2.52999999999999</v>
      </c>
      <c r="U122" s="1">
        <v>319</v>
      </c>
      <c r="V122" s="1">
        <v>354</v>
      </c>
      <c r="W122" s="1">
        <v>1.1000000000000001</v>
      </c>
      <c r="X122" s="1">
        <v>45.1</v>
      </c>
      <c r="Y122" s="1">
        <v>8.5999999999999908</v>
      </c>
      <c r="Z122" s="1">
        <v>849</v>
      </c>
      <c r="AA122" s="1">
        <v>6.5</v>
      </c>
      <c r="AB122" s="1">
        <v>29</v>
      </c>
      <c r="AC122" s="1">
        <v>2.5699999999999901</v>
      </c>
      <c r="AD122" s="1">
        <v>91</v>
      </c>
      <c r="AE122" s="1">
        <v>8</v>
      </c>
      <c r="AF122" s="1">
        <v>1.1799999999999899</v>
      </c>
      <c r="AG122" s="1">
        <v>2235</v>
      </c>
      <c r="AH122" s="1">
        <v>577</v>
      </c>
      <c r="AI122" s="1">
        <v>10.3025</v>
      </c>
      <c r="AJ122" s="1">
        <v>185</v>
      </c>
      <c r="AK122" s="1">
        <v>112.75</v>
      </c>
      <c r="AL122" s="1">
        <v>714.25</v>
      </c>
      <c r="AM122" s="1">
        <v>5.3774999999999897</v>
      </c>
      <c r="AN122" s="1">
        <v>206</v>
      </c>
      <c r="AO122" s="1">
        <v>2.2374999999999901</v>
      </c>
      <c r="AP122" s="1">
        <v>74</v>
      </c>
      <c r="AQ122" s="1">
        <v>5.75</v>
      </c>
      <c r="AR122" s="1">
        <v>2.2000000000000002</v>
      </c>
      <c r="AS122" s="1">
        <v>458</v>
      </c>
      <c r="AT122" s="1">
        <v>387</v>
      </c>
      <c r="AU122" s="1">
        <v>4.9299999999999899</v>
      </c>
      <c r="AV122" s="1">
        <v>127</v>
      </c>
      <c r="AW122" s="1">
        <v>295</v>
      </c>
      <c r="AX122" s="1">
        <v>1010</v>
      </c>
      <c r="AY122" s="1">
        <v>7.75999999999999</v>
      </c>
      <c r="AZ122" s="1">
        <v>20.899999999999899</v>
      </c>
      <c r="BA122" s="1">
        <v>2.66</v>
      </c>
      <c r="BB122" s="1">
        <v>53</v>
      </c>
      <c r="BC122" s="1">
        <v>5</v>
      </c>
      <c r="BD122" s="4">
        <v>1</v>
      </c>
      <c r="BE122" s="4">
        <v>0</v>
      </c>
      <c r="BF122" s="4">
        <v>0</v>
      </c>
      <c r="BG122" s="4">
        <v>0</v>
      </c>
    </row>
    <row r="123" spans="1:59" x14ac:dyDescent="0.25">
      <c r="A123" s="11">
        <v>122</v>
      </c>
      <c r="B123" s="1" t="s">
        <v>36</v>
      </c>
      <c r="C123" s="1" t="s">
        <v>30</v>
      </c>
      <c r="F123" s="1">
        <v>0</v>
      </c>
      <c r="G123" s="1">
        <v>0</v>
      </c>
      <c r="H123" s="1">
        <v>0</v>
      </c>
      <c r="I123" s="1">
        <v>0</v>
      </c>
      <c r="J123" s="1">
        <v>1</v>
      </c>
      <c r="K123" s="1">
        <v>0</v>
      </c>
      <c r="L123" s="1">
        <v>0</v>
      </c>
      <c r="M123" s="1">
        <v>0</v>
      </c>
      <c r="N123" s="1">
        <v>0</v>
      </c>
      <c r="O123" s="1">
        <v>0.25</v>
      </c>
      <c r="P123" s="1">
        <v>0.75</v>
      </c>
      <c r="Q123" s="1">
        <v>0</v>
      </c>
      <c r="R123" s="1">
        <v>0</v>
      </c>
      <c r="S123" s="1">
        <v>1</v>
      </c>
      <c r="T123" s="1">
        <v>2.52999999999999</v>
      </c>
      <c r="U123" s="1">
        <v>319</v>
      </c>
      <c r="V123" s="1">
        <v>354</v>
      </c>
      <c r="W123" s="1">
        <v>1.1000000000000001</v>
      </c>
      <c r="X123" s="1">
        <v>45.1</v>
      </c>
      <c r="Y123" s="1">
        <v>8.5999999999999908</v>
      </c>
      <c r="Z123" s="1">
        <v>849</v>
      </c>
      <c r="AA123" s="1">
        <v>6.5</v>
      </c>
      <c r="AB123" s="1">
        <v>29</v>
      </c>
      <c r="AC123" s="1">
        <v>2.5699999999999901</v>
      </c>
      <c r="AD123" s="1">
        <v>91</v>
      </c>
      <c r="AE123" s="1">
        <v>8</v>
      </c>
      <c r="AF123" s="1">
        <v>1.1799999999999899</v>
      </c>
      <c r="AG123" s="1">
        <v>2235</v>
      </c>
      <c r="AH123" s="1">
        <v>577</v>
      </c>
      <c r="AI123" s="1">
        <v>10.3025</v>
      </c>
      <c r="AJ123" s="1">
        <v>185</v>
      </c>
      <c r="AK123" s="1">
        <v>112.75</v>
      </c>
      <c r="AL123" s="1">
        <v>714.25</v>
      </c>
      <c r="AM123" s="1">
        <v>5.3774999999999897</v>
      </c>
      <c r="AN123" s="1">
        <v>206</v>
      </c>
      <c r="AO123" s="1">
        <v>2.2374999999999901</v>
      </c>
      <c r="AP123" s="1">
        <v>74</v>
      </c>
      <c r="AQ123" s="1">
        <v>5.75</v>
      </c>
      <c r="AR123" s="1">
        <v>2.2000000000000002</v>
      </c>
      <c r="AS123" s="1">
        <v>458</v>
      </c>
      <c r="AT123" s="1">
        <v>387</v>
      </c>
      <c r="AU123" s="1">
        <v>4.9299999999999899</v>
      </c>
      <c r="AV123" s="1">
        <v>127</v>
      </c>
      <c r="AW123" s="1">
        <v>295</v>
      </c>
      <c r="AX123" s="1">
        <v>1010</v>
      </c>
      <c r="AY123" s="1">
        <v>7.75999999999999</v>
      </c>
      <c r="AZ123" s="1">
        <v>20.899999999999899</v>
      </c>
      <c r="BA123" s="1">
        <v>2.66</v>
      </c>
      <c r="BB123" s="1">
        <v>53</v>
      </c>
      <c r="BC123" s="1">
        <v>5</v>
      </c>
      <c r="BD123" s="4">
        <v>0</v>
      </c>
      <c r="BE123" s="4">
        <v>0</v>
      </c>
      <c r="BF123" s="4">
        <v>0</v>
      </c>
      <c r="BG123" s="4">
        <v>1</v>
      </c>
    </row>
    <row r="124" spans="1:59" x14ac:dyDescent="0.25">
      <c r="A124" s="11">
        <v>123</v>
      </c>
      <c r="B124" s="1" t="s">
        <v>37</v>
      </c>
      <c r="C124" s="1" t="s">
        <v>1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1</v>
      </c>
      <c r="Q124" s="1">
        <v>0</v>
      </c>
      <c r="R124" s="1">
        <v>0.16666666666666599</v>
      </c>
      <c r="S124" s="1">
        <v>0.83333333333333304</v>
      </c>
      <c r="T124" s="1">
        <v>2.1699999999999902</v>
      </c>
      <c r="U124" s="1">
        <v>267</v>
      </c>
      <c r="V124" s="1">
        <v>181</v>
      </c>
      <c r="W124" s="1">
        <v>0.7</v>
      </c>
      <c r="X124" s="1">
        <v>32.1</v>
      </c>
      <c r="Y124" s="1">
        <v>8.6799999999999908</v>
      </c>
      <c r="Z124" s="1">
        <v>926</v>
      </c>
      <c r="AA124" s="1">
        <v>6.1299999999999901</v>
      </c>
      <c r="AB124" s="1">
        <v>23.9</v>
      </c>
      <c r="AC124" s="1">
        <v>2.5499999999999901</v>
      </c>
      <c r="AD124" s="1">
        <v>73</v>
      </c>
      <c r="AE124" s="1">
        <v>7</v>
      </c>
      <c r="AF124" s="1">
        <v>1.18999999999999</v>
      </c>
      <c r="AG124" s="1">
        <v>2020</v>
      </c>
      <c r="AH124" s="1">
        <v>601</v>
      </c>
      <c r="AI124" s="1">
        <v>11.3</v>
      </c>
      <c r="AJ124" s="1">
        <v>207</v>
      </c>
      <c r="AK124" s="1">
        <v>110</v>
      </c>
      <c r="AL124" s="1">
        <v>716</v>
      </c>
      <c r="AM124" s="1">
        <v>4.7699999999999898</v>
      </c>
      <c r="AN124" s="1">
        <v>178</v>
      </c>
      <c r="AO124" s="1">
        <v>2.33</v>
      </c>
      <c r="AP124" s="1">
        <v>82</v>
      </c>
      <c r="AQ124" s="1">
        <v>6</v>
      </c>
      <c r="AR124" s="1">
        <v>2.16</v>
      </c>
      <c r="AS124" s="1">
        <v>437</v>
      </c>
      <c r="AT124" s="1">
        <v>366.83333333333297</v>
      </c>
      <c r="AU124" s="1">
        <v>4.6283333333333303</v>
      </c>
      <c r="AV124" s="1">
        <v>119.15</v>
      </c>
      <c r="AW124" s="1">
        <v>300</v>
      </c>
      <c r="AX124" s="1">
        <v>1031.6666666666599</v>
      </c>
      <c r="AY124" s="1">
        <v>7.3483333333333301</v>
      </c>
      <c r="AZ124" s="1">
        <v>19.8666666666666</v>
      </c>
      <c r="BA124" s="1">
        <v>2.7099999999999902</v>
      </c>
      <c r="BB124" s="1">
        <v>50</v>
      </c>
      <c r="BC124" s="1">
        <v>4.8333333333333304</v>
      </c>
      <c r="BD124" s="4">
        <v>1</v>
      </c>
      <c r="BE124" s="4">
        <v>0</v>
      </c>
      <c r="BF124" s="4">
        <v>0</v>
      </c>
      <c r="BG124" s="4">
        <v>0</v>
      </c>
    </row>
    <row r="125" spans="1:59" x14ac:dyDescent="0.25">
      <c r="A125" s="11">
        <v>124</v>
      </c>
      <c r="B125" s="1" t="s">
        <v>37</v>
      </c>
      <c r="C125" s="1" t="s">
        <v>28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1</v>
      </c>
      <c r="Q125" s="1">
        <v>0</v>
      </c>
      <c r="R125" s="1">
        <v>0.16666666666666599</v>
      </c>
      <c r="S125" s="1">
        <v>0.83333333333333304</v>
      </c>
      <c r="T125" s="1">
        <v>2.1699999999999902</v>
      </c>
      <c r="U125" s="1">
        <v>267</v>
      </c>
      <c r="V125" s="1">
        <v>181</v>
      </c>
      <c r="W125" s="1">
        <v>0.7</v>
      </c>
      <c r="X125" s="1">
        <v>32.1</v>
      </c>
      <c r="Y125" s="1">
        <v>8.6799999999999908</v>
      </c>
      <c r="Z125" s="1">
        <v>926</v>
      </c>
      <c r="AA125" s="1">
        <v>6.1299999999999901</v>
      </c>
      <c r="AB125" s="1">
        <v>23.9</v>
      </c>
      <c r="AC125" s="1">
        <v>2.5499999999999901</v>
      </c>
      <c r="AD125" s="1">
        <v>73</v>
      </c>
      <c r="AE125" s="1">
        <v>7</v>
      </c>
      <c r="AF125" s="1">
        <v>1.18999999999999</v>
      </c>
      <c r="AG125" s="1">
        <v>2020</v>
      </c>
      <c r="AH125" s="1">
        <v>601</v>
      </c>
      <c r="AI125" s="1">
        <v>11.3</v>
      </c>
      <c r="AJ125" s="1">
        <v>207</v>
      </c>
      <c r="AK125" s="1">
        <v>110</v>
      </c>
      <c r="AL125" s="1">
        <v>716</v>
      </c>
      <c r="AM125" s="1">
        <v>4.7699999999999898</v>
      </c>
      <c r="AN125" s="1">
        <v>178</v>
      </c>
      <c r="AO125" s="1">
        <v>2.33</v>
      </c>
      <c r="AP125" s="1">
        <v>82</v>
      </c>
      <c r="AQ125" s="1">
        <v>6</v>
      </c>
      <c r="AR125" s="1">
        <v>2.16</v>
      </c>
      <c r="AS125" s="1">
        <v>437</v>
      </c>
      <c r="AT125" s="1">
        <v>366.83333333333297</v>
      </c>
      <c r="AU125" s="1">
        <v>4.6283333333333303</v>
      </c>
      <c r="AV125" s="1">
        <v>119.15</v>
      </c>
      <c r="AW125" s="1">
        <v>300</v>
      </c>
      <c r="AX125" s="1">
        <v>1031.6666666666599</v>
      </c>
      <c r="AY125" s="1">
        <v>7.3483333333333301</v>
      </c>
      <c r="AZ125" s="1">
        <v>19.8666666666666</v>
      </c>
      <c r="BA125" s="1">
        <v>2.7099999999999902</v>
      </c>
      <c r="BB125" s="1">
        <v>50</v>
      </c>
      <c r="BC125" s="1">
        <v>4.8333333333333304</v>
      </c>
      <c r="BD125" s="4">
        <v>0</v>
      </c>
      <c r="BE125" s="4">
        <v>1</v>
      </c>
      <c r="BF125" s="4">
        <v>0</v>
      </c>
      <c r="BG125" s="4">
        <v>0</v>
      </c>
    </row>
    <row r="126" spans="1:59" x14ac:dyDescent="0.25">
      <c r="A126" s="11">
        <v>125</v>
      </c>
      <c r="B126" s="1" t="s">
        <v>38</v>
      </c>
      <c r="C126" s="1" t="s">
        <v>1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1</v>
      </c>
      <c r="Q126" s="1">
        <v>0</v>
      </c>
      <c r="R126" s="1">
        <v>0.33333333333333298</v>
      </c>
      <c r="S126" s="1">
        <v>0.66666666666666596</v>
      </c>
      <c r="T126" s="1">
        <v>2.1699999999999902</v>
      </c>
      <c r="U126" s="1">
        <v>267</v>
      </c>
      <c r="V126" s="1">
        <v>181</v>
      </c>
      <c r="W126" s="1">
        <v>0.69999999999999896</v>
      </c>
      <c r="X126" s="1">
        <v>32.099999999999902</v>
      </c>
      <c r="Y126" s="1">
        <v>8.6799999999999908</v>
      </c>
      <c r="Z126" s="1">
        <v>925.99999999999898</v>
      </c>
      <c r="AA126" s="1">
        <v>6.1299999999999901</v>
      </c>
      <c r="AB126" s="1">
        <v>23.899999999999899</v>
      </c>
      <c r="AC126" s="1">
        <v>2.5499999999999901</v>
      </c>
      <c r="AD126" s="1">
        <v>73</v>
      </c>
      <c r="AE126" s="1">
        <v>6.9999999999999902</v>
      </c>
      <c r="AF126" s="1">
        <v>1.18999999999999</v>
      </c>
      <c r="AG126" s="1">
        <v>2019.99999999999</v>
      </c>
      <c r="AH126" s="1">
        <v>601</v>
      </c>
      <c r="AI126" s="1">
        <v>11.3</v>
      </c>
      <c r="AJ126" s="1">
        <v>207</v>
      </c>
      <c r="AK126" s="1">
        <v>110</v>
      </c>
      <c r="AL126" s="1">
        <v>716</v>
      </c>
      <c r="AM126" s="1">
        <v>4.7699999999999898</v>
      </c>
      <c r="AN126" s="1">
        <v>178</v>
      </c>
      <c r="AO126" s="1">
        <v>2.33</v>
      </c>
      <c r="AP126" s="1">
        <v>82</v>
      </c>
      <c r="AQ126" s="1">
        <v>6</v>
      </c>
      <c r="AR126" s="1">
        <v>2.12</v>
      </c>
      <c r="AS126" s="1">
        <v>416</v>
      </c>
      <c r="AT126" s="1">
        <v>346.666666666666</v>
      </c>
      <c r="AU126" s="1">
        <v>4.32666666666666</v>
      </c>
      <c r="AV126" s="1">
        <v>111.299999999999</v>
      </c>
      <c r="AW126" s="1">
        <v>305</v>
      </c>
      <c r="AX126" s="1">
        <v>1053.3333333333301</v>
      </c>
      <c r="AY126" s="1">
        <v>6.9366666666666603</v>
      </c>
      <c r="AZ126" s="1">
        <v>18.8333333333333</v>
      </c>
      <c r="BA126" s="1">
        <v>2.75999999999999</v>
      </c>
      <c r="BB126" s="1">
        <v>46.999999999999901</v>
      </c>
      <c r="BC126" s="1">
        <v>4.6666666666666599</v>
      </c>
      <c r="BD126" s="4">
        <v>1</v>
      </c>
      <c r="BE126" s="4">
        <v>0</v>
      </c>
      <c r="BF126" s="4">
        <v>0</v>
      </c>
      <c r="BG126" s="4">
        <v>0</v>
      </c>
    </row>
    <row r="127" spans="1:59" x14ac:dyDescent="0.25">
      <c r="A127" s="11">
        <v>126</v>
      </c>
      <c r="B127" s="1" t="s">
        <v>38</v>
      </c>
      <c r="C127" s="1" t="s">
        <v>28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1</v>
      </c>
      <c r="Q127" s="1">
        <v>0</v>
      </c>
      <c r="R127" s="1">
        <v>0.33333333333333298</v>
      </c>
      <c r="S127" s="1">
        <v>0.66666666666666596</v>
      </c>
      <c r="T127" s="1">
        <v>2.1699999999999902</v>
      </c>
      <c r="U127" s="1">
        <v>267</v>
      </c>
      <c r="V127" s="1">
        <v>181</v>
      </c>
      <c r="W127" s="1">
        <v>0.69999999999999896</v>
      </c>
      <c r="X127" s="1">
        <v>32.099999999999902</v>
      </c>
      <c r="Y127" s="1">
        <v>8.6799999999999908</v>
      </c>
      <c r="Z127" s="1">
        <v>925.99999999999898</v>
      </c>
      <c r="AA127" s="1">
        <v>6.1299999999999901</v>
      </c>
      <c r="AB127" s="1">
        <v>23.899999999999899</v>
      </c>
      <c r="AC127" s="1">
        <v>2.5499999999999901</v>
      </c>
      <c r="AD127" s="1">
        <v>73</v>
      </c>
      <c r="AE127" s="1">
        <v>6.9999999999999902</v>
      </c>
      <c r="AF127" s="1">
        <v>1.18999999999999</v>
      </c>
      <c r="AG127" s="1">
        <v>2019.99999999999</v>
      </c>
      <c r="AH127" s="1">
        <v>601</v>
      </c>
      <c r="AI127" s="1">
        <v>11.3</v>
      </c>
      <c r="AJ127" s="1">
        <v>207</v>
      </c>
      <c r="AK127" s="1">
        <v>110</v>
      </c>
      <c r="AL127" s="1">
        <v>716</v>
      </c>
      <c r="AM127" s="1">
        <v>4.7699999999999898</v>
      </c>
      <c r="AN127" s="1">
        <v>178</v>
      </c>
      <c r="AO127" s="1">
        <v>2.33</v>
      </c>
      <c r="AP127" s="1">
        <v>82</v>
      </c>
      <c r="AQ127" s="1">
        <v>6</v>
      </c>
      <c r="AR127" s="1">
        <v>2.12</v>
      </c>
      <c r="AS127" s="1">
        <v>416</v>
      </c>
      <c r="AT127" s="1">
        <v>346.666666666666</v>
      </c>
      <c r="AU127" s="1">
        <v>4.32666666666666</v>
      </c>
      <c r="AV127" s="1">
        <v>111.299999999999</v>
      </c>
      <c r="AW127" s="1">
        <v>305</v>
      </c>
      <c r="AX127" s="1">
        <v>1053.3333333333301</v>
      </c>
      <c r="AY127" s="1">
        <v>6.9366666666666603</v>
      </c>
      <c r="AZ127" s="1">
        <v>18.8333333333333</v>
      </c>
      <c r="BA127" s="1">
        <v>2.75999999999999</v>
      </c>
      <c r="BB127" s="1">
        <v>46.999999999999901</v>
      </c>
      <c r="BC127" s="1">
        <v>4.6666666666666599</v>
      </c>
      <c r="BD127" s="4">
        <v>0</v>
      </c>
      <c r="BE127" s="4">
        <v>1</v>
      </c>
      <c r="BF127" s="4">
        <v>0</v>
      </c>
      <c r="BG127" s="4">
        <v>0</v>
      </c>
    </row>
    <row r="128" spans="1:59" x14ac:dyDescent="0.25">
      <c r="A128" s="11">
        <v>127</v>
      </c>
      <c r="B128" s="1" t="s">
        <v>39</v>
      </c>
      <c r="C128" s="1" t="s">
        <v>1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1</v>
      </c>
      <c r="Q128" s="1">
        <v>0</v>
      </c>
      <c r="R128" s="1">
        <v>0.5</v>
      </c>
      <c r="S128" s="1">
        <v>0.5</v>
      </c>
      <c r="T128" s="1">
        <v>2.1699999999999902</v>
      </c>
      <c r="U128" s="1">
        <v>267</v>
      </c>
      <c r="V128" s="1">
        <v>181</v>
      </c>
      <c r="W128" s="1">
        <v>0.69999999999999896</v>
      </c>
      <c r="X128" s="1">
        <v>32.1</v>
      </c>
      <c r="Y128" s="1">
        <v>8.6799999999999908</v>
      </c>
      <c r="Z128" s="1">
        <v>926</v>
      </c>
      <c r="AA128" s="1">
        <v>6.1299999999999901</v>
      </c>
      <c r="AB128" s="1">
        <v>23.899999999999899</v>
      </c>
      <c r="AC128" s="1">
        <v>2.5499999999999901</v>
      </c>
      <c r="AD128" s="1">
        <v>73</v>
      </c>
      <c r="AE128" s="1">
        <v>7</v>
      </c>
      <c r="AF128" s="1">
        <v>1.18999999999999</v>
      </c>
      <c r="AG128" s="1">
        <v>2020</v>
      </c>
      <c r="AH128" s="1">
        <v>601</v>
      </c>
      <c r="AI128" s="1">
        <v>11.3</v>
      </c>
      <c r="AJ128" s="1">
        <v>207</v>
      </c>
      <c r="AK128" s="1">
        <v>110</v>
      </c>
      <c r="AL128" s="1">
        <v>716</v>
      </c>
      <c r="AM128" s="1">
        <v>4.7699999999999898</v>
      </c>
      <c r="AN128" s="1">
        <v>178</v>
      </c>
      <c r="AO128" s="1">
        <v>2.33</v>
      </c>
      <c r="AP128" s="1">
        <v>82</v>
      </c>
      <c r="AQ128" s="1">
        <v>6</v>
      </c>
      <c r="AR128" s="1">
        <v>2.08</v>
      </c>
      <c r="AS128" s="1">
        <v>395</v>
      </c>
      <c r="AT128" s="1">
        <v>326.5</v>
      </c>
      <c r="AU128" s="1">
        <v>4.0250000000000004</v>
      </c>
      <c r="AV128" s="1">
        <v>103.45</v>
      </c>
      <c r="AW128" s="1">
        <v>310</v>
      </c>
      <c r="AX128" s="1">
        <v>1075</v>
      </c>
      <c r="AY128" s="1">
        <v>6.5250000000000004</v>
      </c>
      <c r="AZ128" s="1">
        <v>17.799999999999901</v>
      </c>
      <c r="BA128" s="1">
        <v>2.81</v>
      </c>
      <c r="BB128" s="1">
        <v>44</v>
      </c>
      <c r="BC128" s="1">
        <v>4.5</v>
      </c>
      <c r="BD128" s="4">
        <v>1</v>
      </c>
      <c r="BE128" s="4">
        <v>0</v>
      </c>
      <c r="BF128" s="4">
        <v>0</v>
      </c>
      <c r="BG128" s="4">
        <v>0</v>
      </c>
    </row>
    <row r="129" spans="1:59" x14ac:dyDescent="0.25">
      <c r="A129" s="11">
        <v>128</v>
      </c>
      <c r="B129" s="1" t="s">
        <v>39</v>
      </c>
      <c r="C129" s="1" t="s">
        <v>28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1</v>
      </c>
      <c r="Q129" s="1">
        <v>0</v>
      </c>
      <c r="R129" s="1">
        <v>0.5</v>
      </c>
      <c r="S129" s="1">
        <v>0.5</v>
      </c>
      <c r="T129" s="1">
        <v>2.1699999999999902</v>
      </c>
      <c r="U129" s="1">
        <v>267</v>
      </c>
      <c r="V129" s="1">
        <v>181</v>
      </c>
      <c r="W129" s="1">
        <v>0.69999999999999896</v>
      </c>
      <c r="X129" s="1">
        <v>32.1</v>
      </c>
      <c r="Y129" s="1">
        <v>8.6799999999999908</v>
      </c>
      <c r="Z129" s="1">
        <v>926</v>
      </c>
      <c r="AA129" s="1">
        <v>6.1299999999999901</v>
      </c>
      <c r="AB129" s="1">
        <v>23.899999999999899</v>
      </c>
      <c r="AC129" s="1">
        <v>2.5499999999999901</v>
      </c>
      <c r="AD129" s="1">
        <v>73</v>
      </c>
      <c r="AE129" s="1">
        <v>7</v>
      </c>
      <c r="AF129" s="1">
        <v>1.18999999999999</v>
      </c>
      <c r="AG129" s="1">
        <v>2020</v>
      </c>
      <c r="AH129" s="1">
        <v>601</v>
      </c>
      <c r="AI129" s="1">
        <v>11.3</v>
      </c>
      <c r="AJ129" s="1">
        <v>207</v>
      </c>
      <c r="AK129" s="1">
        <v>110</v>
      </c>
      <c r="AL129" s="1">
        <v>716</v>
      </c>
      <c r="AM129" s="1">
        <v>4.7699999999999898</v>
      </c>
      <c r="AN129" s="1">
        <v>178</v>
      </c>
      <c r="AO129" s="1">
        <v>2.33</v>
      </c>
      <c r="AP129" s="1">
        <v>82</v>
      </c>
      <c r="AQ129" s="1">
        <v>6</v>
      </c>
      <c r="AR129" s="1">
        <v>2.08</v>
      </c>
      <c r="AS129" s="1">
        <v>395</v>
      </c>
      <c r="AT129" s="1">
        <v>326.5</v>
      </c>
      <c r="AU129" s="1">
        <v>4.0250000000000004</v>
      </c>
      <c r="AV129" s="1">
        <v>103.45</v>
      </c>
      <c r="AW129" s="1">
        <v>310</v>
      </c>
      <c r="AX129" s="1">
        <v>1075</v>
      </c>
      <c r="AY129" s="1">
        <v>6.5250000000000004</v>
      </c>
      <c r="AZ129" s="1">
        <v>17.799999999999901</v>
      </c>
      <c r="BA129" s="1">
        <v>2.81</v>
      </c>
      <c r="BB129" s="1">
        <v>44</v>
      </c>
      <c r="BC129" s="1">
        <v>4.5</v>
      </c>
      <c r="BD129" s="4">
        <v>0</v>
      </c>
      <c r="BE129" s="4">
        <v>1</v>
      </c>
      <c r="BF129" s="4">
        <v>0</v>
      </c>
      <c r="BG129" s="4">
        <v>0</v>
      </c>
    </row>
    <row r="130" spans="1:59" x14ac:dyDescent="0.25">
      <c r="A130" s="11">
        <v>129</v>
      </c>
      <c r="B130" s="1" t="s">
        <v>40</v>
      </c>
      <c r="C130" s="1" t="s">
        <v>1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1</v>
      </c>
      <c r="Q130" s="1">
        <v>0</v>
      </c>
      <c r="R130" s="1">
        <v>0.66666666666666596</v>
      </c>
      <c r="S130" s="1">
        <v>0.33333333333333298</v>
      </c>
      <c r="T130" s="1">
        <v>2.1699999999999902</v>
      </c>
      <c r="U130" s="1">
        <v>267</v>
      </c>
      <c r="V130" s="1">
        <v>181</v>
      </c>
      <c r="W130" s="1">
        <v>0.69999999999999896</v>
      </c>
      <c r="X130" s="1">
        <v>32.099999999999902</v>
      </c>
      <c r="Y130" s="1">
        <v>8.6799999999999908</v>
      </c>
      <c r="Z130" s="1">
        <v>925.99999999999898</v>
      </c>
      <c r="AA130" s="1">
        <v>6.1299999999999901</v>
      </c>
      <c r="AB130" s="1">
        <v>23.899999999999899</v>
      </c>
      <c r="AC130" s="1">
        <v>2.5499999999999901</v>
      </c>
      <c r="AD130" s="1">
        <v>73</v>
      </c>
      <c r="AE130" s="1">
        <v>6.9999999999999902</v>
      </c>
      <c r="AF130" s="1">
        <v>1.18999999999999</v>
      </c>
      <c r="AG130" s="1">
        <v>2019.99999999999</v>
      </c>
      <c r="AH130" s="1">
        <v>601</v>
      </c>
      <c r="AI130" s="1">
        <v>11.3</v>
      </c>
      <c r="AJ130" s="1">
        <v>207</v>
      </c>
      <c r="AK130" s="1">
        <v>110</v>
      </c>
      <c r="AL130" s="1">
        <v>716</v>
      </c>
      <c r="AM130" s="1">
        <v>4.7699999999999898</v>
      </c>
      <c r="AN130" s="1">
        <v>178</v>
      </c>
      <c r="AO130" s="1">
        <v>2.33</v>
      </c>
      <c r="AP130" s="1">
        <v>82</v>
      </c>
      <c r="AQ130" s="1">
        <v>6</v>
      </c>
      <c r="AR130" s="1">
        <v>2.04</v>
      </c>
      <c r="AS130" s="1">
        <v>374</v>
      </c>
      <c r="AT130" s="1">
        <v>306.33333333333297</v>
      </c>
      <c r="AU130" s="1">
        <v>3.7233333333333301</v>
      </c>
      <c r="AV130" s="1">
        <v>95.599999999999895</v>
      </c>
      <c r="AW130" s="1">
        <v>315</v>
      </c>
      <c r="AX130" s="1">
        <v>1096.6666666666599</v>
      </c>
      <c r="AY130" s="1">
        <v>6.1133333333333297</v>
      </c>
      <c r="AZ130" s="1">
        <v>16.766666666666602</v>
      </c>
      <c r="BA130" s="1">
        <v>2.8599999999999901</v>
      </c>
      <c r="BB130" s="1">
        <v>41</v>
      </c>
      <c r="BC130" s="1">
        <v>4.3333333333333304</v>
      </c>
      <c r="BD130" s="4">
        <v>1</v>
      </c>
      <c r="BE130" s="4">
        <v>0</v>
      </c>
      <c r="BF130" s="4">
        <v>0</v>
      </c>
      <c r="BG130" s="4">
        <v>0</v>
      </c>
    </row>
    <row r="131" spans="1:59" x14ac:dyDescent="0.25">
      <c r="A131" s="11">
        <v>130</v>
      </c>
      <c r="B131" s="1" t="s">
        <v>40</v>
      </c>
      <c r="C131" s="1" t="s">
        <v>28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1</v>
      </c>
      <c r="Q131" s="1">
        <v>0</v>
      </c>
      <c r="R131" s="1">
        <v>0.66666666666666596</v>
      </c>
      <c r="S131" s="1">
        <v>0.33333333333333298</v>
      </c>
      <c r="T131" s="1">
        <v>2.1699999999999902</v>
      </c>
      <c r="U131" s="1">
        <v>267</v>
      </c>
      <c r="V131" s="1">
        <v>181</v>
      </c>
      <c r="W131" s="1">
        <v>0.69999999999999896</v>
      </c>
      <c r="X131" s="1">
        <v>32.099999999999902</v>
      </c>
      <c r="Y131" s="1">
        <v>8.6799999999999908</v>
      </c>
      <c r="Z131" s="1">
        <v>925.99999999999898</v>
      </c>
      <c r="AA131" s="1">
        <v>6.1299999999999901</v>
      </c>
      <c r="AB131" s="1">
        <v>23.899999999999899</v>
      </c>
      <c r="AC131" s="1">
        <v>2.5499999999999901</v>
      </c>
      <c r="AD131" s="1">
        <v>73</v>
      </c>
      <c r="AE131" s="1">
        <v>6.9999999999999902</v>
      </c>
      <c r="AF131" s="1">
        <v>1.18999999999999</v>
      </c>
      <c r="AG131" s="1">
        <v>2019.99999999999</v>
      </c>
      <c r="AH131" s="1">
        <v>601</v>
      </c>
      <c r="AI131" s="1">
        <v>11.3</v>
      </c>
      <c r="AJ131" s="1">
        <v>207</v>
      </c>
      <c r="AK131" s="1">
        <v>110</v>
      </c>
      <c r="AL131" s="1">
        <v>716</v>
      </c>
      <c r="AM131" s="1">
        <v>4.7699999999999898</v>
      </c>
      <c r="AN131" s="1">
        <v>178</v>
      </c>
      <c r="AO131" s="1">
        <v>2.33</v>
      </c>
      <c r="AP131" s="1">
        <v>82</v>
      </c>
      <c r="AQ131" s="1">
        <v>6</v>
      </c>
      <c r="AR131" s="1">
        <v>2.04</v>
      </c>
      <c r="AS131" s="1">
        <v>374</v>
      </c>
      <c r="AT131" s="1">
        <v>306.33333333333297</v>
      </c>
      <c r="AU131" s="1">
        <v>3.7233333333333301</v>
      </c>
      <c r="AV131" s="1">
        <v>95.599999999999895</v>
      </c>
      <c r="AW131" s="1">
        <v>315</v>
      </c>
      <c r="AX131" s="1">
        <v>1096.6666666666599</v>
      </c>
      <c r="AY131" s="1">
        <v>6.1133333333333297</v>
      </c>
      <c r="AZ131" s="1">
        <v>16.766666666666602</v>
      </c>
      <c r="BA131" s="1">
        <v>2.8599999999999901</v>
      </c>
      <c r="BB131" s="1">
        <v>41</v>
      </c>
      <c r="BC131" s="1">
        <v>4.3333333333333304</v>
      </c>
      <c r="BD131" s="4">
        <v>0</v>
      </c>
      <c r="BE131" s="4">
        <v>1</v>
      </c>
      <c r="BF131" s="4">
        <v>0</v>
      </c>
      <c r="BG131" s="4">
        <v>0</v>
      </c>
    </row>
    <row r="132" spans="1:59" x14ac:dyDescent="0.25">
      <c r="A132" s="11">
        <v>131</v>
      </c>
      <c r="B132" s="1" t="s">
        <v>41</v>
      </c>
      <c r="C132" s="1" t="s">
        <v>1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1</v>
      </c>
      <c r="Q132" s="1">
        <v>0</v>
      </c>
      <c r="R132" s="1">
        <v>0.33333333333333298</v>
      </c>
      <c r="S132" s="1">
        <v>0.66666666666666596</v>
      </c>
      <c r="T132" s="1">
        <v>1.73999999999999</v>
      </c>
      <c r="U132" s="1">
        <v>943.99999999999898</v>
      </c>
      <c r="V132" s="1">
        <v>302</v>
      </c>
      <c r="W132" s="1">
        <v>1.8699999999999899</v>
      </c>
      <c r="X132" s="1">
        <v>133</v>
      </c>
      <c r="Y132" s="1">
        <v>45.5</v>
      </c>
      <c r="Z132" s="1">
        <v>376</v>
      </c>
      <c r="AA132" s="1">
        <v>2.0899999999999901</v>
      </c>
      <c r="AB132" s="1">
        <v>67.7</v>
      </c>
      <c r="AC132" s="1">
        <v>0.78999999999999904</v>
      </c>
      <c r="AD132" s="1">
        <v>55</v>
      </c>
      <c r="AE132" s="1">
        <v>6</v>
      </c>
      <c r="AF132" s="1">
        <v>1.18999999999999</v>
      </c>
      <c r="AG132" s="1">
        <v>2019.99999999999</v>
      </c>
      <c r="AH132" s="1">
        <v>601</v>
      </c>
      <c r="AI132" s="1">
        <v>11.3</v>
      </c>
      <c r="AJ132" s="1">
        <v>207</v>
      </c>
      <c r="AK132" s="1">
        <v>110</v>
      </c>
      <c r="AL132" s="1">
        <v>716</v>
      </c>
      <c r="AM132" s="1">
        <v>4.7699999999999898</v>
      </c>
      <c r="AN132" s="1">
        <v>178</v>
      </c>
      <c r="AO132" s="1">
        <v>2.33</v>
      </c>
      <c r="AP132" s="1">
        <v>82</v>
      </c>
      <c r="AQ132" s="1">
        <v>6</v>
      </c>
      <c r="AR132" s="1">
        <v>2.12</v>
      </c>
      <c r="AS132" s="1">
        <v>416</v>
      </c>
      <c r="AT132" s="1">
        <v>346.666666666666</v>
      </c>
      <c r="AU132" s="1">
        <v>4.32666666666666</v>
      </c>
      <c r="AV132" s="1">
        <v>111.299999999999</v>
      </c>
      <c r="AW132" s="1">
        <v>305</v>
      </c>
      <c r="AX132" s="1">
        <v>1053.3333333333301</v>
      </c>
      <c r="AY132" s="1">
        <v>6.9366666666666603</v>
      </c>
      <c r="AZ132" s="1">
        <v>18.8333333333333</v>
      </c>
      <c r="BA132" s="1">
        <v>2.75999999999999</v>
      </c>
      <c r="BB132" s="1">
        <v>46.999999999999901</v>
      </c>
      <c r="BC132" s="1">
        <v>4.6666666666666599</v>
      </c>
      <c r="BD132" s="4">
        <v>1</v>
      </c>
      <c r="BE132" s="4">
        <v>0</v>
      </c>
      <c r="BF132" s="4">
        <v>0</v>
      </c>
      <c r="BG132" s="4">
        <v>0</v>
      </c>
    </row>
    <row r="133" spans="1:59" x14ac:dyDescent="0.25">
      <c r="A133" s="11">
        <v>132</v>
      </c>
      <c r="B133" s="1" t="s">
        <v>41</v>
      </c>
      <c r="C133" s="1" t="s">
        <v>29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1</v>
      </c>
      <c r="Q133" s="1">
        <v>0</v>
      </c>
      <c r="R133" s="1">
        <v>0.33333333333333298</v>
      </c>
      <c r="S133" s="1">
        <v>0.66666666666666596</v>
      </c>
      <c r="T133" s="1">
        <v>1.73999999999999</v>
      </c>
      <c r="U133" s="1">
        <v>943.99999999999898</v>
      </c>
      <c r="V133" s="1">
        <v>302</v>
      </c>
      <c r="W133" s="1">
        <v>1.8699999999999899</v>
      </c>
      <c r="X133" s="1">
        <v>133</v>
      </c>
      <c r="Y133" s="1">
        <v>45.5</v>
      </c>
      <c r="Z133" s="1">
        <v>376</v>
      </c>
      <c r="AA133" s="1">
        <v>2.0899999999999901</v>
      </c>
      <c r="AB133" s="1">
        <v>67.7</v>
      </c>
      <c r="AC133" s="1">
        <v>0.78999999999999904</v>
      </c>
      <c r="AD133" s="1">
        <v>55</v>
      </c>
      <c r="AE133" s="1">
        <v>6</v>
      </c>
      <c r="AF133" s="1">
        <v>1.18999999999999</v>
      </c>
      <c r="AG133" s="1">
        <v>2019.99999999999</v>
      </c>
      <c r="AH133" s="1">
        <v>601</v>
      </c>
      <c r="AI133" s="1">
        <v>11.3</v>
      </c>
      <c r="AJ133" s="1">
        <v>207</v>
      </c>
      <c r="AK133" s="1">
        <v>110</v>
      </c>
      <c r="AL133" s="1">
        <v>716</v>
      </c>
      <c r="AM133" s="1">
        <v>4.7699999999999898</v>
      </c>
      <c r="AN133" s="1">
        <v>178</v>
      </c>
      <c r="AO133" s="1">
        <v>2.33</v>
      </c>
      <c r="AP133" s="1">
        <v>82</v>
      </c>
      <c r="AQ133" s="1">
        <v>6</v>
      </c>
      <c r="AR133" s="1">
        <v>2.12</v>
      </c>
      <c r="AS133" s="1">
        <v>416</v>
      </c>
      <c r="AT133" s="1">
        <v>346.666666666666</v>
      </c>
      <c r="AU133" s="1">
        <v>4.32666666666666</v>
      </c>
      <c r="AV133" s="1">
        <v>111.299999999999</v>
      </c>
      <c r="AW133" s="1">
        <v>305</v>
      </c>
      <c r="AX133" s="1">
        <v>1053.3333333333301</v>
      </c>
      <c r="AY133" s="1">
        <v>6.9366666666666603</v>
      </c>
      <c r="AZ133" s="1">
        <v>18.8333333333333</v>
      </c>
      <c r="BA133" s="1">
        <v>2.75999999999999</v>
      </c>
      <c r="BB133" s="1">
        <v>46.999999999999901</v>
      </c>
      <c r="BC133" s="1">
        <v>4.6666666666666599</v>
      </c>
      <c r="BD133" s="4">
        <v>0</v>
      </c>
      <c r="BE133" s="4">
        <v>0</v>
      </c>
      <c r="BF133" s="4">
        <v>1</v>
      </c>
      <c r="BG133" s="4">
        <v>0</v>
      </c>
    </row>
    <row r="134" spans="1:59" x14ac:dyDescent="0.25">
      <c r="A134" s="11">
        <v>133</v>
      </c>
      <c r="B134" s="1" t="s">
        <v>42</v>
      </c>
      <c r="C134" s="1" t="s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1</v>
      </c>
      <c r="Q134" s="1">
        <v>0</v>
      </c>
      <c r="R134" s="1">
        <v>0.5</v>
      </c>
      <c r="S134" s="1">
        <v>0.5</v>
      </c>
      <c r="T134" s="1">
        <v>1.73999999999999</v>
      </c>
      <c r="U134" s="1">
        <v>944</v>
      </c>
      <c r="V134" s="1">
        <v>302</v>
      </c>
      <c r="W134" s="1">
        <v>1.87</v>
      </c>
      <c r="X134" s="1">
        <v>133</v>
      </c>
      <c r="Y134" s="1">
        <v>45.5</v>
      </c>
      <c r="Z134" s="1">
        <v>376</v>
      </c>
      <c r="AA134" s="1">
        <v>2.0899999999999901</v>
      </c>
      <c r="AB134" s="1">
        <v>67.7</v>
      </c>
      <c r="AC134" s="1">
        <v>0.79</v>
      </c>
      <c r="AD134" s="1">
        <v>55</v>
      </c>
      <c r="AE134" s="1">
        <v>6</v>
      </c>
      <c r="AF134" s="1">
        <v>1.18999999999999</v>
      </c>
      <c r="AG134" s="1">
        <v>2020</v>
      </c>
      <c r="AH134" s="1">
        <v>601</v>
      </c>
      <c r="AI134" s="1">
        <v>11.3</v>
      </c>
      <c r="AJ134" s="1">
        <v>207</v>
      </c>
      <c r="AK134" s="1">
        <v>110</v>
      </c>
      <c r="AL134" s="1">
        <v>716</v>
      </c>
      <c r="AM134" s="1">
        <v>4.7699999999999898</v>
      </c>
      <c r="AN134" s="1">
        <v>178</v>
      </c>
      <c r="AO134" s="1">
        <v>2.33</v>
      </c>
      <c r="AP134" s="1">
        <v>82</v>
      </c>
      <c r="AQ134" s="1">
        <v>6</v>
      </c>
      <c r="AR134" s="1">
        <v>2.08</v>
      </c>
      <c r="AS134" s="1">
        <v>395</v>
      </c>
      <c r="AT134" s="1">
        <v>326.5</v>
      </c>
      <c r="AU134" s="1">
        <v>4.0250000000000004</v>
      </c>
      <c r="AV134" s="1">
        <v>103.45</v>
      </c>
      <c r="AW134" s="1">
        <v>310</v>
      </c>
      <c r="AX134" s="1">
        <v>1075</v>
      </c>
      <c r="AY134" s="1">
        <v>6.5250000000000004</v>
      </c>
      <c r="AZ134" s="1">
        <v>17.799999999999901</v>
      </c>
      <c r="BA134" s="1">
        <v>2.81</v>
      </c>
      <c r="BB134" s="1">
        <v>44</v>
      </c>
      <c r="BC134" s="1">
        <v>4.5</v>
      </c>
      <c r="BD134" s="4">
        <v>1</v>
      </c>
      <c r="BE134" s="4">
        <v>0</v>
      </c>
      <c r="BF134" s="4">
        <v>0</v>
      </c>
      <c r="BG134" s="4">
        <v>0</v>
      </c>
    </row>
    <row r="135" spans="1:59" x14ac:dyDescent="0.25">
      <c r="A135" s="11">
        <v>134</v>
      </c>
      <c r="B135" s="1" t="s">
        <v>42</v>
      </c>
      <c r="C135" s="1" t="s">
        <v>29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1</v>
      </c>
      <c r="Q135" s="1">
        <v>0</v>
      </c>
      <c r="R135" s="1">
        <v>0.5</v>
      </c>
      <c r="S135" s="1">
        <v>0.5</v>
      </c>
      <c r="T135" s="1">
        <v>1.73999999999999</v>
      </c>
      <c r="U135" s="1">
        <v>944</v>
      </c>
      <c r="V135" s="1">
        <v>302</v>
      </c>
      <c r="W135" s="1">
        <v>1.87</v>
      </c>
      <c r="X135" s="1">
        <v>133</v>
      </c>
      <c r="Y135" s="1">
        <v>45.5</v>
      </c>
      <c r="Z135" s="1">
        <v>376</v>
      </c>
      <c r="AA135" s="1">
        <v>2.0899999999999901</v>
      </c>
      <c r="AB135" s="1">
        <v>67.7</v>
      </c>
      <c r="AC135" s="1">
        <v>0.79</v>
      </c>
      <c r="AD135" s="1">
        <v>55</v>
      </c>
      <c r="AE135" s="1">
        <v>6</v>
      </c>
      <c r="AF135" s="1">
        <v>1.18999999999999</v>
      </c>
      <c r="AG135" s="1">
        <v>2020</v>
      </c>
      <c r="AH135" s="1">
        <v>601</v>
      </c>
      <c r="AI135" s="1">
        <v>11.3</v>
      </c>
      <c r="AJ135" s="1">
        <v>207</v>
      </c>
      <c r="AK135" s="1">
        <v>110</v>
      </c>
      <c r="AL135" s="1">
        <v>716</v>
      </c>
      <c r="AM135" s="1">
        <v>4.7699999999999898</v>
      </c>
      <c r="AN135" s="1">
        <v>178</v>
      </c>
      <c r="AO135" s="1">
        <v>2.33</v>
      </c>
      <c r="AP135" s="1">
        <v>82</v>
      </c>
      <c r="AQ135" s="1">
        <v>6</v>
      </c>
      <c r="AR135" s="1">
        <v>2.08</v>
      </c>
      <c r="AS135" s="1">
        <v>395</v>
      </c>
      <c r="AT135" s="1">
        <v>326.5</v>
      </c>
      <c r="AU135" s="1">
        <v>4.0250000000000004</v>
      </c>
      <c r="AV135" s="1">
        <v>103.45</v>
      </c>
      <c r="AW135" s="1">
        <v>310</v>
      </c>
      <c r="AX135" s="1">
        <v>1075</v>
      </c>
      <c r="AY135" s="1">
        <v>6.5250000000000004</v>
      </c>
      <c r="AZ135" s="1">
        <v>17.799999999999901</v>
      </c>
      <c r="BA135" s="1">
        <v>2.81</v>
      </c>
      <c r="BB135" s="1">
        <v>44</v>
      </c>
      <c r="BC135" s="1">
        <v>4.5</v>
      </c>
      <c r="BD135" s="4">
        <v>0</v>
      </c>
      <c r="BE135" s="4">
        <v>0</v>
      </c>
      <c r="BF135" s="4">
        <v>1</v>
      </c>
      <c r="BG135" s="4">
        <v>0</v>
      </c>
    </row>
    <row r="136" spans="1:59" x14ac:dyDescent="0.25">
      <c r="A136" s="11">
        <v>135</v>
      </c>
      <c r="B136" s="1" t="s">
        <v>43</v>
      </c>
      <c r="C136" s="1" t="s">
        <v>1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1</v>
      </c>
      <c r="Q136" s="1">
        <v>0</v>
      </c>
      <c r="R136" s="1">
        <v>0.66666666666666596</v>
      </c>
      <c r="S136" s="1">
        <v>0.33333333333333298</v>
      </c>
      <c r="T136" s="1">
        <v>1.73999999999999</v>
      </c>
      <c r="U136" s="1">
        <v>943.99999999999898</v>
      </c>
      <c r="V136" s="1">
        <v>302</v>
      </c>
      <c r="W136" s="1">
        <v>1.8699999999999899</v>
      </c>
      <c r="X136" s="1">
        <v>133</v>
      </c>
      <c r="Y136" s="1">
        <v>45.5</v>
      </c>
      <c r="Z136" s="1">
        <v>376</v>
      </c>
      <c r="AA136" s="1">
        <v>2.0899999999999901</v>
      </c>
      <c r="AB136" s="1">
        <v>67.7</v>
      </c>
      <c r="AC136" s="1">
        <v>0.78999999999999904</v>
      </c>
      <c r="AD136" s="1">
        <v>55</v>
      </c>
      <c r="AE136" s="1">
        <v>6</v>
      </c>
      <c r="AF136" s="1">
        <v>1.18999999999999</v>
      </c>
      <c r="AG136" s="1">
        <v>2019.99999999999</v>
      </c>
      <c r="AH136" s="1">
        <v>601</v>
      </c>
      <c r="AI136" s="1">
        <v>11.3</v>
      </c>
      <c r="AJ136" s="1">
        <v>207</v>
      </c>
      <c r="AK136" s="1">
        <v>110</v>
      </c>
      <c r="AL136" s="1">
        <v>716</v>
      </c>
      <c r="AM136" s="1">
        <v>4.7699999999999898</v>
      </c>
      <c r="AN136" s="1">
        <v>178</v>
      </c>
      <c r="AO136" s="1">
        <v>2.33</v>
      </c>
      <c r="AP136" s="1">
        <v>82</v>
      </c>
      <c r="AQ136" s="1">
        <v>6</v>
      </c>
      <c r="AR136" s="1">
        <v>2.04</v>
      </c>
      <c r="AS136" s="1">
        <v>374</v>
      </c>
      <c r="AT136" s="1">
        <v>306.33333333333297</v>
      </c>
      <c r="AU136" s="1">
        <v>3.7233333333333301</v>
      </c>
      <c r="AV136" s="1">
        <v>95.599999999999895</v>
      </c>
      <c r="AW136" s="1">
        <v>315</v>
      </c>
      <c r="AX136" s="1">
        <v>1096.6666666666599</v>
      </c>
      <c r="AY136" s="1">
        <v>6.1133333333333297</v>
      </c>
      <c r="AZ136" s="1">
        <v>16.766666666666602</v>
      </c>
      <c r="BA136" s="1">
        <v>2.8599999999999901</v>
      </c>
      <c r="BB136" s="1">
        <v>41</v>
      </c>
      <c r="BC136" s="1">
        <v>4.3333333333333304</v>
      </c>
      <c r="BD136" s="4">
        <v>1</v>
      </c>
      <c r="BE136" s="4">
        <v>0</v>
      </c>
      <c r="BF136" s="4">
        <v>0</v>
      </c>
      <c r="BG136" s="4">
        <v>0</v>
      </c>
    </row>
    <row r="137" spans="1:59" x14ac:dyDescent="0.25">
      <c r="A137" s="11">
        <v>136</v>
      </c>
      <c r="B137" s="1" t="s">
        <v>43</v>
      </c>
      <c r="C137" s="1" t="s">
        <v>29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1</v>
      </c>
      <c r="Q137" s="1">
        <v>0</v>
      </c>
      <c r="R137" s="1">
        <v>0.66666666666666596</v>
      </c>
      <c r="S137" s="1">
        <v>0.33333333333333298</v>
      </c>
      <c r="T137" s="1">
        <v>1.73999999999999</v>
      </c>
      <c r="U137" s="1">
        <v>943.99999999999898</v>
      </c>
      <c r="V137" s="1">
        <v>302</v>
      </c>
      <c r="W137" s="1">
        <v>1.8699999999999899</v>
      </c>
      <c r="X137" s="1">
        <v>133</v>
      </c>
      <c r="Y137" s="1">
        <v>45.5</v>
      </c>
      <c r="Z137" s="1">
        <v>376</v>
      </c>
      <c r="AA137" s="1">
        <v>2.0899999999999901</v>
      </c>
      <c r="AB137" s="1">
        <v>67.7</v>
      </c>
      <c r="AC137" s="1">
        <v>0.78999999999999904</v>
      </c>
      <c r="AD137" s="1">
        <v>55</v>
      </c>
      <c r="AE137" s="1">
        <v>6</v>
      </c>
      <c r="AF137" s="1">
        <v>1.18999999999999</v>
      </c>
      <c r="AG137" s="1">
        <v>2019.99999999999</v>
      </c>
      <c r="AH137" s="1">
        <v>601</v>
      </c>
      <c r="AI137" s="1">
        <v>11.3</v>
      </c>
      <c r="AJ137" s="1">
        <v>207</v>
      </c>
      <c r="AK137" s="1">
        <v>110</v>
      </c>
      <c r="AL137" s="1">
        <v>716</v>
      </c>
      <c r="AM137" s="1">
        <v>4.7699999999999898</v>
      </c>
      <c r="AN137" s="1">
        <v>178</v>
      </c>
      <c r="AO137" s="1">
        <v>2.33</v>
      </c>
      <c r="AP137" s="1">
        <v>82</v>
      </c>
      <c r="AQ137" s="1">
        <v>6</v>
      </c>
      <c r="AR137" s="1">
        <v>2.04</v>
      </c>
      <c r="AS137" s="1">
        <v>374</v>
      </c>
      <c r="AT137" s="1">
        <v>306.33333333333297</v>
      </c>
      <c r="AU137" s="1">
        <v>3.7233333333333301</v>
      </c>
      <c r="AV137" s="1">
        <v>95.599999999999895</v>
      </c>
      <c r="AW137" s="1">
        <v>315</v>
      </c>
      <c r="AX137" s="1">
        <v>1096.6666666666599</v>
      </c>
      <c r="AY137" s="1">
        <v>6.1133333333333297</v>
      </c>
      <c r="AZ137" s="1">
        <v>16.766666666666602</v>
      </c>
      <c r="BA137" s="1">
        <v>2.8599999999999901</v>
      </c>
      <c r="BB137" s="1">
        <v>41</v>
      </c>
      <c r="BC137" s="1">
        <v>4.3333333333333304</v>
      </c>
      <c r="BD137" s="4">
        <v>0</v>
      </c>
      <c r="BE137" s="4">
        <v>0</v>
      </c>
      <c r="BF137" s="4">
        <v>1</v>
      </c>
      <c r="BG137" s="4">
        <v>0</v>
      </c>
    </row>
    <row r="138" spans="1:59" x14ac:dyDescent="0.25">
      <c r="A138" s="11">
        <v>137</v>
      </c>
      <c r="B138" s="1" t="s">
        <v>44</v>
      </c>
      <c r="C138" s="1" t="s">
        <v>1</v>
      </c>
      <c r="F138" s="1">
        <v>0</v>
      </c>
      <c r="G138" s="1">
        <v>0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0.5</v>
      </c>
      <c r="P138" s="1">
        <v>0.5</v>
      </c>
      <c r="Q138" s="1">
        <v>0</v>
      </c>
      <c r="R138" s="1">
        <v>0</v>
      </c>
      <c r="S138" s="1">
        <v>1</v>
      </c>
      <c r="T138" s="1">
        <v>1.73999999999999</v>
      </c>
      <c r="U138" s="1">
        <v>944</v>
      </c>
      <c r="V138" s="1">
        <v>302</v>
      </c>
      <c r="W138" s="1">
        <v>1.87</v>
      </c>
      <c r="X138" s="1">
        <v>133</v>
      </c>
      <c r="Y138" s="1">
        <v>45.5</v>
      </c>
      <c r="Z138" s="1">
        <v>376</v>
      </c>
      <c r="AA138" s="1">
        <v>2.0899999999999901</v>
      </c>
      <c r="AB138" s="1">
        <v>67.7</v>
      </c>
      <c r="AC138" s="1">
        <v>0.79</v>
      </c>
      <c r="AD138" s="1">
        <v>55</v>
      </c>
      <c r="AE138" s="1">
        <v>6</v>
      </c>
      <c r="AF138" s="1">
        <v>1.1699999999999899</v>
      </c>
      <c r="AG138" s="1">
        <v>2450</v>
      </c>
      <c r="AH138" s="1">
        <v>553</v>
      </c>
      <c r="AI138" s="1">
        <v>9.3049999999999908</v>
      </c>
      <c r="AJ138" s="1">
        <v>163</v>
      </c>
      <c r="AK138" s="1">
        <v>115.5</v>
      </c>
      <c r="AL138" s="1">
        <v>712.5</v>
      </c>
      <c r="AM138" s="1">
        <v>5.9849999999999897</v>
      </c>
      <c r="AN138" s="1">
        <v>234</v>
      </c>
      <c r="AO138" s="1">
        <v>2.145</v>
      </c>
      <c r="AP138" s="1">
        <v>66</v>
      </c>
      <c r="AQ138" s="1">
        <v>5.5</v>
      </c>
      <c r="AR138" s="1">
        <v>2.2000000000000002</v>
      </c>
      <c r="AS138" s="1">
        <v>458</v>
      </c>
      <c r="AT138" s="1">
        <v>387</v>
      </c>
      <c r="AU138" s="1">
        <v>4.9299999999999899</v>
      </c>
      <c r="AV138" s="1">
        <v>127</v>
      </c>
      <c r="AW138" s="1">
        <v>295</v>
      </c>
      <c r="AX138" s="1">
        <v>1010</v>
      </c>
      <c r="AY138" s="1">
        <v>7.75999999999999</v>
      </c>
      <c r="AZ138" s="1">
        <v>20.899999999999899</v>
      </c>
      <c r="BA138" s="1">
        <v>2.66</v>
      </c>
      <c r="BB138" s="1">
        <v>53</v>
      </c>
      <c r="BC138" s="1">
        <v>5</v>
      </c>
      <c r="BD138" s="4">
        <v>1</v>
      </c>
      <c r="BE138" s="4">
        <v>0</v>
      </c>
      <c r="BF138" s="4">
        <v>0</v>
      </c>
      <c r="BG138" s="4">
        <v>0</v>
      </c>
    </row>
    <row r="139" spans="1:59" x14ac:dyDescent="0.25">
      <c r="A139" s="11">
        <v>138</v>
      </c>
      <c r="B139" s="1" t="s">
        <v>44</v>
      </c>
      <c r="C139" s="1" t="s">
        <v>29</v>
      </c>
      <c r="F139" s="1">
        <v>0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0.5</v>
      </c>
      <c r="P139" s="1">
        <v>0.5</v>
      </c>
      <c r="Q139" s="1">
        <v>0</v>
      </c>
      <c r="R139" s="1">
        <v>0</v>
      </c>
      <c r="S139" s="1">
        <v>1</v>
      </c>
      <c r="T139" s="1">
        <v>1.73999999999999</v>
      </c>
      <c r="U139" s="1">
        <v>944</v>
      </c>
      <c r="V139" s="1">
        <v>302</v>
      </c>
      <c r="W139" s="1">
        <v>1.87</v>
      </c>
      <c r="X139" s="1">
        <v>133</v>
      </c>
      <c r="Y139" s="1">
        <v>45.5</v>
      </c>
      <c r="Z139" s="1">
        <v>376</v>
      </c>
      <c r="AA139" s="1">
        <v>2.0899999999999901</v>
      </c>
      <c r="AB139" s="1">
        <v>67.7</v>
      </c>
      <c r="AC139" s="1">
        <v>0.79</v>
      </c>
      <c r="AD139" s="1">
        <v>55</v>
      </c>
      <c r="AE139" s="1">
        <v>6</v>
      </c>
      <c r="AF139" s="1">
        <v>1.1699999999999899</v>
      </c>
      <c r="AG139" s="1">
        <v>2450</v>
      </c>
      <c r="AH139" s="1">
        <v>553</v>
      </c>
      <c r="AI139" s="1">
        <v>9.3049999999999908</v>
      </c>
      <c r="AJ139" s="1">
        <v>163</v>
      </c>
      <c r="AK139" s="1">
        <v>115.5</v>
      </c>
      <c r="AL139" s="1">
        <v>712.5</v>
      </c>
      <c r="AM139" s="1">
        <v>5.9849999999999897</v>
      </c>
      <c r="AN139" s="1">
        <v>234</v>
      </c>
      <c r="AO139" s="1">
        <v>2.145</v>
      </c>
      <c r="AP139" s="1">
        <v>66</v>
      </c>
      <c r="AQ139" s="1">
        <v>5.5</v>
      </c>
      <c r="AR139" s="1">
        <v>2.2000000000000002</v>
      </c>
      <c r="AS139" s="1">
        <v>458</v>
      </c>
      <c r="AT139" s="1">
        <v>387</v>
      </c>
      <c r="AU139" s="1">
        <v>4.9299999999999899</v>
      </c>
      <c r="AV139" s="1">
        <v>127</v>
      </c>
      <c r="AW139" s="1">
        <v>295</v>
      </c>
      <c r="AX139" s="1">
        <v>1010</v>
      </c>
      <c r="AY139" s="1">
        <v>7.75999999999999</v>
      </c>
      <c r="AZ139" s="1">
        <v>20.899999999999899</v>
      </c>
      <c r="BA139" s="1">
        <v>2.66</v>
      </c>
      <c r="BB139" s="1">
        <v>53</v>
      </c>
      <c r="BC139" s="1">
        <v>5</v>
      </c>
      <c r="BD139" s="4">
        <v>0</v>
      </c>
      <c r="BE139" s="4">
        <v>0</v>
      </c>
      <c r="BF139" s="4">
        <v>1</v>
      </c>
      <c r="BG139" s="4">
        <v>0</v>
      </c>
    </row>
    <row r="140" spans="1:59" x14ac:dyDescent="0.25">
      <c r="A140" s="11">
        <v>139</v>
      </c>
      <c r="B140" s="1" t="s">
        <v>45</v>
      </c>
      <c r="C140" s="1" t="s">
        <v>1</v>
      </c>
      <c r="F140" s="1">
        <v>0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0.5</v>
      </c>
      <c r="O140" s="1">
        <v>0.5</v>
      </c>
      <c r="P140" s="1">
        <v>0</v>
      </c>
      <c r="Q140" s="1">
        <v>0</v>
      </c>
      <c r="R140" s="1">
        <v>0</v>
      </c>
      <c r="S140" s="1">
        <v>1</v>
      </c>
      <c r="T140" s="1">
        <v>1.73999999999999</v>
      </c>
      <c r="U140" s="1">
        <v>944</v>
      </c>
      <c r="V140" s="1">
        <v>302</v>
      </c>
      <c r="W140" s="1">
        <v>1.87</v>
      </c>
      <c r="X140" s="1">
        <v>133</v>
      </c>
      <c r="Y140" s="1">
        <v>45.5</v>
      </c>
      <c r="Z140" s="1">
        <v>376</v>
      </c>
      <c r="AA140" s="1">
        <v>2.0899999999999901</v>
      </c>
      <c r="AB140" s="1">
        <v>67.7</v>
      </c>
      <c r="AC140" s="1">
        <v>0.79</v>
      </c>
      <c r="AD140" s="1">
        <v>55</v>
      </c>
      <c r="AE140" s="1">
        <v>6</v>
      </c>
      <c r="AF140" s="1">
        <v>1.01</v>
      </c>
      <c r="AG140" s="1">
        <v>2995</v>
      </c>
      <c r="AH140" s="1">
        <v>857.5</v>
      </c>
      <c r="AI140" s="1">
        <v>6.3149999999999897</v>
      </c>
      <c r="AJ140" s="1">
        <v>95.799999999999898</v>
      </c>
      <c r="AK140" s="1">
        <v>120.5</v>
      </c>
      <c r="AL140" s="1">
        <v>735.5</v>
      </c>
      <c r="AM140" s="1">
        <v>19.5</v>
      </c>
      <c r="AN140" s="1">
        <v>312</v>
      </c>
      <c r="AO140" s="1">
        <v>1.9849999999999901</v>
      </c>
      <c r="AP140" s="1">
        <v>41</v>
      </c>
      <c r="AQ140" s="1">
        <v>4.5</v>
      </c>
      <c r="AR140" s="1">
        <v>2.2000000000000002</v>
      </c>
      <c r="AS140" s="1">
        <v>458</v>
      </c>
      <c r="AT140" s="1">
        <v>387</v>
      </c>
      <c r="AU140" s="1">
        <v>4.9299999999999899</v>
      </c>
      <c r="AV140" s="1">
        <v>127</v>
      </c>
      <c r="AW140" s="1">
        <v>295</v>
      </c>
      <c r="AX140" s="1">
        <v>1010</v>
      </c>
      <c r="AY140" s="1">
        <v>7.75999999999999</v>
      </c>
      <c r="AZ140" s="1">
        <v>20.899999999999899</v>
      </c>
      <c r="BA140" s="1">
        <v>2.66</v>
      </c>
      <c r="BB140" s="1">
        <v>53</v>
      </c>
      <c r="BC140" s="1">
        <v>5</v>
      </c>
      <c r="BD140" s="4">
        <v>1</v>
      </c>
      <c r="BE140" s="4">
        <v>0</v>
      </c>
      <c r="BF140" s="4">
        <v>0</v>
      </c>
      <c r="BG140" s="4">
        <v>0</v>
      </c>
    </row>
    <row r="141" spans="1:59" x14ac:dyDescent="0.25">
      <c r="A141" s="11">
        <v>140</v>
      </c>
      <c r="B141" s="1" t="s">
        <v>45</v>
      </c>
      <c r="C141" s="1" t="s">
        <v>29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0.5</v>
      </c>
      <c r="O141" s="1">
        <v>0.5</v>
      </c>
      <c r="P141" s="1">
        <v>0</v>
      </c>
      <c r="Q141" s="1">
        <v>0</v>
      </c>
      <c r="R141" s="1">
        <v>0</v>
      </c>
      <c r="S141" s="1">
        <v>1</v>
      </c>
      <c r="T141" s="1">
        <v>1.73999999999999</v>
      </c>
      <c r="U141" s="1">
        <v>944</v>
      </c>
      <c r="V141" s="1">
        <v>302</v>
      </c>
      <c r="W141" s="1">
        <v>1.87</v>
      </c>
      <c r="X141" s="1">
        <v>133</v>
      </c>
      <c r="Y141" s="1">
        <v>45.5</v>
      </c>
      <c r="Z141" s="1">
        <v>376</v>
      </c>
      <c r="AA141" s="1">
        <v>2.0899999999999901</v>
      </c>
      <c r="AB141" s="1">
        <v>67.7</v>
      </c>
      <c r="AC141" s="1">
        <v>0.79</v>
      </c>
      <c r="AD141" s="1">
        <v>55</v>
      </c>
      <c r="AE141" s="1">
        <v>6</v>
      </c>
      <c r="AF141" s="1">
        <v>1.01</v>
      </c>
      <c r="AG141" s="1">
        <v>2995</v>
      </c>
      <c r="AH141" s="1">
        <v>857.5</v>
      </c>
      <c r="AI141" s="1">
        <v>6.3149999999999897</v>
      </c>
      <c r="AJ141" s="1">
        <v>95.799999999999898</v>
      </c>
      <c r="AK141" s="1">
        <v>120.5</v>
      </c>
      <c r="AL141" s="1">
        <v>735.5</v>
      </c>
      <c r="AM141" s="1">
        <v>19.5</v>
      </c>
      <c r="AN141" s="1">
        <v>312</v>
      </c>
      <c r="AO141" s="1">
        <v>1.9849999999999901</v>
      </c>
      <c r="AP141" s="1">
        <v>41</v>
      </c>
      <c r="AQ141" s="1">
        <v>4.5</v>
      </c>
      <c r="AR141" s="1">
        <v>2.2000000000000002</v>
      </c>
      <c r="AS141" s="1">
        <v>458</v>
      </c>
      <c r="AT141" s="1">
        <v>387</v>
      </c>
      <c r="AU141" s="1">
        <v>4.9299999999999899</v>
      </c>
      <c r="AV141" s="1">
        <v>127</v>
      </c>
      <c r="AW141" s="1">
        <v>295</v>
      </c>
      <c r="AX141" s="1">
        <v>1010</v>
      </c>
      <c r="AY141" s="1">
        <v>7.75999999999999</v>
      </c>
      <c r="AZ141" s="1">
        <v>20.899999999999899</v>
      </c>
      <c r="BA141" s="1">
        <v>2.66</v>
      </c>
      <c r="BB141" s="1">
        <v>53</v>
      </c>
      <c r="BC141" s="1">
        <v>5</v>
      </c>
      <c r="BD141" s="4">
        <v>0</v>
      </c>
      <c r="BE141" s="4">
        <v>0</v>
      </c>
      <c r="BF141" s="4">
        <v>1</v>
      </c>
      <c r="BG141" s="4">
        <v>0</v>
      </c>
    </row>
    <row r="142" spans="1:59" x14ac:dyDescent="0.25">
      <c r="A142" s="11">
        <v>141</v>
      </c>
      <c r="B142" s="1" t="s">
        <v>46</v>
      </c>
      <c r="C142" s="1" t="s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0.25</v>
      </c>
      <c r="O142" s="1">
        <v>0.75</v>
      </c>
      <c r="P142" s="1">
        <v>0</v>
      </c>
      <c r="Q142" s="1">
        <v>0</v>
      </c>
      <c r="R142" s="1">
        <v>1</v>
      </c>
      <c r="S142" s="1">
        <v>0</v>
      </c>
      <c r="T142" s="1">
        <v>1.73999999999999</v>
      </c>
      <c r="U142" s="1">
        <v>944</v>
      </c>
      <c r="V142" s="1">
        <v>302</v>
      </c>
      <c r="W142" s="1">
        <v>1.87</v>
      </c>
      <c r="X142" s="1">
        <v>133</v>
      </c>
      <c r="Y142" s="1">
        <v>45.5</v>
      </c>
      <c r="Z142" s="1">
        <v>376</v>
      </c>
      <c r="AA142" s="1">
        <v>2.0899999999999901</v>
      </c>
      <c r="AB142" s="1">
        <v>67.7</v>
      </c>
      <c r="AC142" s="1">
        <v>0.79</v>
      </c>
      <c r="AD142" s="1">
        <v>55</v>
      </c>
      <c r="AE142" s="1">
        <v>6</v>
      </c>
      <c r="AF142" s="1">
        <v>1.0799999999999901</v>
      </c>
      <c r="AG142" s="1">
        <v>2937.5</v>
      </c>
      <c r="AH142" s="1">
        <v>681.25</v>
      </c>
      <c r="AI142" s="1">
        <v>6.8125</v>
      </c>
      <c r="AJ142" s="1">
        <v>107.4</v>
      </c>
      <c r="AK142" s="1">
        <v>120.75</v>
      </c>
      <c r="AL142" s="1">
        <v>722.25</v>
      </c>
      <c r="AM142" s="1">
        <v>13.35</v>
      </c>
      <c r="AN142" s="1">
        <v>301</v>
      </c>
      <c r="AO142" s="1">
        <v>1.9724999999999899</v>
      </c>
      <c r="AP142" s="1">
        <v>45.5</v>
      </c>
      <c r="AQ142" s="1">
        <v>4.75</v>
      </c>
      <c r="AR142" s="1">
        <v>1.95999999999999</v>
      </c>
      <c r="AS142" s="1">
        <v>332</v>
      </c>
      <c r="AT142" s="1">
        <v>266</v>
      </c>
      <c r="AU142" s="1">
        <v>3.12</v>
      </c>
      <c r="AV142" s="1">
        <v>79.900000000000006</v>
      </c>
      <c r="AW142" s="1">
        <v>325</v>
      </c>
      <c r="AX142" s="1">
        <v>1140</v>
      </c>
      <c r="AY142" s="1">
        <v>5.29</v>
      </c>
      <c r="AZ142" s="1">
        <v>14.6999999999999</v>
      </c>
      <c r="BA142" s="1">
        <v>2.9599999999999902</v>
      </c>
      <c r="BB142" s="1">
        <v>35</v>
      </c>
      <c r="BC142" s="1">
        <v>4</v>
      </c>
      <c r="BD142" s="4">
        <v>1</v>
      </c>
      <c r="BE142" s="4">
        <v>0</v>
      </c>
      <c r="BF142" s="4">
        <v>0</v>
      </c>
      <c r="BG142" s="4">
        <v>0</v>
      </c>
    </row>
    <row r="143" spans="1:59" x14ac:dyDescent="0.25">
      <c r="A143" s="11">
        <v>142</v>
      </c>
      <c r="B143" s="1" t="s">
        <v>46</v>
      </c>
      <c r="C143" s="1" t="s">
        <v>29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0.25</v>
      </c>
      <c r="O143" s="1">
        <v>0.75</v>
      </c>
      <c r="P143" s="1">
        <v>0</v>
      </c>
      <c r="Q143" s="1">
        <v>0</v>
      </c>
      <c r="R143" s="1">
        <v>1</v>
      </c>
      <c r="S143" s="1">
        <v>0</v>
      </c>
      <c r="T143" s="1">
        <v>1.73999999999999</v>
      </c>
      <c r="U143" s="1">
        <v>944</v>
      </c>
      <c r="V143" s="1">
        <v>302</v>
      </c>
      <c r="W143" s="1">
        <v>1.87</v>
      </c>
      <c r="X143" s="1">
        <v>133</v>
      </c>
      <c r="Y143" s="1">
        <v>45.5</v>
      </c>
      <c r="Z143" s="1">
        <v>376</v>
      </c>
      <c r="AA143" s="1">
        <v>2.0899999999999901</v>
      </c>
      <c r="AB143" s="1">
        <v>67.7</v>
      </c>
      <c r="AC143" s="1">
        <v>0.79</v>
      </c>
      <c r="AD143" s="1">
        <v>55</v>
      </c>
      <c r="AE143" s="1">
        <v>6</v>
      </c>
      <c r="AF143" s="1">
        <v>1.0799999999999901</v>
      </c>
      <c r="AG143" s="1">
        <v>2937.5</v>
      </c>
      <c r="AH143" s="1">
        <v>681.25</v>
      </c>
      <c r="AI143" s="1">
        <v>6.8125</v>
      </c>
      <c r="AJ143" s="1">
        <v>107.4</v>
      </c>
      <c r="AK143" s="1">
        <v>120.75</v>
      </c>
      <c r="AL143" s="1">
        <v>722.25</v>
      </c>
      <c r="AM143" s="1">
        <v>13.35</v>
      </c>
      <c r="AN143" s="1">
        <v>301</v>
      </c>
      <c r="AO143" s="1">
        <v>1.9724999999999899</v>
      </c>
      <c r="AP143" s="1">
        <v>45.5</v>
      </c>
      <c r="AQ143" s="1">
        <v>4.75</v>
      </c>
      <c r="AR143" s="1">
        <v>1.95999999999999</v>
      </c>
      <c r="AS143" s="1">
        <v>332</v>
      </c>
      <c r="AT143" s="1">
        <v>266</v>
      </c>
      <c r="AU143" s="1">
        <v>3.12</v>
      </c>
      <c r="AV143" s="1">
        <v>79.900000000000006</v>
      </c>
      <c r="AW143" s="1">
        <v>325</v>
      </c>
      <c r="AX143" s="1">
        <v>1140</v>
      </c>
      <c r="AY143" s="1">
        <v>5.29</v>
      </c>
      <c r="AZ143" s="1">
        <v>14.6999999999999</v>
      </c>
      <c r="BA143" s="1">
        <v>2.9599999999999902</v>
      </c>
      <c r="BB143" s="1">
        <v>35</v>
      </c>
      <c r="BC143" s="1">
        <v>4</v>
      </c>
      <c r="BD143" s="4">
        <v>0</v>
      </c>
      <c r="BE143" s="4">
        <v>0</v>
      </c>
      <c r="BF143" s="4">
        <v>1</v>
      </c>
      <c r="BG143" s="4">
        <v>0</v>
      </c>
    </row>
    <row r="144" spans="1:59" x14ac:dyDescent="0.25">
      <c r="A144" s="11">
        <v>143</v>
      </c>
      <c r="B144" s="1" t="s">
        <v>47</v>
      </c>
      <c r="C144" s="1" t="s">
        <v>1</v>
      </c>
      <c r="F144" s="1">
        <v>0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0.5</v>
      </c>
      <c r="O144" s="1">
        <v>0.5</v>
      </c>
      <c r="P144" s="1">
        <v>0</v>
      </c>
      <c r="Q144" s="1">
        <v>0</v>
      </c>
      <c r="R144" s="1">
        <v>1</v>
      </c>
      <c r="S144" s="1">
        <v>0</v>
      </c>
      <c r="T144" s="1">
        <v>1.73999999999999</v>
      </c>
      <c r="U144" s="1">
        <v>944</v>
      </c>
      <c r="V144" s="1">
        <v>302</v>
      </c>
      <c r="W144" s="1">
        <v>1.87</v>
      </c>
      <c r="X144" s="1">
        <v>133</v>
      </c>
      <c r="Y144" s="1">
        <v>45.5</v>
      </c>
      <c r="Z144" s="1">
        <v>376</v>
      </c>
      <c r="AA144" s="1">
        <v>2.0899999999999901</v>
      </c>
      <c r="AB144" s="1">
        <v>67.7</v>
      </c>
      <c r="AC144" s="1">
        <v>0.79</v>
      </c>
      <c r="AD144" s="1">
        <v>55</v>
      </c>
      <c r="AE144" s="1">
        <v>6</v>
      </c>
      <c r="AF144" s="1">
        <v>1.01</v>
      </c>
      <c r="AG144" s="1">
        <v>2995</v>
      </c>
      <c r="AH144" s="1">
        <v>857.5</v>
      </c>
      <c r="AI144" s="1">
        <v>6.3149999999999897</v>
      </c>
      <c r="AJ144" s="1">
        <v>95.799999999999898</v>
      </c>
      <c r="AK144" s="1">
        <v>120.5</v>
      </c>
      <c r="AL144" s="1">
        <v>735.5</v>
      </c>
      <c r="AM144" s="1">
        <v>19.5</v>
      </c>
      <c r="AN144" s="1">
        <v>312</v>
      </c>
      <c r="AO144" s="1">
        <v>1.9849999999999901</v>
      </c>
      <c r="AP144" s="1">
        <v>41</v>
      </c>
      <c r="AQ144" s="1">
        <v>4.5</v>
      </c>
      <c r="AR144" s="1">
        <v>1.95999999999999</v>
      </c>
      <c r="AS144" s="1">
        <v>332</v>
      </c>
      <c r="AT144" s="1">
        <v>266</v>
      </c>
      <c r="AU144" s="1">
        <v>3.12</v>
      </c>
      <c r="AV144" s="1">
        <v>79.900000000000006</v>
      </c>
      <c r="AW144" s="1">
        <v>325</v>
      </c>
      <c r="AX144" s="1">
        <v>1140</v>
      </c>
      <c r="AY144" s="1">
        <v>5.29</v>
      </c>
      <c r="AZ144" s="1">
        <v>14.6999999999999</v>
      </c>
      <c r="BA144" s="1">
        <v>2.9599999999999902</v>
      </c>
      <c r="BB144" s="1">
        <v>35</v>
      </c>
      <c r="BC144" s="1">
        <v>4</v>
      </c>
      <c r="BD144" s="4">
        <v>1</v>
      </c>
      <c r="BE144" s="4">
        <v>0</v>
      </c>
      <c r="BF144" s="4">
        <v>0</v>
      </c>
      <c r="BG144" s="4">
        <v>0</v>
      </c>
    </row>
    <row r="145" spans="1:59" x14ac:dyDescent="0.25">
      <c r="A145" s="11">
        <v>144</v>
      </c>
      <c r="B145" s="1" t="s">
        <v>47</v>
      </c>
      <c r="C145" s="1" t="s">
        <v>29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0.5</v>
      </c>
      <c r="O145" s="1">
        <v>0.5</v>
      </c>
      <c r="P145" s="1">
        <v>0</v>
      </c>
      <c r="Q145" s="1">
        <v>0</v>
      </c>
      <c r="R145" s="1">
        <v>1</v>
      </c>
      <c r="S145" s="1">
        <v>0</v>
      </c>
      <c r="T145" s="1">
        <v>1.73999999999999</v>
      </c>
      <c r="U145" s="1">
        <v>944</v>
      </c>
      <c r="V145" s="1">
        <v>302</v>
      </c>
      <c r="W145" s="1">
        <v>1.87</v>
      </c>
      <c r="X145" s="1">
        <v>133</v>
      </c>
      <c r="Y145" s="1">
        <v>45.5</v>
      </c>
      <c r="Z145" s="1">
        <v>376</v>
      </c>
      <c r="AA145" s="1">
        <v>2.0899999999999901</v>
      </c>
      <c r="AB145" s="1">
        <v>67.7</v>
      </c>
      <c r="AC145" s="1">
        <v>0.79</v>
      </c>
      <c r="AD145" s="1">
        <v>55</v>
      </c>
      <c r="AE145" s="1">
        <v>6</v>
      </c>
      <c r="AF145" s="1">
        <v>1.01</v>
      </c>
      <c r="AG145" s="1">
        <v>2995</v>
      </c>
      <c r="AH145" s="1">
        <v>857.5</v>
      </c>
      <c r="AI145" s="1">
        <v>6.3149999999999897</v>
      </c>
      <c r="AJ145" s="1">
        <v>95.799999999999898</v>
      </c>
      <c r="AK145" s="1">
        <v>120.5</v>
      </c>
      <c r="AL145" s="1">
        <v>735.5</v>
      </c>
      <c r="AM145" s="1">
        <v>19.5</v>
      </c>
      <c r="AN145" s="1">
        <v>312</v>
      </c>
      <c r="AO145" s="1">
        <v>1.9849999999999901</v>
      </c>
      <c r="AP145" s="1">
        <v>41</v>
      </c>
      <c r="AQ145" s="1">
        <v>4.5</v>
      </c>
      <c r="AR145" s="1">
        <v>1.95999999999999</v>
      </c>
      <c r="AS145" s="1">
        <v>332</v>
      </c>
      <c r="AT145" s="1">
        <v>266</v>
      </c>
      <c r="AU145" s="1">
        <v>3.12</v>
      </c>
      <c r="AV145" s="1">
        <v>79.900000000000006</v>
      </c>
      <c r="AW145" s="1">
        <v>325</v>
      </c>
      <c r="AX145" s="1">
        <v>1140</v>
      </c>
      <c r="AY145" s="1">
        <v>5.29</v>
      </c>
      <c r="AZ145" s="1">
        <v>14.6999999999999</v>
      </c>
      <c r="BA145" s="1">
        <v>2.9599999999999902</v>
      </c>
      <c r="BB145" s="1">
        <v>35</v>
      </c>
      <c r="BC145" s="1">
        <v>4</v>
      </c>
      <c r="BD145" s="4">
        <v>0</v>
      </c>
      <c r="BE145" s="4">
        <v>0</v>
      </c>
      <c r="BF145" s="4">
        <v>1</v>
      </c>
      <c r="BG145" s="4">
        <v>0</v>
      </c>
    </row>
    <row r="146" spans="1:59" x14ac:dyDescent="0.25">
      <c r="A146" s="11">
        <v>145</v>
      </c>
      <c r="B146" s="1" t="s">
        <v>48</v>
      </c>
      <c r="C146" s="1" t="s">
        <v>1</v>
      </c>
      <c r="F146" s="1">
        <v>0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0.75</v>
      </c>
      <c r="O146" s="1">
        <v>0.25</v>
      </c>
      <c r="P146" s="1">
        <v>0</v>
      </c>
      <c r="Q146" s="1">
        <v>0</v>
      </c>
      <c r="R146" s="1">
        <v>1</v>
      </c>
      <c r="S146" s="1">
        <v>0</v>
      </c>
      <c r="T146" s="1">
        <v>1.73999999999999</v>
      </c>
      <c r="U146" s="1">
        <v>944</v>
      </c>
      <c r="V146" s="1">
        <v>302</v>
      </c>
      <c r="W146" s="1">
        <v>1.87</v>
      </c>
      <c r="X146" s="1">
        <v>133</v>
      </c>
      <c r="Y146" s="1">
        <v>45.5</v>
      </c>
      <c r="Z146" s="1">
        <v>376</v>
      </c>
      <c r="AA146" s="1">
        <v>2.0899999999999901</v>
      </c>
      <c r="AB146" s="1">
        <v>67.7</v>
      </c>
      <c r="AC146" s="1">
        <v>0.79</v>
      </c>
      <c r="AD146" s="1">
        <v>55</v>
      </c>
      <c r="AE146" s="1">
        <v>6</v>
      </c>
      <c r="AF146" s="1">
        <v>0.93999999999999895</v>
      </c>
      <c r="AG146" s="1">
        <v>3052.5</v>
      </c>
      <c r="AH146" s="1">
        <v>1033.75</v>
      </c>
      <c r="AI146" s="1">
        <v>5.8174999999999901</v>
      </c>
      <c r="AJ146" s="1">
        <v>84.199999999999903</v>
      </c>
      <c r="AK146" s="1">
        <v>120.25</v>
      </c>
      <c r="AL146" s="1">
        <v>748.75</v>
      </c>
      <c r="AM146" s="1">
        <v>25.65</v>
      </c>
      <c r="AN146" s="1">
        <v>323</v>
      </c>
      <c r="AO146" s="1">
        <v>1.9974999999999901</v>
      </c>
      <c r="AP146" s="1">
        <v>36.5</v>
      </c>
      <c r="AQ146" s="1">
        <v>4.25</v>
      </c>
      <c r="AR146" s="1">
        <v>1.95999999999999</v>
      </c>
      <c r="AS146" s="1">
        <v>332</v>
      </c>
      <c r="AT146" s="1">
        <v>266</v>
      </c>
      <c r="AU146" s="1">
        <v>3.12</v>
      </c>
      <c r="AV146" s="1">
        <v>79.900000000000006</v>
      </c>
      <c r="AW146" s="1">
        <v>325</v>
      </c>
      <c r="AX146" s="1">
        <v>1140</v>
      </c>
      <c r="AY146" s="1">
        <v>5.29</v>
      </c>
      <c r="AZ146" s="1">
        <v>14.6999999999999</v>
      </c>
      <c r="BA146" s="1">
        <v>2.9599999999999902</v>
      </c>
      <c r="BB146" s="1">
        <v>35</v>
      </c>
      <c r="BC146" s="1">
        <v>4</v>
      </c>
      <c r="BD146" s="4">
        <v>1</v>
      </c>
      <c r="BE146" s="4">
        <v>0</v>
      </c>
      <c r="BF146" s="4">
        <v>0</v>
      </c>
      <c r="BG146" s="4">
        <v>0</v>
      </c>
    </row>
    <row r="147" spans="1:59" x14ac:dyDescent="0.25">
      <c r="A147" s="11">
        <v>146</v>
      </c>
      <c r="B147" s="1" t="s">
        <v>48</v>
      </c>
      <c r="C147" s="1" t="s">
        <v>29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0.75</v>
      </c>
      <c r="O147" s="1">
        <v>0.25</v>
      </c>
      <c r="P147" s="1">
        <v>0</v>
      </c>
      <c r="Q147" s="1">
        <v>0</v>
      </c>
      <c r="R147" s="1">
        <v>1</v>
      </c>
      <c r="S147" s="1">
        <v>0</v>
      </c>
      <c r="T147" s="1">
        <v>1.73999999999999</v>
      </c>
      <c r="U147" s="1">
        <v>944</v>
      </c>
      <c r="V147" s="1">
        <v>302</v>
      </c>
      <c r="W147" s="1">
        <v>1.87</v>
      </c>
      <c r="X147" s="1">
        <v>133</v>
      </c>
      <c r="Y147" s="1">
        <v>45.5</v>
      </c>
      <c r="Z147" s="1">
        <v>376</v>
      </c>
      <c r="AA147" s="1">
        <v>2.0899999999999901</v>
      </c>
      <c r="AB147" s="1">
        <v>67.7</v>
      </c>
      <c r="AC147" s="1">
        <v>0.79</v>
      </c>
      <c r="AD147" s="1">
        <v>55</v>
      </c>
      <c r="AE147" s="1">
        <v>6</v>
      </c>
      <c r="AF147" s="1">
        <v>0.93999999999999895</v>
      </c>
      <c r="AG147" s="1">
        <v>3052.5</v>
      </c>
      <c r="AH147" s="1">
        <v>1033.75</v>
      </c>
      <c r="AI147" s="1">
        <v>5.8174999999999901</v>
      </c>
      <c r="AJ147" s="1">
        <v>84.199999999999903</v>
      </c>
      <c r="AK147" s="1">
        <v>120.25</v>
      </c>
      <c r="AL147" s="1">
        <v>748.75</v>
      </c>
      <c r="AM147" s="1">
        <v>25.65</v>
      </c>
      <c r="AN147" s="1">
        <v>323</v>
      </c>
      <c r="AO147" s="1">
        <v>1.9974999999999901</v>
      </c>
      <c r="AP147" s="1">
        <v>36.5</v>
      </c>
      <c r="AQ147" s="1">
        <v>4.25</v>
      </c>
      <c r="AR147" s="1">
        <v>1.95999999999999</v>
      </c>
      <c r="AS147" s="1">
        <v>332</v>
      </c>
      <c r="AT147" s="1">
        <v>266</v>
      </c>
      <c r="AU147" s="1">
        <v>3.12</v>
      </c>
      <c r="AV147" s="1">
        <v>79.900000000000006</v>
      </c>
      <c r="AW147" s="1">
        <v>325</v>
      </c>
      <c r="AX147" s="1">
        <v>1140</v>
      </c>
      <c r="AY147" s="1">
        <v>5.29</v>
      </c>
      <c r="AZ147" s="1">
        <v>14.6999999999999</v>
      </c>
      <c r="BA147" s="1">
        <v>2.9599999999999902</v>
      </c>
      <c r="BB147" s="1">
        <v>35</v>
      </c>
      <c r="BC147" s="1">
        <v>4</v>
      </c>
      <c r="BD147" s="4">
        <v>0</v>
      </c>
      <c r="BE147" s="4">
        <v>0</v>
      </c>
      <c r="BF147" s="4">
        <v>1</v>
      </c>
      <c r="BG147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7210B-5DE2-0443-BC2F-0302A80C4852}">
  <dimension ref="A1:BU46"/>
  <sheetViews>
    <sheetView workbookViewId="0">
      <selection activeCell="D1" activeCellId="1" sqref="A1:A1048576 D1:E1048576"/>
    </sheetView>
  </sheetViews>
  <sheetFormatPr baseColWidth="10" defaultColWidth="14.83203125" defaultRowHeight="26" x14ac:dyDescent="0.3"/>
  <cols>
    <col min="1" max="1" width="66.5" style="9" customWidth="1"/>
    <col min="2" max="3" width="15.5" style="1" customWidth="1"/>
    <col min="4" max="5" width="21.6640625" style="1" customWidth="1"/>
    <col min="6" max="6" width="14.83203125" style="1"/>
    <col min="7" max="9" width="33.33203125" style="9" customWidth="1"/>
    <col min="10" max="12" width="33.33203125" style="1" customWidth="1"/>
    <col min="13" max="13" width="15.5" style="1" customWidth="1"/>
    <col min="14" max="19" width="33.33203125" style="1" customWidth="1"/>
    <col min="20" max="20" width="15.5" style="1" customWidth="1"/>
    <col min="21" max="26" width="33.33203125" style="1" customWidth="1"/>
    <col min="27" max="27" width="15.5" style="1" customWidth="1"/>
    <col min="28" max="33" width="33.33203125" style="1" customWidth="1"/>
    <col min="34" max="34" width="14.83203125" style="1"/>
    <col min="35" max="37" width="40.5" style="9" customWidth="1"/>
    <col min="38" max="40" width="40.5" style="1" customWidth="1"/>
    <col min="41" max="43" width="40.5" style="5" customWidth="1"/>
    <col min="44" max="44" width="10.83203125" style="15"/>
    <col min="45" max="53" width="40.5" style="15" customWidth="1"/>
    <col min="54" max="54" width="10.83203125" style="15"/>
    <col min="55" max="63" width="40.5" style="15" customWidth="1"/>
    <col min="64" max="64" width="10.83203125" style="15"/>
    <col min="65" max="73" width="40.5" style="15" customWidth="1"/>
    <col min="74" max="16384" width="14.83203125" style="1"/>
  </cols>
  <sheetData>
    <row r="1" spans="1:73" x14ac:dyDescent="0.3">
      <c r="A1" s="7" t="s">
        <v>50</v>
      </c>
      <c r="B1" s="7" t="s">
        <v>214</v>
      </c>
      <c r="D1" s="7" t="s">
        <v>129</v>
      </c>
      <c r="E1" s="7" t="s">
        <v>130</v>
      </c>
      <c r="G1" s="7" t="s">
        <v>105</v>
      </c>
      <c r="H1" s="7" t="s">
        <v>106</v>
      </c>
      <c r="I1" s="7" t="s">
        <v>107</v>
      </c>
      <c r="J1" s="7" t="s">
        <v>108</v>
      </c>
      <c r="K1" s="7" t="s">
        <v>109</v>
      </c>
      <c r="L1" s="7" t="s">
        <v>110</v>
      </c>
      <c r="N1" s="7" t="s">
        <v>111</v>
      </c>
      <c r="O1" s="7" t="s">
        <v>112</v>
      </c>
      <c r="P1" s="7" t="s">
        <v>113</v>
      </c>
      <c r="Q1" s="7" t="s">
        <v>114</v>
      </c>
      <c r="R1" s="7" t="s">
        <v>115</v>
      </c>
      <c r="S1" s="7" t="s">
        <v>116</v>
      </c>
      <c r="U1" s="7" t="s">
        <v>117</v>
      </c>
      <c r="V1" s="7" t="s">
        <v>118</v>
      </c>
      <c r="W1" s="7" t="s">
        <v>119</v>
      </c>
      <c r="X1" s="7" t="s">
        <v>120</v>
      </c>
      <c r="Y1" s="7" t="s">
        <v>121</v>
      </c>
      <c r="Z1" s="7" t="s">
        <v>122</v>
      </c>
      <c r="AB1" s="7" t="s">
        <v>123</v>
      </c>
      <c r="AC1" s="7" t="s">
        <v>124</v>
      </c>
      <c r="AD1" s="7" t="s">
        <v>125</v>
      </c>
      <c r="AE1" s="7" t="s">
        <v>126</v>
      </c>
      <c r="AF1" s="7" t="s">
        <v>127</v>
      </c>
      <c r="AG1" s="7" t="s">
        <v>128</v>
      </c>
      <c r="AI1" s="7" t="s">
        <v>175</v>
      </c>
      <c r="AJ1" s="7" t="s">
        <v>176</v>
      </c>
      <c r="AK1" s="7" t="s">
        <v>177</v>
      </c>
      <c r="AL1" s="7" t="s">
        <v>178</v>
      </c>
      <c r="AM1" s="7" t="s">
        <v>179</v>
      </c>
      <c r="AN1" s="7" t="s">
        <v>180</v>
      </c>
      <c r="AO1" s="7" t="s">
        <v>181</v>
      </c>
      <c r="AP1" s="7" t="s">
        <v>182</v>
      </c>
      <c r="AQ1" s="7" t="s">
        <v>183</v>
      </c>
      <c r="AS1" s="7" t="s">
        <v>184</v>
      </c>
      <c r="AT1" s="7" t="s">
        <v>185</v>
      </c>
      <c r="AU1" s="7" t="s">
        <v>186</v>
      </c>
      <c r="AV1" s="7" t="s">
        <v>187</v>
      </c>
      <c r="AW1" s="7" t="s">
        <v>188</v>
      </c>
      <c r="AX1" s="7" t="s">
        <v>189</v>
      </c>
      <c r="AY1" s="7" t="s">
        <v>190</v>
      </c>
      <c r="AZ1" s="7" t="s">
        <v>191</v>
      </c>
      <c r="BA1" s="7" t="s">
        <v>192</v>
      </c>
      <c r="BC1" s="7" t="s">
        <v>193</v>
      </c>
      <c r="BD1" s="7" t="s">
        <v>194</v>
      </c>
      <c r="BE1" s="7" t="s">
        <v>195</v>
      </c>
      <c r="BF1" s="7" t="s">
        <v>196</v>
      </c>
      <c r="BG1" s="7" t="s">
        <v>197</v>
      </c>
      <c r="BH1" s="7" t="s">
        <v>198</v>
      </c>
      <c r="BI1" s="7" t="s">
        <v>199</v>
      </c>
      <c r="BJ1" s="7" t="s">
        <v>200</v>
      </c>
      <c r="BK1" s="7" t="s">
        <v>201</v>
      </c>
      <c r="BM1" s="7" t="s">
        <v>202</v>
      </c>
      <c r="BN1" s="7" t="s">
        <v>203</v>
      </c>
      <c r="BO1" s="7" t="s">
        <v>204</v>
      </c>
      <c r="BP1" s="7" t="s">
        <v>205</v>
      </c>
      <c r="BQ1" s="7" t="s">
        <v>206</v>
      </c>
      <c r="BR1" s="7" t="s">
        <v>207</v>
      </c>
      <c r="BS1" s="7" t="s">
        <v>208</v>
      </c>
      <c r="BT1" s="7" t="s">
        <v>209</v>
      </c>
      <c r="BU1" s="7" t="s">
        <v>210</v>
      </c>
    </row>
    <row r="2" spans="1:73" x14ac:dyDescent="0.3">
      <c r="A2" s="1" t="s">
        <v>131</v>
      </c>
      <c r="B2" s="1" t="s">
        <v>57</v>
      </c>
      <c r="D2" s="1">
        <v>1.5957142857142801</v>
      </c>
      <c r="E2" s="1">
        <v>12.3047619047619</v>
      </c>
      <c r="G2" s="1">
        <v>3.4122198749997779E-2</v>
      </c>
      <c r="H2" s="1">
        <v>1.8520000000000001</v>
      </c>
      <c r="I2" s="1">
        <v>0.15682070320011871</v>
      </c>
      <c r="J2" s="1">
        <v>-0.1275540224999929</v>
      </c>
      <c r="K2" s="1">
        <v>1.5276000000000001</v>
      </c>
      <c r="L2" s="1">
        <v>0.1596002273577751</v>
      </c>
      <c r="N2" s="1">
        <v>6.0977372499998239E-2</v>
      </c>
      <c r="O2" s="1">
        <v>1.6040000000000001</v>
      </c>
      <c r="P2" s="1">
        <v>0.15438061371205861</v>
      </c>
      <c r="Q2" s="1">
        <v>-0.3607268949999991</v>
      </c>
      <c r="R2" s="1">
        <v>0.88539999999999996</v>
      </c>
      <c r="S2" s="1">
        <v>0.16048973957538901</v>
      </c>
      <c r="U2" s="1">
        <v>-1.1823022500003329E-2</v>
      </c>
      <c r="V2" s="1">
        <v>1.8560000000000001</v>
      </c>
      <c r="W2" s="1">
        <v>0.14115713023577919</v>
      </c>
      <c r="X2" s="1">
        <v>-0.41626458249999843</v>
      </c>
      <c r="Y2" s="1">
        <v>1.3206000000000002</v>
      </c>
      <c r="Z2" s="1">
        <v>0.16019775712584641</v>
      </c>
      <c r="AB2" s="1">
        <v>-4.0379477500003702E-2</v>
      </c>
      <c r="AC2" s="1">
        <v>2.5169999999999999</v>
      </c>
      <c r="AD2" s="1">
        <v>8.0996985683995992E-2</v>
      </c>
      <c r="AE2" s="1">
        <v>-0.44543234249999841</v>
      </c>
      <c r="AF2" s="1">
        <v>2.2210999999999999</v>
      </c>
      <c r="AG2" s="1">
        <v>0.1232678574675443</v>
      </c>
      <c r="AI2" s="1">
        <v>-3.8958500000006779E-2</v>
      </c>
      <c r="AJ2" s="1">
        <v>1.609</v>
      </c>
      <c r="AK2" s="1">
        <v>0.1593921309703385</v>
      </c>
      <c r="AL2" s="1">
        <v>-1.6246438750002309E-2</v>
      </c>
      <c r="AM2" s="1">
        <v>1.7330000000000001</v>
      </c>
      <c r="AN2" s="1">
        <v>0.15866409695314371</v>
      </c>
      <c r="AO2" s="5">
        <v>-0.1783524874999998</v>
      </c>
      <c r="AP2" s="5">
        <v>1.524</v>
      </c>
      <c r="AQ2" s="5">
        <v>0.15960888507145249</v>
      </c>
      <c r="AS2" s="1">
        <v>5.8517499999055644E-4</v>
      </c>
      <c r="AT2" s="1">
        <v>1.409</v>
      </c>
      <c r="AU2" s="1">
        <v>0.15820930144756909</v>
      </c>
      <c r="AV2" s="1">
        <v>3.3094194999996773E-2</v>
      </c>
      <c r="AW2" s="1">
        <v>1.5</v>
      </c>
      <c r="AX2" s="1">
        <v>0.1572874393348698</v>
      </c>
      <c r="AY2" s="5">
        <v>-0.12314303499999819</v>
      </c>
      <c r="AZ2" s="5">
        <v>1.268</v>
      </c>
      <c r="BA2" s="5">
        <v>0.15919518585070569</v>
      </c>
      <c r="BC2" s="1">
        <v>-0.1259551000000059</v>
      </c>
      <c r="BD2" s="1">
        <v>1.6539999999999999</v>
      </c>
      <c r="BE2" s="1">
        <v>0.15352542765283389</v>
      </c>
      <c r="BF2" s="1">
        <v>-0.1615564499999991</v>
      </c>
      <c r="BG2" s="1">
        <v>1.7589999999999999</v>
      </c>
      <c r="BH2" s="1">
        <v>0.1480026621484978</v>
      </c>
      <c r="BI2" s="5">
        <v>-0.3518550100000013</v>
      </c>
      <c r="BJ2" s="5">
        <v>1.5469999999999999</v>
      </c>
      <c r="BK2" s="5">
        <v>0.15683307175113781</v>
      </c>
      <c r="BM2" s="1">
        <v>-0.11353392000000891</v>
      </c>
      <c r="BN2" s="1">
        <v>2.403</v>
      </c>
      <c r="BO2" s="1">
        <v>9.6983172409860471E-2</v>
      </c>
      <c r="BP2" s="1">
        <v>-0.11666565000000161</v>
      </c>
      <c r="BQ2" s="1">
        <v>2.39</v>
      </c>
      <c r="BR2" s="1">
        <v>9.8883202168531303E-2</v>
      </c>
      <c r="BS2" s="5">
        <v>-0.28261797749999568</v>
      </c>
      <c r="BT2" s="5">
        <v>2.1760000000000002</v>
      </c>
      <c r="BU2" s="5">
        <v>0.12918902561670759</v>
      </c>
    </row>
    <row r="3" spans="1:73" x14ac:dyDescent="0.3">
      <c r="A3" s="1" t="s">
        <v>213</v>
      </c>
      <c r="B3" s="1" t="s">
        <v>57</v>
      </c>
      <c r="D3" s="1">
        <v>1.6799999999999899</v>
      </c>
      <c r="E3" s="1">
        <v>13.4</v>
      </c>
      <c r="G3" s="1">
        <v>2.5974536879200458E-2</v>
      </c>
      <c r="H3" s="1">
        <v>1.792</v>
      </c>
      <c r="I3" s="1">
        <v>0.1533903283455321</v>
      </c>
      <c r="J3" s="1">
        <v>-0.38717705583333378</v>
      </c>
      <c r="K3" s="1">
        <v>1.4940000000000002</v>
      </c>
      <c r="L3" s="1">
        <v>0.1299914931729976</v>
      </c>
      <c r="N3" s="1">
        <v>2.078866062919724E-2</v>
      </c>
      <c r="O3" s="1">
        <v>1.8169999999999999</v>
      </c>
      <c r="P3" s="1">
        <v>0.14951872216182599</v>
      </c>
      <c r="Q3" s="1">
        <v>-0.39660116645833199</v>
      </c>
      <c r="R3" s="1">
        <v>0.9454999999999999</v>
      </c>
      <c r="S3" s="1">
        <v>0.1603262419139958</v>
      </c>
      <c r="U3" s="1">
        <v>1000</v>
      </c>
      <c r="V3" s="1">
        <v>1000</v>
      </c>
      <c r="W3" s="1">
        <v>1000</v>
      </c>
      <c r="X3" s="1">
        <v>1000</v>
      </c>
      <c r="Y3" s="1">
        <v>1000</v>
      </c>
      <c r="Z3" s="1">
        <v>1000</v>
      </c>
      <c r="AB3" s="1">
        <v>1000</v>
      </c>
      <c r="AC3" s="1">
        <v>1000</v>
      </c>
      <c r="AD3" s="1">
        <v>1000</v>
      </c>
      <c r="AE3" s="1">
        <v>1000</v>
      </c>
      <c r="AF3" s="1">
        <v>1000</v>
      </c>
      <c r="AG3" s="1">
        <v>1000</v>
      </c>
      <c r="AI3" s="1">
        <v>-5.3997934787464091E-2</v>
      </c>
      <c r="AJ3" s="1">
        <v>1.581</v>
      </c>
      <c r="AK3" s="1">
        <v>0.1576949397527293</v>
      </c>
      <c r="AL3" s="1">
        <v>-2.6507600204144579E-2</v>
      </c>
      <c r="AM3" s="1">
        <v>1.69</v>
      </c>
      <c r="AN3" s="1">
        <v>0.15593128434981279</v>
      </c>
      <c r="AO3" s="5">
        <v>-0.1824358493708011</v>
      </c>
      <c r="AP3" s="5">
        <v>1.4450000000000001</v>
      </c>
      <c r="AQ3" s="5">
        <v>0.1586251737706611</v>
      </c>
      <c r="AS3" s="1">
        <v>-2.5750894162467029E-2</v>
      </c>
      <c r="AT3" s="1">
        <v>1.482</v>
      </c>
      <c r="AU3" s="1">
        <v>0.15882761866940509</v>
      </c>
      <c r="AV3" s="1">
        <v>-2.5460989541378448E-3</v>
      </c>
      <c r="AW3" s="1">
        <v>1.6060000000000001</v>
      </c>
      <c r="AX3" s="1">
        <v>0.15693528365463549</v>
      </c>
      <c r="AY3" s="5">
        <v>-0.16003483062079829</v>
      </c>
      <c r="AZ3" s="5">
        <v>1.3839999999999999</v>
      </c>
      <c r="BA3" s="5">
        <v>0.15937208513261919</v>
      </c>
      <c r="BC3" s="1">
        <v>1000</v>
      </c>
      <c r="BD3" s="1">
        <v>1000</v>
      </c>
      <c r="BE3" s="1">
        <v>1000</v>
      </c>
      <c r="BF3" s="1">
        <v>1000</v>
      </c>
      <c r="BG3" s="1">
        <v>1000</v>
      </c>
      <c r="BH3" s="1">
        <v>1000</v>
      </c>
      <c r="BI3" s="1">
        <v>1000</v>
      </c>
      <c r="BJ3" s="1">
        <v>1000</v>
      </c>
      <c r="BK3" s="1">
        <v>1000</v>
      </c>
      <c r="BM3" s="1">
        <v>1000</v>
      </c>
      <c r="BN3" s="1">
        <v>1000</v>
      </c>
      <c r="BO3" s="1">
        <v>1000</v>
      </c>
      <c r="BP3" s="1">
        <v>1000</v>
      </c>
      <c r="BQ3" s="1">
        <v>1000</v>
      </c>
      <c r="BR3" s="1">
        <v>1000</v>
      </c>
      <c r="BS3" s="1">
        <v>1000</v>
      </c>
      <c r="BT3" s="1">
        <v>1000</v>
      </c>
      <c r="BU3" s="1">
        <v>1000</v>
      </c>
    </row>
    <row r="4" spans="1:73" x14ac:dyDescent="0.3">
      <c r="A4" s="1" t="s">
        <v>171</v>
      </c>
      <c r="B4" s="1" t="s">
        <v>57</v>
      </c>
      <c r="D4" s="1">
        <v>1.7733333333333301</v>
      </c>
      <c r="E4" s="1">
        <v>12.066666666666601</v>
      </c>
      <c r="G4" s="1">
        <v>-1.3896464279181869E-2</v>
      </c>
      <c r="H4" s="1">
        <v>1.8680000000000001</v>
      </c>
      <c r="I4" s="1">
        <v>0.1489301209450766</v>
      </c>
      <c r="J4" s="1">
        <v>-0.44282517791667431</v>
      </c>
      <c r="K4" s="1">
        <v>1.3506</v>
      </c>
      <c r="L4" s="1">
        <v>0.15806885926901951</v>
      </c>
      <c r="N4" s="1">
        <v>-2.0013221154184111E-2</v>
      </c>
      <c r="O4" s="1">
        <v>1.9390000000000001</v>
      </c>
      <c r="P4" s="1">
        <v>0.14757064032726749</v>
      </c>
      <c r="Q4" s="1">
        <v>-0.44103155666667249</v>
      </c>
      <c r="R4" s="1">
        <v>1.0655000000000001</v>
      </c>
      <c r="S4" s="1">
        <v>0.16021812778476499</v>
      </c>
      <c r="U4" s="1">
        <v>1000</v>
      </c>
      <c r="V4" s="1">
        <v>1000</v>
      </c>
      <c r="W4" s="1">
        <v>1000</v>
      </c>
      <c r="X4" s="1">
        <v>1000</v>
      </c>
      <c r="Y4" s="1">
        <v>1000</v>
      </c>
      <c r="Z4" s="1">
        <v>1000</v>
      </c>
      <c r="AB4" s="1">
        <v>1000</v>
      </c>
      <c r="AC4" s="1">
        <v>1000</v>
      </c>
      <c r="AD4" s="1">
        <v>1000</v>
      </c>
      <c r="AE4" s="1">
        <v>1000</v>
      </c>
      <c r="AF4" s="1">
        <v>1000</v>
      </c>
      <c r="AG4" s="1">
        <v>1000</v>
      </c>
      <c r="AI4" s="1">
        <v>-8.9125031362517787E-2</v>
      </c>
      <c r="AJ4" s="1">
        <v>1.643</v>
      </c>
      <c r="AK4" s="1">
        <v>0.15569572305720011</v>
      </c>
      <c r="AL4" s="1">
        <v>-6.4430097195842889E-2</v>
      </c>
      <c r="AM4" s="1">
        <v>1.7529999999999999</v>
      </c>
      <c r="AN4" s="1">
        <v>0.15308244311411659</v>
      </c>
      <c r="AO4" s="5">
        <v>-0.21315132302917009</v>
      </c>
      <c r="AP4" s="5">
        <v>1.5069999999999999</v>
      </c>
      <c r="AQ4" s="5">
        <v>0.1572500035920403</v>
      </c>
      <c r="AS4" s="1">
        <v>-6.9288628237512667E-2</v>
      </c>
      <c r="AT4" s="1">
        <v>1.575</v>
      </c>
      <c r="AU4" s="1">
        <v>0.15777382572853829</v>
      </c>
      <c r="AV4" s="1">
        <v>-4.7663575320844059E-2</v>
      </c>
      <c r="AW4" s="1">
        <v>1.7150000000000001</v>
      </c>
      <c r="AX4" s="1">
        <v>0.15496543471526289</v>
      </c>
      <c r="AY4" s="5">
        <v>-0.20008398115416939</v>
      </c>
      <c r="AZ4" s="5">
        <v>1.4910000000000001</v>
      </c>
      <c r="BA4" s="5">
        <v>0.15839657924340619</v>
      </c>
      <c r="BC4" s="1">
        <v>1000</v>
      </c>
      <c r="BD4" s="1">
        <v>1000</v>
      </c>
      <c r="BE4" s="1">
        <v>1000</v>
      </c>
      <c r="BF4" s="1">
        <v>1000</v>
      </c>
      <c r="BG4" s="1">
        <v>1000</v>
      </c>
      <c r="BH4" s="1">
        <v>1000</v>
      </c>
      <c r="BI4" s="1">
        <v>1000</v>
      </c>
      <c r="BJ4" s="1">
        <v>1000</v>
      </c>
      <c r="BK4" s="1">
        <v>1000</v>
      </c>
      <c r="BM4" s="1">
        <v>1000</v>
      </c>
      <c r="BN4" s="1">
        <v>1000</v>
      </c>
      <c r="BO4" s="1">
        <v>1000</v>
      </c>
      <c r="BP4" s="1">
        <v>1000</v>
      </c>
      <c r="BQ4" s="1">
        <v>1000</v>
      </c>
      <c r="BR4" s="1">
        <v>1000</v>
      </c>
      <c r="BS4" s="1">
        <v>1000</v>
      </c>
      <c r="BT4" s="1">
        <v>1000</v>
      </c>
      <c r="BU4" s="1">
        <v>1000</v>
      </c>
    </row>
    <row r="5" spans="1:73" x14ac:dyDescent="0.3">
      <c r="A5" s="1" t="s">
        <v>169</v>
      </c>
      <c r="B5" s="1" t="s">
        <v>57</v>
      </c>
      <c r="D5" s="1">
        <v>1.885</v>
      </c>
      <c r="E5" s="1">
        <v>9.1</v>
      </c>
      <c r="G5" s="1">
        <v>-4.4668570529311211E-2</v>
      </c>
      <c r="H5" s="1">
        <v>1.897</v>
      </c>
      <c r="I5" s="1">
        <v>0.14279275813252601</v>
      </c>
      <c r="J5" s="1">
        <v>-0.4819892412499911</v>
      </c>
      <c r="K5" s="1">
        <v>1.3807</v>
      </c>
      <c r="L5" s="1">
        <v>0.15814530970306129</v>
      </c>
      <c r="N5" s="1">
        <v>-5.9072020529307309E-2</v>
      </c>
      <c r="O5" s="1">
        <v>1.889</v>
      </c>
      <c r="P5" s="1">
        <v>0.14875648623065049</v>
      </c>
      <c r="Q5" s="1">
        <v>-0.49341486312499683</v>
      </c>
      <c r="R5" s="1">
        <v>1.0505</v>
      </c>
      <c r="S5" s="1">
        <v>0.15966735287098821</v>
      </c>
      <c r="U5" s="1">
        <v>1000</v>
      </c>
      <c r="V5" s="1">
        <v>1000</v>
      </c>
      <c r="W5" s="1">
        <v>1000</v>
      </c>
      <c r="X5" s="1">
        <v>1000</v>
      </c>
      <c r="Y5" s="1">
        <v>1000</v>
      </c>
      <c r="Z5" s="1">
        <v>1000</v>
      </c>
      <c r="AB5" s="1">
        <v>1000</v>
      </c>
      <c r="AC5" s="1">
        <v>1000</v>
      </c>
      <c r="AD5" s="1">
        <v>1000</v>
      </c>
      <c r="AE5" s="1">
        <v>1000</v>
      </c>
      <c r="AF5" s="1">
        <v>1000</v>
      </c>
      <c r="AG5" s="1">
        <v>1000</v>
      </c>
      <c r="AI5" s="1">
        <v>-0.1219047955293113</v>
      </c>
      <c r="AJ5" s="1">
        <v>1.6739999999999999</v>
      </c>
      <c r="AK5" s="1">
        <v>0.15336714812093791</v>
      </c>
      <c r="AL5" s="1">
        <v>-0.10135306427930919</v>
      </c>
      <c r="AM5" s="1">
        <v>1.7949999999999999</v>
      </c>
      <c r="AN5" s="1">
        <v>0.14903615596731681</v>
      </c>
      <c r="AO5" s="5">
        <v>-0.25131839802930561</v>
      </c>
      <c r="AP5" s="5">
        <v>1.5660000000000001</v>
      </c>
      <c r="AQ5" s="5">
        <v>0.1557978788231088</v>
      </c>
      <c r="AS5" s="1">
        <v>-0.1188866961543133</v>
      </c>
      <c r="AT5" s="1">
        <v>1.631</v>
      </c>
      <c r="AU5" s="1">
        <v>0.15686687965479049</v>
      </c>
      <c r="AV5" s="1">
        <v>-9.4131253029310955E-2</v>
      </c>
      <c r="AW5" s="1">
        <v>1.728</v>
      </c>
      <c r="AX5" s="1">
        <v>0.15490437899034909</v>
      </c>
      <c r="AY5" s="5">
        <v>-0.2420643024043094</v>
      </c>
      <c r="AZ5" s="5">
        <v>1.5209999999999999</v>
      </c>
      <c r="BA5" s="5">
        <v>0.1575827724816975</v>
      </c>
      <c r="BC5" s="1">
        <v>1000</v>
      </c>
      <c r="BD5" s="1">
        <v>1000</v>
      </c>
      <c r="BE5" s="1">
        <v>1000</v>
      </c>
      <c r="BF5" s="1">
        <v>1000</v>
      </c>
      <c r="BG5" s="1">
        <v>1000</v>
      </c>
      <c r="BH5" s="1">
        <v>1000</v>
      </c>
      <c r="BI5" s="1">
        <v>1000</v>
      </c>
      <c r="BJ5" s="1">
        <v>1000</v>
      </c>
      <c r="BK5" s="1">
        <v>1000</v>
      </c>
      <c r="BM5" s="1">
        <v>1000</v>
      </c>
      <c r="BN5" s="1">
        <v>1000</v>
      </c>
      <c r="BO5" s="1">
        <v>1000</v>
      </c>
      <c r="BP5" s="1">
        <v>1000</v>
      </c>
      <c r="BQ5" s="1">
        <v>1000</v>
      </c>
      <c r="BR5" s="1">
        <v>1000</v>
      </c>
      <c r="BS5" s="1">
        <v>1000</v>
      </c>
      <c r="BT5" s="1">
        <v>1000</v>
      </c>
      <c r="BU5" s="1">
        <v>1000</v>
      </c>
    </row>
    <row r="6" spans="1:73" x14ac:dyDescent="0.3">
      <c r="A6" s="1" t="s">
        <v>172</v>
      </c>
      <c r="B6" s="1" t="s">
        <v>57</v>
      </c>
      <c r="D6" s="1">
        <v>2.0499999999999901</v>
      </c>
      <c r="E6" s="1">
        <v>6.0999999999999899</v>
      </c>
      <c r="G6" s="1">
        <v>-7.0282475529179961E-2</v>
      </c>
      <c r="H6" s="1">
        <v>1.952</v>
      </c>
      <c r="I6" s="1">
        <v>0.1366406198302321</v>
      </c>
      <c r="J6" s="1">
        <v>-0.52146928708334173</v>
      </c>
      <c r="K6" s="1">
        <v>1.4706999999999999</v>
      </c>
      <c r="L6" s="1">
        <v>0.1559225516500235</v>
      </c>
      <c r="N6" s="1">
        <v>-0.1125470761541833</v>
      </c>
      <c r="O6" s="1">
        <v>2.024</v>
      </c>
      <c r="P6" s="1">
        <v>0.1462827970302279</v>
      </c>
      <c r="Q6" s="1">
        <v>-0.56670110458334477</v>
      </c>
      <c r="R6" s="1">
        <v>1.1856</v>
      </c>
      <c r="S6" s="1">
        <v>0.15842024807372529</v>
      </c>
      <c r="U6" s="1">
        <v>1000</v>
      </c>
      <c r="V6" s="1">
        <v>1000</v>
      </c>
      <c r="W6" s="1">
        <v>1000</v>
      </c>
      <c r="X6" s="1">
        <v>1000</v>
      </c>
      <c r="Y6" s="1">
        <v>1000</v>
      </c>
      <c r="Z6" s="1">
        <v>1000</v>
      </c>
      <c r="AB6" s="1">
        <v>1000</v>
      </c>
      <c r="AC6" s="1">
        <v>1000</v>
      </c>
      <c r="AD6" s="1">
        <v>1000</v>
      </c>
      <c r="AE6" s="1">
        <v>1000</v>
      </c>
      <c r="AF6" s="1">
        <v>1000</v>
      </c>
      <c r="AG6" s="1">
        <v>1000</v>
      </c>
      <c r="AI6" s="1">
        <v>-0.13528720344584561</v>
      </c>
      <c r="AJ6" s="1">
        <v>1.7030000000000001</v>
      </c>
      <c r="AK6" s="1">
        <v>0.15098909508433991</v>
      </c>
      <c r="AL6" s="1">
        <v>-0.15886913636250871</v>
      </c>
      <c r="AM6" s="1">
        <v>1.784</v>
      </c>
      <c r="AN6" s="1">
        <v>0.14779955027642511</v>
      </c>
      <c r="AO6" s="5">
        <v>-0.30980995427917851</v>
      </c>
      <c r="AP6" s="5">
        <v>1.5489999999999999</v>
      </c>
      <c r="AQ6" s="5">
        <v>0.1546369267307291</v>
      </c>
      <c r="AS6" s="1">
        <v>-0.17745223594584009</v>
      </c>
      <c r="AT6" s="1">
        <v>1.722</v>
      </c>
      <c r="AU6" s="1">
        <v>0.15586797845305361</v>
      </c>
      <c r="AV6" s="1">
        <v>-0.16095854011250729</v>
      </c>
      <c r="AW6" s="1">
        <v>1.8140000000000001</v>
      </c>
      <c r="AX6" s="1">
        <v>0.1543137259426221</v>
      </c>
      <c r="AY6" s="5">
        <v>-0.30708785052918292</v>
      </c>
      <c r="AZ6" s="5">
        <v>1.6339999999999999</v>
      </c>
      <c r="BA6" s="5">
        <v>0.15596714915638751</v>
      </c>
      <c r="BC6" s="1">
        <v>1000</v>
      </c>
      <c r="BD6" s="1">
        <v>1000</v>
      </c>
      <c r="BE6" s="1">
        <v>1000</v>
      </c>
      <c r="BF6" s="1">
        <v>1000</v>
      </c>
      <c r="BG6" s="1">
        <v>1000</v>
      </c>
      <c r="BH6" s="1">
        <v>1000</v>
      </c>
      <c r="BI6" s="1">
        <v>1000</v>
      </c>
      <c r="BJ6" s="1">
        <v>1000</v>
      </c>
      <c r="BK6" s="1">
        <v>1000</v>
      </c>
      <c r="BM6" s="1">
        <v>1000</v>
      </c>
      <c r="BN6" s="1">
        <v>1000</v>
      </c>
      <c r="BO6" s="1">
        <v>1000</v>
      </c>
      <c r="BP6" s="1">
        <v>1000</v>
      </c>
      <c r="BQ6" s="1">
        <v>1000</v>
      </c>
      <c r="BR6" s="1">
        <v>1000</v>
      </c>
      <c r="BS6" s="1">
        <v>1000</v>
      </c>
      <c r="BT6" s="1">
        <v>1000</v>
      </c>
      <c r="BU6" s="1">
        <v>1000</v>
      </c>
    </row>
    <row r="7" spans="1:73" x14ac:dyDescent="0.3">
      <c r="A7" s="1" t="s">
        <v>132</v>
      </c>
      <c r="B7" s="1" t="s">
        <v>57</v>
      </c>
      <c r="D7" s="1">
        <v>2.3199999999999901</v>
      </c>
      <c r="E7" s="1">
        <v>10.0999999999999</v>
      </c>
      <c r="G7" s="1">
        <v>-0.15176657750000541</v>
      </c>
      <c r="H7" s="1">
        <v>1.974</v>
      </c>
      <c r="I7" s="1">
        <v>0.112996459913959</v>
      </c>
      <c r="J7" s="1">
        <v>-0.38954533625000209</v>
      </c>
      <c r="K7" s="1">
        <v>1.7246999999999999</v>
      </c>
      <c r="L7" s="1">
        <v>0.13368509484115931</v>
      </c>
      <c r="N7" s="1">
        <v>-9.5926192500002117E-2</v>
      </c>
      <c r="O7" s="1">
        <v>1.9850000000000001</v>
      </c>
      <c r="P7" s="1">
        <v>0.12159441814507101</v>
      </c>
      <c r="Q7" s="1">
        <v>-0.60956781250000347</v>
      </c>
      <c r="R7" s="1">
        <v>1.4557</v>
      </c>
      <c r="S7" s="1">
        <v>0.15161261818114891</v>
      </c>
      <c r="U7" s="1">
        <v>-0.16060871500000221</v>
      </c>
      <c r="V7" s="1">
        <v>2.1429999999999998</v>
      </c>
      <c r="W7" s="1">
        <v>0.10705142430948961</v>
      </c>
      <c r="X7" s="1">
        <v>-0.67000748750000838</v>
      </c>
      <c r="Y7" s="1">
        <v>1.5608000000000002</v>
      </c>
      <c r="Z7" s="1">
        <v>0.14934812877995379</v>
      </c>
      <c r="AB7" s="1">
        <v>-0.17125013500000111</v>
      </c>
      <c r="AC7" s="1">
        <v>3.0259999999999998</v>
      </c>
      <c r="AD7" s="1">
        <v>3.4116088004155568E-2</v>
      </c>
      <c r="AE7" s="1">
        <v>-0.66270544750000226</v>
      </c>
      <c r="AF7" s="1">
        <v>2.8814000000000002</v>
      </c>
      <c r="AG7" s="1">
        <v>4.4905347241864783E-2</v>
      </c>
      <c r="AI7" s="1">
        <v>-0.22407096375000179</v>
      </c>
      <c r="AJ7" s="1">
        <v>1.726</v>
      </c>
      <c r="AK7" s="1">
        <v>0.13360010881398571</v>
      </c>
      <c r="AL7" s="1">
        <v>-0.2089111474999967</v>
      </c>
      <c r="AM7" s="1">
        <v>1.8560000000000001</v>
      </c>
      <c r="AN7" s="1">
        <v>0.12486504380357</v>
      </c>
      <c r="AO7" s="5">
        <v>-0.3297400175000007</v>
      </c>
      <c r="AP7" s="5">
        <v>1.613</v>
      </c>
      <c r="AQ7" s="5">
        <v>0.14184934518261741</v>
      </c>
      <c r="AS7" s="1">
        <v>-0.16498975750000261</v>
      </c>
      <c r="AT7" s="1">
        <v>1.7190000000000001</v>
      </c>
      <c r="AU7" s="1">
        <v>0.13750899523816401</v>
      </c>
      <c r="AV7" s="1">
        <v>-0.14656220249999311</v>
      </c>
      <c r="AW7" s="1">
        <v>1.861</v>
      </c>
      <c r="AX7" s="1">
        <v>0.1314089082648735</v>
      </c>
      <c r="AY7" s="5">
        <v>-0.26245589999999908</v>
      </c>
      <c r="AZ7" s="5">
        <v>1.613</v>
      </c>
      <c r="BA7" s="5">
        <v>0.1430340854339745</v>
      </c>
      <c r="BC7" s="1">
        <v>-0.26865884500000448</v>
      </c>
      <c r="BD7" s="1">
        <v>1.9019999999999999</v>
      </c>
      <c r="BE7" s="1">
        <v>0.1316313782053343</v>
      </c>
      <c r="BF7" s="1">
        <v>-0.2771490974999935</v>
      </c>
      <c r="BG7" s="1">
        <v>2.0499999999999998</v>
      </c>
      <c r="BH7" s="1">
        <v>0.11827734483607941</v>
      </c>
      <c r="BI7" s="5">
        <v>-0.42031991999999718</v>
      </c>
      <c r="BJ7" s="5">
        <v>1.7849999999999999</v>
      </c>
      <c r="BK7" s="5">
        <v>0.13733787106575179</v>
      </c>
      <c r="BM7" s="1">
        <v>-0.23023554250000439</v>
      </c>
      <c r="BN7" s="1">
        <v>2.8730000000000002</v>
      </c>
      <c r="BO7" s="1">
        <v>4.5614793189635683E-2</v>
      </c>
      <c r="BP7" s="1">
        <v>-0.21843749999999321</v>
      </c>
      <c r="BQ7" s="1">
        <v>2.931</v>
      </c>
      <c r="BR7" s="1">
        <v>4.0914760533908107E-2</v>
      </c>
      <c r="BS7" s="5">
        <v>-0.33682707749999707</v>
      </c>
      <c r="BT7" s="5">
        <v>2.7320000000000002</v>
      </c>
      <c r="BU7" s="5">
        <v>5.9167847661952648E-2</v>
      </c>
    </row>
    <row r="8" spans="1:73" x14ac:dyDescent="0.3">
      <c r="A8" s="1" t="s">
        <v>133</v>
      </c>
      <c r="B8" s="1" t="s">
        <v>57</v>
      </c>
      <c r="D8" s="1">
        <v>3.02999999999999</v>
      </c>
      <c r="E8" s="1">
        <v>0.2</v>
      </c>
      <c r="G8" s="1">
        <v>-0.17107694250000091</v>
      </c>
      <c r="H8" s="1">
        <v>2.5259999999999998</v>
      </c>
      <c r="I8" s="1">
        <v>6.130298197827911E-2</v>
      </c>
      <c r="J8" s="1">
        <v>-0.29360737249999153</v>
      </c>
      <c r="K8" s="1">
        <v>2.4165000000000001</v>
      </c>
      <c r="L8" s="1">
        <v>7.4081806546573287E-2</v>
      </c>
      <c r="N8" s="1">
        <v>-0.1195921325000029</v>
      </c>
      <c r="O8" s="1">
        <v>2.4950000000000001</v>
      </c>
      <c r="P8" s="1">
        <v>6.1919548518792868E-2</v>
      </c>
      <c r="Q8" s="1">
        <v>-0.48008594499999901</v>
      </c>
      <c r="R8" s="1">
        <v>2.0260000000000002</v>
      </c>
      <c r="S8" s="1">
        <v>0.11247987378626299</v>
      </c>
      <c r="U8" s="1">
        <v>-0.18799094750000481</v>
      </c>
      <c r="V8" s="1">
        <v>2.605</v>
      </c>
      <c r="W8" s="1">
        <v>5.0740190134802222E-2</v>
      </c>
      <c r="X8" s="1">
        <v>-0.5536617749999948</v>
      </c>
      <c r="Y8" s="1">
        <v>2.1610999999999998</v>
      </c>
      <c r="Z8" s="1">
        <v>9.7405032173540629E-2</v>
      </c>
      <c r="AB8" s="1">
        <v>-0.16344653750000049</v>
      </c>
      <c r="AC8" s="1">
        <v>3.4790000000000001</v>
      </c>
      <c r="AD8" s="1">
        <v>1.39600419017781E-2</v>
      </c>
      <c r="AE8" s="1">
        <v>-0.51140133749998995</v>
      </c>
      <c r="AF8" s="1">
        <v>3.4217000000000004</v>
      </c>
      <c r="AG8" s="1">
        <v>1.569426416779492E-2</v>
      </c>
      <c r="AI8" s="1">
        <v>-0.12641556374999399</v>
      </c>
      <c r="AJ8" s="1">
        <v>2.2559999999999998</v>
      </c>
      <c r="AK8" s="1">
        <v>9.4078277343420988E-2</v>
      </c>
      <c r="AL8" s="1">
        <v>-7.4922540000002869E-2</v>
      </c>
      <c r="AM8" s="1">
        <v>2.431</v>
      </c>
      <c r="AN8" s="1">
        <v>7.2292551692040616E-2</v>
      </c>
      <c r="AO8" s="5">
        <v>-0.1067084912499965</v>
      </c>
      <c r="AP8" s="5">
        <v>2.2130000000000001</v>
      </c>
      <c r="AQ8" s="5">
        <v>9.9146664467342452E-2</v>
      </c>
      <c r="AS8" s="1">
        <v>-4.0698549999994782E-2</v>
      </c>
      <c r="AT8" s="1">
        <v>2.1680000000000001</v>
      </c>
      <c r="AU8" s="1">
        <v>9.6449571990651337E-2</v>
      </c>
      <c r="AV8" s="1">
        <v>2.1983807499992739E-2</v>
      </c>
      <c r="AW8" s="1">
        <v>2.359</v>
      </c>
      <c r="AX8" s="1">
        <v>7.5881430013720844E-2</v>
      </c>
      <c r="AY8" s="5">
        <v>2.0049900000032039E-3</v>
      </c>
      <c r="AZ8" s="5">
        <v>2.1</v>
      </c>
      <c r="BA8" s="5">
        <v>0.10432176399461481</v>
      </c>
      <c r="BC8" s="1">
        <v>-0.14245465999999851</v>
      </c>
      <c r="BD8" s="1">
        <v>2.3130000000000002</v>
      </c>
      <c r="BE8" s="1">
        <v>8.0894957035647114E-2</v>
      </c>
      <c r="BF8" s="1">
        <v>-0.1024391525000041</v>
      </c>
      <c r="BG8" s="1">
        <v>2.476</v>
      </c>
      <c r="BH8" s="1">
        <v>6.3755486465104025E-2</v>
      </c>
      <c r="BI8" s="5">
        <v>-0.14503287499999831</v>
      </c>
      <c r="BJ8" s="5">
        <v>2.1989999999999998</v>
      </c>
      <c r="BK8" s="5">
        <v>9.3107858547811603E-2</v>
      </c>
      <c r="BM8" s="1">
        <v>-7.1133427499994184E-2</v>
      </c>
      <c r="BN8" s="1">
        <v>3.3180000000000001</v>
      </c>
      <c r="BO8" s="1">
        <v>1.9328951433644999E-2</v>
      </c>
      <c r="BP8" s="1">
        <v>1.0045949999977211E-3</v>
      </c>
      <c r="BQ8" s="1">
        <v>3.419</v>
      </c>
      <c r="BR8" s="1">
        <v>1.5780596516435971E-2</v>
      </c>
      <c r="BS8" s="5">
        <v>-1.7075587499995489E-2</v>
      </c>
      <c r="BT8" s="5">
        <v>3.2669999999999999</v>
      </c>
      <c r="BU8" s="5">
        <v>2.1379852178129329E-2</v>
      </c>
    </row>
    <row r="9" spans="1:73" x14ac:dyDescent="0.3">
      <c r="A9" s="1" t="s">
        <v>134</v>
      </c>
      <c r="B9" s="1" t="s">
        <v>57</v>
      </c>
      <c r="D9" s="1">
        <v>1.3</v>
      </c>
      <c r="E9" s="1">
        <v>7.4499999999999904</v>
      </c>
      <c r="G9" s="1">
        <v>-0.15682198083333529</v>
      </c>
      <c r="H9" s="1">
        <v>0.879</v>
      </c>
      <c r="I9" s="1">
        <v>0.1558581348552702</v>
      </c>
      <c r="J9" s="1">
        <v>-0.14150372833333341</v>
      </c>
      <c r="K9" s="1">
        <v>1.1379999999999999</v>
      </c>
      <c r="L9" s="1">
        <v>0.15525952383349401</v>
      </c>
      <c r="N9" s="1">
        <v>-0.14613762333333111</v>
      </c>
      <c r="O9" s="1">
        <v>0.72</v>
      </c>
      <c r="P9" s="1">
        <v>0.15758252784770721</v>
      </c>
      <c r="Q9" s="1">
        <v>-0.1758256533333267</v>
      </c>
      <c r="R9" s="1">
        <v>0.61529999999999996</v>
      </c>
      <c r="S9" s="1">
        <v>0.15774188509134551</v>
      </c>
      <c r="U9" s="1">
        <v>-0.17777646583333251</v>
      </c>
      <c r="V9" s="1">
        <v>0.90500000000000003</v>
      </c>
      <c r="W9" s="1">
        <v>0.15655781340571601</v>
      </c>
      <c r="X9" s="1">
        <v>-0.18187114333333201</v>
      </c>
      <c r="Y9" s="1">
        <v>0.90040000000000009</v>
      </c>
      <c r="Z9" s="1">
        <v>0.15662579531515439</v>
      </c>
      <c r="AB9" s="1">
        <v>-0.1938546658333351</v>
      </c>
      <c r="AC9" s="1">
        <v>1.988</v>
      </c>
      <c r="AD9" s="1">
        <v>0.1454355229974649</v>
      </c>
      <c r="AE9" s="1">
        <v>-0.2100089933333322</v>
      </c>
      <c r="AF9" s="1">
        <v>2.1159999999999997</v>
      </c>
      <c r="AG9" s="1">
        <v>0.13396178476389409</v>
      </c>
      <c r="AI9" s="1">
        <v>-0.17921367625000781</v>
      </c>
      <c r="AJ9" s="1">
        <v>0.505</v>
      </c>
      <c r="AK9" s="1">
        <v>0.15554053313411639</v>
      </c>
      <c r="AL9" s="1">
        <v>-0.1034221141666691</v>
      </c>
      <c r="AM9" s="1">
        <v>0.64500000000000002</v>
      </c>
      <c r="AN9" s="1">
        <v>0.1554538615987483</v>
      </c>
      <c r="AO9" s="5">
        <v>-0.21976172916666309</v>
      </c>
      <c r="AP9" s="5">
        <v>0.32200000000000001</v>
      </c>
      <c r="AQ9" s="5">
        <v>0.15720623375867351</v>
      </c>
      <c r="AS9" s="1">
        <v>-0.15792900500000681</v>
      </c>
      <c r="AT9" s="1">
        <v>0.432</v>
      </c>
      <c r="AU9" s="1">
        <v>0.15841973380014379</v>
      </c>
      <c r="AV9" s="1">
        <v>-7.8014406666667924E-2</v>
      </c>
      <c r="AW9" s="1">
        <v>0.50800000000000001</v>
      </c>
      <c r="AX9" s="1">
        <v>0.158089374576101</v>
      </c>
      <c r="AY9" s="5">
        <v>-0.1883874491666617</v>
      </c>
      <c r="AZ9" s="5">
        <v>0.23899999999999999</v>
      </c>
      <c r="BA9" s="5">
        <v>0.1588123745310463</v>
      </c>
      <c r="BC9" s="1">
        <v>-0.2336884175000051</v>
      </c>
      <c r="BD9" s="1">
        <v>0.58799999999999997</v>
      </c>
      <c r="BE9" s="1">
        <v>0.15895196774689671</v>
      </c>
      <c r="BF9" s="1">
        <v>-0.19081058666667161</v>
      </c>
      <c r="BG9" s="1">
        <v>0.69199999999999995</v>
      </c>
      <c r="BH9" s="1">
        <v>0.15823371608415229</v>
      </c>
      <c r="BI9" s="5">
        <v>-0.32679735916666169</v>
      </c>
      <c r="BJ9" s="5">
        <v>0.41099999999999998</v>
      </c>
      <c r="BK9" s="5">
        <v>0.16006730866741681</v>
      </c>
      <c r="BM9" s="1">
        <v>-0.209874882500003</v>
      </c>
      <c r="BN9" s="1">
        <v>1.8069999999999999</v>
      </c>
      <c r="BO9" s="1">
        <v>0.15388296363525661</v>
      </c>
      <c r="BP9" s="1">
        <v>-0.15837274666667159</v>
      </c>
      <c r="BQ9" s="1">
        <v>1.8009999999999999</v>
      </c>
      <c r="BR9" s="1">
        <v>0.1540485125522639</v>
      </c>
      <c r="BS9" s="5">
        <v>-0.26002160666666191</v>
      </c>
      <c r="BT9" s="5">
        <v>1.581</v>
      </c>
      <c r="BU9" s="5">
        <v>0.1572327955009569</v>
      </c>
    </row>
    <row r="10" spans="1:73" x14ac:dyDescent="0.3">
      <c r="A10" s="1" t="s">
        <v>163</v>
      </c>
      <c r="B10" s="1" t="s">
        <v>57</v>
      </c>
      <c r="D10" s="1">
        <v>1.2925</v>
      </c>
      <c r="E10" s="1">
        <v>1000</v>
      </c>
      <c r="G10" s="1">
        <v>-0.1246886758235408</v>
      </c>
      <c r="H10" s="1">
        <v>1.111</v>
      </c>
      <c r="I10" s="1">
        <v>0.15298487941824301</v>
      </c>
      <c r="J10" s="1">
        <v>-0.2359237012500017</v>
      </c>
      <c r="K10" s="1">
        <v>0.96050000000000013</v>
      </c>
      <c r="L10" s="1">
        <v>0.15443871913354959</v>
      </c>
      <c r="N10" s="1">
        <v>-0.1148717420735454</v>
      </c>
      <c r="O10" s="1">
        <v>1.2010000000000001</v>
      </c>
      <c r="P10" s="1">
        <v>0.1542921588668007</v>
      </c>
      <c r="Q10" s="1">
        <v>-0.22487839062500109</v>
      </c>
      <c r="R10" s="1">
        <v>0.94549999999999979</v>
      </c>
      <c r="S10" s="1">
        <v>0.1556590459869733</v>
      </c>
      <c r="U10" s="1">
        <v>-0.1454736789485469</v>
      </c>
      <c r="V10" s="1">
        <v>1.0589999999999999</v>
      </c>
      <c r="W10" s="1">
        <v>0.15504764179752331</v>
      </c>
      <c r="X10" s="1">
        <v>-0.25094625687500383</v>
      </c>
      <c r="Y10" s="1">
        <v>0.87049999999999983</v>
      </c>
      <c r="Z10" s="1">
        <v>0.1577237583525391</v>
      </c>
      <c r="AB10" s="1">
        <v>1000</v>
      </c>
      <c r="AC10" s="1">
        <v>1000</v>
      </c>
      <c r="AD10" s="1">
        <v>1000</v>
      </c>
      <c r="AE10" s="1">
        <v>1000</v>
      </c>
      <c r="AF10" s="1">
        <v>1000</v>
      </c>
      <c r="AG10" s="1">
        <v>1000</v>
      </c>
      <c r="AI10" s="1">
        <v>-0.13719116457354971</v>
      </c>
      <c r="AJ10" s="1">
        <v>0.66400000000000003</v>
      </c>
      <c r="AK10" s="1">
        <v>0.1552943393668248</v>
      </c>
      <c r="AL10" s="1">
        <v>-7.8285969573534273E-2</v>
      </c>
      <c r="AM10" s="1">
        <v>0.69799999999999995</v>
      </c>
      <c r="AN10" s="1">
        <v>0.15510399060294211</v>
      </c>
      <c r="AO10" s="5">
        <v>-0.20525715207354159</v>
      </c>
      <c r="AP10" s="5">
        <v>0.53100000000000003</v>
      </c>
      <c r="AQ10" s="5">
        <v>0.15657972264337031</v>
      </c>
      <c r="AS10" s="1">
        <v>-0.12608250582355279</v>
      </c>
      <c r="AT10" s="1">
        <v>0.68899999999999995</v>
      </c>
      <c r="AU10" s="1">
        <v>0.15707572029842079</v>
      </c>
      <c r="AV10" s="1">
        <v>-0.14302634394853331</v>
      </c>
      <c r="AW10" s="1">
        <v>0.89300000000000002</v>
      </c>
      <c r="AX10" s="1">
        <v>0.1559151424867776</v>
      </c>
      <c r="AY10" s="5">
        <v>-0.2591340858235387</v>
      </c>
      <c r="AZ10" s="5">
        <v>0.72399999999999998</v>
      </c>
      <c r="BA10" s="5">
        <v>0.15681336023929701</v>
      </c>
      <c r="BC10" s="1">
        <v>-0.21540229957355339</v>
      </c>
      <c r="BD10" s="1">
        <v>0.78500000000000003</v>
      </c>
      <c r="BE10" s="1">
        <v>0.15844075801960669</v>
      </c>
      <c r="BF10" s="1">
        <v>-0.18659636019853451</v>
      </c>
      <c r="BG10" s="1">
        <v>0.88819999999999999</v>
      </c>
      <c r="BH10" s="1">
        <v>0.15754404261720081</v>
      </c>
      <c r="BI10" s="5">
        <v>-0.34275090894853721</v>
      </c>
      <c r="BJ10" s="5">
        <v>0.57899999999999996</v>
      </c>
      <c r="BK10" s="5">
        <v>0.1600637269228786</v>
      </c>
      <c r="BM10" s="1">
        <v>1000</v>
      </c>
      <c r="BN10" s="1">
        <v>1000</v>
      </c>
      <c r="BO10" s="1">
        <v>1000</v>
      </c>
      <c r="BP10" s="1">
        <v>1000</v>
      </c>
      <c r="BQ10" s="1">
        <v>1000</v>
      </c>
      <c r="BR10" s="1">
        <v>1000</v>
      </c>
      <c r="BS10" s="1">
        <v>1000</v>
      </c>
      <c r="BT10" s="1">
        <v>1000</v>
      </c>
      <c r="BU10" s="1">
        <v>1000</v>
      </c>
    </row>
    <row r="11" spans="1:73" x14ac:dyDescent="0.3">
      <c r="A11" s="1" t="s">
        <v>158</v>
      </c>
      <c r="B11" s="1" t="s">
        <v>57</v>
      </c>
      <c r="D11" s="1">
        <v>1.34</v>
      </c>
      <c r="E11" s="1">
        <v>1000</v>
      </c>
      <c r="G11" s="1">
        <v>-6.2306250681320861E-2</v>
      </c>
      <c r="H11" s="1">
        <v>1.2829999999999999</v>
      </c>
      <c r="I11" s="1">
        <v>0.1555905397938549</v>
      </c>
      <c r="J11" s="1">
        <v>-0.2809142366666606</v>
      </c>
      <c r="K11" s="1">
        <v>0.97550000000000003</v>
      </c>
      <c r="L11" s="1">
        <v>0.15549193080009491</v>
      </c>
      <c r="N11" s="1">
        <v>-8.5423349431320211E-2</v>
      </c>
      <c r="O11" s="1">
        <v>1.351</v>
      </c>
      <c r="P11" s="1">
        <v>0.1543693138362901</v>
      </c>
      <c r="Q11" s="1">
        <v>-0.29942567854165958</v>
      </c>
      <c r="R11" s="1">
        <v>0.99049999999999994</v>
      </c>
      <c r="S11" s="1">
        <v>0.15894660270852171</v>
      </c>
      <c r="U11" s="1">
        <v>1000</v>
      </c>
      <c r="V11" s="1">
        <v>1000</v>
      </c>
      <c r="W11" s="1">
        <v>1000</v>
      </c>
      <c r="X11" s="1">
        <v>1000</v>
      </c>
      <c r="Y11" s="1">
        <v>1000</v>
      </c>
      <c r="Z11" s="1">
        <v>1000</v>
      </c>
      <c r="AB11" s="1">
        <v>1000</v>
      </c>
      <c r="AC11" s="1">
        <v>1000</v>
      </c>
      <c r="AD11" s="1">
        <v>1000</v>
      </c>
      <c r="AE11" s="1">
        <v>1000</v>
      </c>
      <c r="AF11" s="1">
        <v>1000</v>
      </c>
      <c r="AG11" s="1">
        <v>1000</v>
      </c>
      <c r="AI11" s="1">
        <v>-0.111127426514653</v>
      </c>
      <c r="AJ11" s="1">
        <v>1</v>
      </c>
      <c r="AK11" s="1">
        <v>0.15534950178171461</v>
      </c>
      <c r="AL11" s="1">
        <v>-6.0700802347984549E-2</v>
      </c>
      <c r="AM11" s="1">
        <v>1.0369999999999999</v>
      </c>
      <c r="AN11" s="1">
        <v>0.15521620897130209</v>
      </c>
      <c r="AO11" s="5">
        <v>-0.19754729609798391</v>
      </c>
      <c r="AP11" s="5">
        <v>0.78100000000000003</v>
      </c>
      <c r="AQ11" s="5">
        <v>0.15800313871790431</v>
      </c>
      <c r="AS11" s="1">
        <v>-0.13563264026465691</v>
      </c>
      <c r="AT11" s="1">
        <v>1.0369999999999999</v>
      </c>
      <c r="AU11" s="1">
        <v>0.15866042335134539</v>
      </c>
      <c r="AV11" s="1">
        <v>-0.1181133798479873</v>
      </c>
      <c r="AW11" s="1">
        <v>1.1379999999999999</v>
      </c>
      <c r="AX11" s="1">
        <v>0.15790781230712539</v>
      </c>
      <c r="AY11" s="5">
        <v>-0.26593830234798721</v>
      </c>
      <c r="AZ11" s="5">
        <v>0.88700000000000001</v>
      </c>
      <c r="BA11" s="5">
        <v>0.15953979951589681</v>
      </c>
      <c r="BC11" s="1">
        <v>1000</v>
      </c>
      <c r="BD11" s="1">
        <v>1000</v>
      </c>
      <c r="BE11" s="1">
        <v>1000</v>
      </c>
      <c r="BF11" s="1">
        <v>1000</v>
      </c>
      <c r="BG11" s="1">
        <v>1000</v>
      </c>
      <c r="BH11" s="1">
        <v>1000</v>
      </c>
      <c r="BI11" s="1">
        <v>1000</v>
      </c>
      <c r="BJ11" s="1">
        <v>1000</v>
      </c>
      <c r="BK11" s="1">
        <v>1000</v>
      </c>
      <c r="BM11" s="1">
        <v>1000</v>
      </c>
      <c r="BN11" s="1">
        <v>1000</v>
      </c>
      <c r="BO11" s="1">
        <v>1000</v>
      </c>
      <c r="BP11" s="1">
        <v>1000</v>
      </c>
      <c r="BQ11" s="1">
        <v>1000</v>
      </c>
      <c r="BR11" s="1">
        <v>1000</v>
      </c>
      <c r="BS11" s="1">
        <v>1000</v>
      </c>
      <c r="BT11" s="1">
        <v>1000</v>
      </c>
      <c r="BU11" s="1">
        <v>1000</v>
      </c>
    </row>
    <row r="12" spans="1:73" x14ac:dyDescent="0.3">
      <c r="A12" s="1" t="s">
        <v>164</v>
      </c>
      <c r="B12" s="1" t="s">
        <v>57</v>
      </c>
      <c r="D12" s="1">
        <v>1.4425000000000001</v>
      </c>
      <c r="E12" s="1">
        <v>14.8</v>
      </c>
      <c r="G12" s="1">
        <v>-2.0597587906876259E-2</v>
      </c>
      <c r="H12" s="1">
        <v>1.411</v>
      </c>
      <c r="I12" s="1">
        <v>0.15406473575333671</v>
      </c>
      <c r="J12" s="1">
        <v>-0.33142388333333628</v>
      </c>
      <c r="K12" s="1">
        <v>1.0055000000000001</v>
      </c>
      <c r="L12" s="1">
        <v>0.15850435440773911</v>
      </c>
      <c r="N12" s="1">
        <v>-6.2359047818734024E-3</v>
      </c>
      <c r="O12" s="1">
        <v>1.657</v>
      </c>
      <c r="P12" s="1">
        <v>0.14932242814677241</v>
      </c>
      <c r="Q12" s="1">
        <v>-0.3184646258333359</v>
      </c>
      <c r="R12" s="1">
        <v>1.1856</v>
      </c>
      <c r="S12" s="1">
        <v>0.15802795506259909</v>
      </c>
      <c r="U12" s="1">
        <v>-6.6432707906875818E-2</v>
      </c>
      <c r="V12" s="1">
        <v>1.546</v>
      </c>
      <c r="W12" s="1">
        <v>0.14805256958070731</v>
      </c>
      <c r="X12" s="1">
        <v>-0.36269688333333511</v>
      </c>
      <c r="Y12" s="1">
        <v>1.1106</v>
      </c>
      <c r="Z12" s="1">
        <v>0.15935755485479189</v>
      </c>
      <c r="AB12" s="1">
        <v>1000</v>
      </c>
      <c r="AC12" s="1">
        <v>1000</v>
      </c>
      <c r="AD12" s="1">
        <v>1000</v>
      </c>
      <c r="AE12" s="1">
        <v>1000</v>
      </c>
      <c r="AF12" s="1">
        <v>1000</v>
      </c>
      <c r="AG12" s="1">
        <v>1000</v>
      </c>
      <c r="AI12" s="1">
        <v>-6.4841485823541531E-2</v>
      </c>
      <c r="AJ12" s="1">
        <v>1.109</v>
      </c>
      <c r="AK12" s="1">
        <v>0.1575740780453867</v>
      </c>
      <c r="AL12" s="1">
        <v>-2.516298249020708E-2</v>
      </c>
      <c r="AM12" s="1">
        <v>1.214</v>
      </c>
      <c r="AN12" s="1">
        <v>0.1566207084744955</v>
      </c>
      <c r="AO12" s="5">
        <v>-0.17313731499019869</v>
      </c>
      <c r="AP12" s="5">
        <v>1.0429999999999999</v>
      </c>
      <c r="AQ12" s="5">
        <v>0.1581997565019003</v>
      </c>
      <c r="AS12" s="1">
        <v>-4.6717957073545632E-2</v>
      </c>
      <c r="AT12" s="1">
        <v>1.2030000000000001</v>
      </c>
      <c r="AU12" s="1">
        <v>0.15794531558767</v>
      </c>
      <c r="AV12" s="1">
        <v>-0.1060337181152053</v>
      </c>
      <c r="AW12" s="1">
        <v>1.353</v>
      </c>
      <c r="AX12" s="1">
        <v>0.15675630385661701</v>
      </c>
      <c r="AY12" s="5">
        <v>-0.26066445186520221</v>
      </c>
      <c r="AZ12" s="5">
        <v>1.1519999999999999</v>
      </c>
      <c r="BA12" s="5">
        <v>0.1581816816168963</v>
      </c>
      <c r="BC12" s="1">
        <v>-0.16374665769854491</v>
      </c>
      <c r="BD12" s="1">
        <v>1.32</v>
      </c>
      <c r="BE12" s="1">
        <v>0.1555866001245039</v>
      </c>
      <c r="BF12" s="1">
        <v>-0.1837304337402077</v>
      </c>
      <c r="BG12" s="1">
        <v>1.423</v>
      </c>
      <c r="BH12" s="1">
        <v>0.15258043952911229</v>
      </c>
      <c r="BI12" s="5">
        <v>-0.3681789081152036</v>
      </c>
      <c r="BJ12" s="5">
        <v>1.1319999999999999</v>
      </c>
      <c r="BK12" s="5">
        <v>0.15909471693159111</v>
      </c>
      <c r="BM12" s="1">
        <v>1000</v>
      </c>
      <c r="BN12" s="1">
        <v>1000</v>
      </c>
      <c r="BO12" s="1">
        <v>1000</v>
      </c>
      <c r="BP12" s="1">
        <v>1000</v>
      </c>
      <c r="BQ12" s="1">
        <v>1000</v>
      </c>
      <c r="BR12" s="1">
        <v>1000</v>
      </c>
      <c r="BS12" s="1">
        <v>1000</v>
      </c>
      <c r="BT12" s="1">
        <v>1000</v>
      </c>
      <c r="BU12" s="1">
        <v>1000</v>
      </c>
    </row>
    <row r="13" spans="1:73" x14ac:dyDescent="0.3">
      <c r="A13" s="1" t="s">
        <v>135</v>
      </c>
      <c r="B13" s="1" t="s">
        <v>57</v>
      </c>
      <c r="D13" s="1">
        <v>1000</v>
      </c>
      <c r="E13" s="1">
        <v>1000</v>
      </c>
      <c r="G13" s="1">
        <v>-0.22769292499999949</v>
      </c>
      <c r="H13" s="1">
        <v>1.262</v>
      </c>
      <c r="I13" s="1">
        <v>0.14632455457747329</v>
      </c>
      <c r="J13" s="1">
        <v>-0.30757397500000389</v>
      </c>
      <c r="K13" s="1">
        <v>1.6868999999999901</v>
      </c>
      <c r="L13" s="1">
        <v>0.13223335945042661</v>
      </c>
      <c r="N13" s="1">
        <v>-0.220048564999999</v>
      </c>
      <c r="O13" s="1">
        <v>1.079</v>
      </c>
      <c r="P13" s="1">
        <v>0.14315911023907241</v>
      </c>
      <c r="Q13" s="1">
        <v>-0.32685674500000772</v>
      </c>
      <c r="R13" s="1">
        <v>1.1705999999999999</v>
      </c>
      <c r="S13" s="1">
        <v>0.14211195012831429</v>
      </c>
      <c r="U13" s="1">
        <v>-0.24043746750000139</v>
      </c>
      <c r="V13" s="1">
        <v>1.175</v>
      </c>
      <c r="W13" s="1">
        <v>0.14879155774004191</v>
      </c>
      <c r="X13" s="1">
        <v>-0.31512759250000499</v>
      </c>
      <c r="Y13" s="1">
        <v>1.2006000000000001</v>
      </c>
      <c r="Z13" s="1">
        <v>0.1481888367493433</v>
      </c>
      <c r="AB13" s="1">
        <v>-0.2381866525000049</v>
      </c>
      <c r="AC13" s="1">
        <v>2.3660000000000001</v>
      </c>
      <c r="AD13" s="1">
        <v>9.9835656787459967E-2</v>
      </c>
      <c r="AE13" s="1">
        <v>-0.33796762250000262</v>
      </c>
      <c r="AF13" s="1">
        <v>2.6713</v>
      </c>
      <c r="AG13" s="1">
        <v>5.9340636595600453E-2</v>
      </c>
      <c r="AI13" s="1">
        <v>-0.26544651124999769</v>
      </c>
      <c r="AJ13" s="1">
        <v>0.77400000000000002</v>
      </c>
      <c r="AK13" s="1">
        <v>0.1497475852027611</v>
      </c>
      <c r="AL13" s="1">
        <v>-0.2206881024999916</v>
      </c>
      <c r="AM13" s="1">
        <v>0.89500000000000002</v>
      </c>
      <c r="AN13" s="1">
        <v>0.14865698304346819</v>
      </c>
      <c r="AO13" s="5">
        <v>-0.34957945375000321</v>
      </c>
      <c r="AP13" s="5">
        <v>0.50600000000000001</v>
      </c>
      <c r="AQ13" s="5">
        <v>0.1514268957957059</v>
      </c>
      <c r="AS13" s="1">
        <v>-0.24094687750000079</v>
      </c>
      <c r="AT13" s="1">
        <v>0.69499999999999995</v>
      </c>
      <c r="AU13" s="1">
        <v>0.1539972460881055</v>
      </c>
      <c r="AV13" s="1">
        <v>-0.19614553249999031</v>
      </c>
      <c r="AW13" s="1">
        <v>0.81699999999999995</v>
      </c>
      <c r="AX13" s="1">
        <v>0.15092247596165489</v>
      </c>
      <c r="AY13" s="5">
        <v>-0.32335924250000397</v>
      </c>
      <c r="AZ13" s="5">
        <v>0.436</v>
      </c>
      <c r="BA13" s="5">
        <v>0.15476053537997311</v>
      </c>
      <c r="BC13" s="1">
        <v>-0.31275032250000118</v>
      </c>
      <c r="BD13" s="1">
        <v>0.83599999999999997</v>
      </c>
      <c r="BE13" s="1">
        <v>0.1518563518896183</v>
      </c>
      <c r="BF13" s="1">
        <v>-0.29431482999999048</v>
      </c>
      <c r="BG13" s="1">
        <v>0.97599999999999998</v>
      </c>
      <c r="BH13" s="1">
        <v>0.1500245221668372</v>
      </c>
      <c r="BI13" s="5">
        <v>-0.44104853000000332</v>
      </c>
      <c r="BJ13" s="5">
        <v>0.66</v>
      </c>
      <c r="BK13" s="5">
        <v>0.15542724440543421</v>
      </c>
      <c r="BM13" s="1">
        <v>-0.25695707999999939</v>
      </c>
      <c r="BN13" s="1">
        <v>2.145</v>
      </c>
      <c r="BO13" s="1">
        <v>0.12853515912897001</v>
      </c>
      <c r="BP13" s="1">
        <v>-0.222439552499992</v>
      </c>
      <c r="BQ13" s="1">
        <v>2.2320000000000002</v>
      </c>
      <c r="BR13" s="1">
        <v>0.118429890847561</v>
      </c>
      <c r="BS13" s="5">
        <v>-0.32884895750000709</v>
      </c>
      <c r="BT13" s="5">
        <v>2.0110000000000001</v>
      </c>
      <c r="BU13" s="5">
        <v>0.14026570992360959</v>
      </c>
    </row>
    <row r="14" spans="1:73" x14ac:dyDescent="0.3">
      <c r="A14" s="1" t="s">
        <v>136</v>
      </c>
      <c r="B14" s="1" t="s">
        <v>57</v>
      </c>
      <c r="D14" s="1">
        <v>1000</v>
      </c>
      <c r="E14" s="1">
        <v>1000</v>
      </c>
      <c r="G14" s="1">
        <v>-0.2463382137499934</v>
      </c>
      <c r="H14" s="1">
        <v>1.5820000000000001</v>
      </c>
      <c r="I14" s="1">
        <v>0.13081619425230681</v>
      </c>
      <c r="J14" s="1">
        <v>-0.2703546062499953</v>
      </c>
      <c r="K14" s="1">
        <v>2.0983000000000001</v>
      </c>
      <c r="L14" s="1">
        <v>9.3250103628335149E-2</v>
      </c>
      <c r="N14" s="1">
        <v>-0.25543235499999639</v>
      </c>
      <c r="O14" s="1">
        <v>1.78</v>
      </c>
      <c r="P14" s="1">
        <v>0.11208148404872439</v>
      </c>
      <c r="Q14" s="1">
        <v>-0.27949330999999228</v>
      </c>
      <c r="R14" s="1">
        <v>2.0259999999999998</v>
      </c>
      <c r="S14" s="1">
        <v>9.1829504346405272E-2</v>
      </c>
      <c r="U14" s="1">
        <v>-0.2414704024999921</v>
      </c>
      <c r="V14" s="1">
        <v>1.5680000000000001</v>
      </c>
      <c r="W14" s="1">
        <v>0.12939034283192091</v>
      </c>
      <c r="X14" s="1">
        <v>-0.2229786799999971</v>
      </c>
      <c r="Y14" s="1">
        <v>1.6959000000000002</v>
      </c>
      <c r="Z14" s="1">
        <v>0.12503373173871499</v>
      </c>
      <c r="AB14" s="1">
        <v>-0.23684325749999149</v>
      </c>
      <c r="AC14" s="1">
        <v>2.827</v>
      </c>
      <c r="AD14" s="1">
        <v>4.7331565958064988E-2</v>
      </c>
      <c r="AE14" s="1">
        <v>-0.24563278499999799</v>
      </c>
      <c r="AF14" s="1">
        <v>3.2416999999999998</v>
      </c>
      <c r="AG14" s="1">
        <v>2.0118373266585179E-2</v>
      </c>
      <c r="AI14" s="1">
        <v>-0.25292982375000861</v>
      </c>
      <c r="AJ14" s="1">
        <v>1.2010000000000001</v>
      </c>
      <c r="AK14" s="1">
        <v>0.14438403706501571</v>
      </c>
      <c r="AL14" s="1">
        <v>-0.22307729749999791</v>
      </c>
      <c r="AM14" s="1">
        <v>1.3580000000000001</v>
      </c>
      <c r="AN14" s="1">
        <v>0.141738092009251</v>
      </c>
      <c r="AO14" s="5">
        <v>-0.30487391249999263</v>
      </c>
      <c r="AP14" s="5">
        <v>0.91500000000000004</v>
      </c>
      <c r="AQ14" s="5">
        <v>0.15027324010891641</v>
      </c>
      <c r="AS14" s="1">
        <v>-0.20578776750000571</v>
      </c>
      <c r="AT14" s="1">
        <v>1.393</v>
      </c>
      <c r="AU14" s="1">
        <v>0.13901058506955311</v>
      </c>
      <c r="AV14" s="1">
        <v>-0.15932988250000341</v>
      </c>
      <c r="AW14" s="1">
        <v>1.4910000000000001</v>
      </c>
      <c r="AX14" s="1">
        <v>0.135899219847816</v>
      </c>
      <c r="AY14" s="5">
        <v>-0.2280032849999927</v>
      </c>
      <c r="AZ14" s="5">
        <v>1.077</v>
      </c>
      <c r="BA14" s="5">
        <v>0.14478276992336539</v>
      </c>
      <c r="BC14" s="1">
        <v>-0.26258438000000689</v>
      </c>
      <c r="BD14" s="1">
        <v>1.179</v>
      </c>
      <c r="BE14" s="1">
        <v>0.1477861486166579</v>
      </c>
      <c r="BF14" s="1">
        <v>-0.244087667499997</v>
      </c>
      <c r="BG14" s="1">
        <v>1.357</v>
      </c>
      <c r="BH14" s="1">
        <v>0.13864782466271511</v>
      </c>
      <c r="BI14" s="5">
        <v>-0.34464605249999641</v>
      </c>
      <c r="BJ14" s="5">
        <v>1.008</v>
      </c>
      <c r="BK14" s="5">
        <v>0.1493423588626894</v>
      </c>
      <c r="BM14" s="1">
        <v>-0.19580439500000321</v>
      </c>
      <c r="BN14" s="1">
        <v>2.6120000000000001</v>
      </c>
      <c r="BO14" s="1">
        <v>7.1051202645447842E-2</v>
      </c>
      <c r="BP14" s="1">
        <v>-0.1496059700000032</v>
      </c>
      <c r="BQ14" s="1">
        <v>2.7090000000000001</v>
      </c>
      <c r="BR14" s="1">
        <v>5.9485750311896818E-2</v>
      </c>
      <c r="BS14" s="5">
        <v>-0.2109823049999946</v>
      </c>
      <c r="BT14" s="5">
        <v>2.4580000000000002</v>
      </c>
      <c r="BU14" s="5">
        <v>9.2168959362565112E-2</v>
      </c>
    </row>
    <row r="15" spans="1:73" x14ac:dyDescent="0.3">
      <c r="A15" s="1" t="s">
        <v>137</v>
      </c>
      <c r="B15" s="1" t="s">
        <v>57</v>
      </c>
      <c r="D15" s="1">
        <v>1000</v>
      </c>
      <c r="E15" s="1">
        <v>1000</v>
      </c>
      <c r="G15" s="1">
        <v>-3.0201755833331841E-2</v>
      </c>
      <c r="H15" s="1">
        <v>1.3109999999999999</v>
      </c>
      <c r="I15" s="1">
        <v>0.14952567879843831</v>
      </c>
      <c r="J15" s="1">
        <v>-6.5547746250004479E-2</v>
      </c>
      <c r="K15" s="1">
        <v>1.7983</v>
      </c>
      <c r="L15" s="1">
        <v>0.14392440371079149</v>
      </c>
      <c r="N15" s="1">
        <v>5.1766956666668307E-2</v>
      </c>
      <c r="O15" s="1">
        <v>1.361</v>
      </c>
      <c r="P15" s="1">
        <v>0.1515679675667583</v>
      </c>
      <c r="Q15" s="1">
        <v>-7.9142017500004158E-2</v>
      </c>
      <c r="R15" s="1">
        <v>1.5457000000000001</v>
      </c>
      <c r="S15" s="1">
        <v>0.14662735760996501</v>
      </c>
      <c r="U15" s="1">
        <v>0.17909890916666879</v>
      </c>
      <c r="V15" s="1">
        <v>0.91700000000000004</v>
      </c>
      <c r="W15" s="1">
        <v>0.1608599932640459</v>
      </c>
      <c r="X15" s="1">
        <v>0.11160230000000131</v>
      </c>
      <c r="Y15" s="1">
        <v>0.91539999999999999</v>
      </c>
      <c r="Z15" s="1">
        <v>0.16086507203388281</v>
      </c>
      <c r="AB15" s="1">
        <v>1.177573416666888E-2</v>
      </c>
      <c r="AC15" s="1">
        <v>2.1800000000000002</v>
      </c>
      <c r="AD15" s="1">
        <v>0.12782281316578731</v>
      </c>
      <c r="AE15" s="1">
        <v>-9.7780325000002222E-2</v>
      </c>
      <c r="AF15" s="1">
        <v>2.4312999999999998</v>
      </c>
      <c r="AG15" s="1">
        <v>9.6850452476644699E-2</v>
      </c>
      <c r="AI15" s="1">
        <v>-4.6207239583331727E-2</v>
      </c>
      <c r="AJ15" s="1">
        <v>0.89900000000000002</v>
      </c>
      <c r="AK15" s="1">
        <v>0.15060183263292781</v>
      </c>
      <c r="AL15" s="1">
        <v>-6.5727720416667523E-2</v>
      </c>
      <c r="AM15" s="1">
        <v>0.97799999999999998</v>
      </c>
      <c r="AN15" s="1">
        <v>0.14972522172869809</v>
      </c>
      <c r="AO15" s="5">
        <v>-0.20636403708332551</v>
      </c>
      <c r="AP15" s="5">
        <v>0.65500000000000003</v>
      </c>
      <c r="AQ15" s="5">
        <v>0.15365824347631379</v>
      </c>
      <c r="AS15" s="1">
        <v>-4.143091333333615E-2</v>
      </c>
      <c r="AT15" s="1">
        <v>0.91900000000000004</v>
      </c>
      <c r="AU15" s="1">
        <v>0.1552791242032919</v>
      </c>
      <c r="AV15" s="1">
        <v>-4.3446851666672608E-2</v>
      </c>
      <c r="AW15" s="1">
        <v>1.0209999999999999</v>
      </c>
      <c r="AX15" s="1">
        <v>0.1544402201169329</v>
      </c>
      <c r="AY15" s="5">
        <v>-0.19806997833332929</v>
      </c>
      <c r="AZ15" s="5">
        <v>0.79700000000000004</v>
      </c>
      <c r="BA15" s="5">
        <v>0.1561055867333902</v>
      </c>
      <c r="BC15" s="1">
        <v>-3.7877170833333203E-2</v>
      </c>
      <c r="BD15" s="1">
        <v>0.69299999999999995</v>
      </c>
      <c r="BE15" s="1">
        <v>0.16115368983895639</v>
      </c>
      <c r="BF15" s="1">
        <v>-5.1833001666672367E-2</v>
      </c>
      <c r="BG15" s="1">
        <v>0.77700000000000002</v>
      </c>
      <c r="BH15" s="1">
        <v>0.161133250977057</v>
      </c>
      <c r="BI15" s="5">
        <v>-0.26014158583332397</v>
      </c>
      <c r="BJ15" s="5">
        <v>0.54900000000000004</v>
      </c>
      <c r="BK15" s="5">
        <v>0.16107600086125101</v>
      </c>
      <c r="BM15" s="1">
        <v>-0.11151931333333211</v>
      </c>
      <c r="BN15" s="1">
        <v>1.919</v>
      </c>
      <c r="BO15" s="1">
        <v>0.15120359298783409</v>
      </c>
      <c r="BP15" s="1">
        <v>-0.1138143616666696</v>
      </c>
      <c r="BQ15" s="1">
        <v>1.9670000000000001</v>
      </c>
      <c r="BR15" s="1">
        <v>0.14831866337113991</v>
      </c>
      <c r="BS15" s="5">
        <v>-0.28132290333332582</v>
      </c>
      <c r="BT15" s="5">
        <v>1.6950000000000001</v>
      </c>
      <c r="BU15" s="5">
        <v>0.15770686160494879</v>
      </c>
    </row>
    <row r="16" spans="1:73" x14ac:dyDescent="0.3">
      <c r="A16" s="1" t="s">
        <v>138</v>
      </c>
      <c r="B16" s="1" t="s">
        <v>57</v>
      </c>
      <c r="D16" s="1">
        <v>1000</v>
      </c>
      <c r="E16" s="1">
        <v>1000</v>
      </c>
      <c r="G16" s="1">
        <v>-0.24322089125000451</v>
      </c>
      <c r="H16" s="1">
        <v>1.6120000000000001</v>
      </c>
      <c r="I16" s="1">
        <v>0.14072058658589609</v>
      </c>
      <c r="J16" s="1">
        <v>-0.33781917499999992</v>
      </c>
      <c r="K16" s="1">
        <v>2.2519</v>
      </c>
      <c r="L16" s="1">
        <v>0.1066945270104455</v>
      </c>
      <c r="N16" s="1">
        <v>-0.25129415749999851</v>
      </c>
      <c r="O16" s="1">
        <v>1.9319999999999999</v>
      </c>
      <c r="P16" s="1">
        <v>0.11057648376303179</v>
      </c>
      <c r="Q16" s="1">
        <v>-0.42101355375000082</v>
      </c>
      <c r="R16" s="1">
        <v>2.3712</v>
      </c>
      <c r="S16" s="1">
        <v>6.7846709436077915E-2</v>
      </c>
      <c r="U16" s="1">
        <v>-4.2694797500004711E-2</v>
      </c>
      <c r="V16" s="1">
        <v>1.181</v>
      </c>
      <c r="W16" s="1">
        <v>0.15547151104923951</v>
      </c>
      <c r="X16" s="1">
        <v>-0.13194987624999749</v>
      </c>
      <c r="Y16" s="1">
        <v>1.3657000000000001</v>
      </c>
      <c r="Z16" s="1">
        <v>0.1504240213147173</v>
      </c>
      <c r="AB16" s="1">
        <v>-0.25880623750000348</v>
      </c>
      <c r="AC16" s="1">
        <v>2.7869999999999999</v>
      </c>
      <c r="AD16" s="1">
        <v>5.3309583071155152E-2</v>
      </c>
      <c r="AE16" s="1">
        <v>-0.41658401125000211</v>
      </c>
      <c r="AF16" s="1">
        <v>3.3015999999999996</v>
      </c>
      <c r="AG16" s="1">
        <v>1.864233745398523E-2</v>
      </c>
      <c r="AI16" s="1">
        <v>-0.3189941712500044</v>
      </c>
      <c r="AJ16" s="1">
        <v>1.3380000000000001</v>
      </c>
      <c r="AK16" s="1">
        <v>0.13846960949554221</v>
      </c>
      <c r="AL16" s="1">
        <v>-0.32240491874999577</v>
      </c>
      <c r="AM16" s="1">
        <v>1.5509999999999999</v>
      </c>
      <c r="AN16" s="1">
        <v>0.14022251497383811</v>
      </c>
      <c r="AO16" s="5">
        <v>-0.45224862749999772</v>
      </c>
      <c r="AP16" s="5">
        <v>0.98099999999999998</v>
      </c>
      <c r="AQ16" s="5">
        <v>0.13800026796576439</v>
      </c>
      <c r="AS16" s="1">
        <v>-0.32981303875000378</v>
      </c>
      <c r="AT16" s="1">
        <v>1.4059999999999999</v>
      </c>
      <c r="AU16" s="1">
        <v>0.14313951934767169</v>
      </c>
      <c r="AV16" s="1">
        <v>-0.31756168249999212</v>
      </c>
      <c r="AW16" s="1">
        <v>1.6559999999999999</v>
      </c>
      <c r="AX16" s="1">
        <v>0.13281001128317399</v>
      </c>
      <c r="AY16" s="5">
        <v>-0.45977346374999678</v>
      </c>
      <c r="AZ16" s="5">
        <v>0.92900000000000005</v>
      </c>
      <c r="BA16" s="5">
        <v>0.1506222187035168</v>
      </c>
      <c r="BC16" s="1">
        <v>-0.27664321375000611</v>
      </c>
      <c r="BD16" s="1">
        <v>0.85699999999999998</v>
      </c>
      <c r="BE16" s="1">
        <v>0.1585351237295064</v>
      </c>
      <c r="BF16" s="1">
        <v>-0.25603286749999649</v>
      </c>
      <c r="BG16" s="1">
        <v>0.99299999999999999</v>
      </c>
      <c r="BH16" s="1">
        <v>0.1569682112247274</v>
      </c>
      <c r="BI16" s="5">
        <v>-0.49626606374999938</v>
      </c>
      <c r="BJ16" s="5">
        <v>0.70899999999999996</v>
      </c>
      <c r="BK16" s="5">
        <v>0.15951173830096541</v>
      </c>
      <c r="BM16" s="1">
        <v>-0.36692052875000769</v>
      </c>
      <c r="BN16" s="1">
        <v>2.4340000000000002</v>
      </c>
      <c r="BO16" s="1">
        <v>9.805566739747941E-2</v>
      </c>
      <c r="BP16" s="1">
        <v>-0.34811451249999692</v>
      </c>
      <c r="BQ16" s="1">
        <v>2.653</v>
      </c>
      <c r="BR16" s="1">
        <v>6.8362463601726792E-2</v>
      </c>
      <c r="BS16" s="5">
        <v>-0.49782470124999628</v>
      </c>
      <c r="BT16" s="5">
        <v>2.198</v>
      </c>
      <c r="BU16" s="5">
        <v>0.12820280084058699</v>
      </c>
    </row>
    <row r="17" spans="1:73" x14ac:dyDescent="0.3">
      <c r="A17" s="1" t="s">
        <v>139</v>
      </c>
      <c r="B17" s="1" t="s">
        <v>57</v>
      </c>
      <c r="D17" s="1">
        <v>1000</v>
      </c>
      <c r="E17" s="1">
        <v>1000</v>
      </c>
      <c r="G17" s="1">
        <v>-0.39128746499999778</v>
      </c>
      <c r="H17" s="1">
        <v>1.954</v>
      </c>
      <c r="I17" s="1">
        <v>0.12607112401469761</v>
      </c>
      <c r="J17" s="1">
        <v>-0.2168170074999978</v>
      </c>
      <c r="K17" s="1">
        <v>2.7010000000000001</v>
      </c>
      <c r="L17" s="1">
        <v>4.9363653197468667E-2</v>
      </c>
      <c r="N17" s="1">
        <v>-0.43276823999999442</v>
      </c>
      <c r="O17" s="1">
        <v>2.194</v>
      </c>
      <c r="P17" s="1">
        <v>7.9987140048737151E-2</v>
      </c>
      <c r="Q17" s="1">
        <v>-0.30389995999999542</v>
      </c>
      <c r="R17" s="1">
        <v>2.7462999999999997</v>
      </c>
      <c r="S17" s="1">
        <v>3.2952942085919638E-2</v>
      </c>
      <c r="U17" s="1">
        <v>-0.1238789799999935</v>
      </c>
      <c r="V17" s="1">
        <v>1.524</v>
      </c>
      <c r="W17" s="1">
        <v>0.1396176448811029</v>
      </c>
      <c r="X17" s="1">
        <v>9.4166872500011323E-2</v>
      </c>
      <c r="Y17" s="1">
        <v>1.8459000000000001</v>
      </c>
      <c r="Z17" s="1">
        <v>0.12275720373592219</v>
      </c>
      <c r="AB17" s="1">
        <v>-0.44199950749999323</v>
      </c>
      <c r="AC17" s="1">
        <v>3.3610000000000002</v>
      </c>
      <c r="AD17" s="1">
        <v>1.714387030189744E-2</v>
      </c>
      <c r="AE17" s="1">
        <v>-0.31486789999999593</v>
      </c>
      <c r="AF17" s="1">
        <v>4.0369999999999999</v>
      </c>
      <c r="AG17" s="1">
        <v>4.1393286022209496E-3</v>
      </c>
      <c r="AI17" s="1">
        <v>-0.50777808875000119</v>
      </c>
      <c r="AJ17" s="1">
        <v>1.8720000000000001</v>
      </c>
      <c r="AK17" s="1">
        <v>0.13146322662585619</v>
      </c>
      <c r="AL17" s="1">
        <v>-0.68003337250000584</v>
      </c>
      <c r="AM17" s="1">
        <v>2.0459999999999998</v>
      </c>
      <c r="AN17" s="1">
        <v>0.12093503481763369</v>
      </c>
      <c r="AO17" s="5">
        <v>-0.74834443124999694</v>
      </c>
      <c r="AP17" s="5">
        <v>1.7030000000000001</v>
      </c>
      <c r="AQ17" s="5">
        <v>0.13836685647206581</v>
      </c>
      <c r="AS17" s="1">
        <v>-0.53205077500000186</v>
      </c>
      <c r="AT17" s="1">
        <v>2.3519999999999999</v>
      </c>
      <c r="AU17" s="1">
        <v>6.6231577355065532E-2</v>
      </c>
      <c r="AV17" s="1">
        <v>-0.68772982750000011</v>
      </c>
      <c r="AW17" s="1">
        <v>2.3610000000000002</v>
      </c>
      <c r="AX17" s="1">
        <v>6.5438791405846186E-2</v>
      </c>
      <c r="AY17" s="5">
        <v>-0.72182203250000043</v>
      </c>
      <c r="AZ17" s="5">
        <v>2.0099999999999998</v>
      </c>
      <c r="BA17" s="5">
        <v>9.6718367564578384E-2</v>
      </c>
      <c r="BC17" s="1">
        <v>-0.33915557250000461</v>
      </c>
      <c r="BD17" s="1">
        <v>1.1499999999999999</v>
      </c>
      <c r="BE17" s="1">
        <v>0.15236783903815629</v>
      </c>
      <c r="BF17" s="1">
        <v>-0.46155024750000001</v>
      </c>
      <c r="BG17" s="1">
        <v>1.4239999999999999</v>
      </c>
      <c r="BH17" s="1">
        <v>0.1423616395280419</v>
      </c>
      <c r="BI17" s="5">
        <v>-0.64003240499999947</v>
      </c>
      <c r="BJ17" s="5">
        <v>1.0109999999999999</v>
      </c>
      <c r="BK17" s="5">
        <v>0.1542215130838854</v>
      </c>
      <c r="BM17" s="1">
        <v>-0.50181513000000422</v>
      </c>
      <c r="BN17" s="1">
        <v>3.085</v>
      </c>
      <c r="BO17" s="1">
        <v>3.0205673512449769E-2</v>
      </c>
      <c r="BP17" s="1">
        <v>-0.65605525500000539</v>
      </c>
      <c r="BQ17" s="1">
        <v>3.1659999999999999</v>
      </c>
      <c r="BR17" s="1">
        <v>2.5668825509975349E-2</v>
      </c>
      <c r="BS17" s="5">
        <v>-0.72590484999999916</v>
      </c>
      <c r="BT17" s="5">
        <v>2.948</v>
      </c>
      <c r="BU17" s="5">
        <v>3.9683015304023767E-2</v>
      </c>
    </row>
    <row r="18" spans="1:73" x14ac:dyDescent="0.3">
      <c r="A18" s="1" t="s">
        <v>140</v>
      </c>
      <c r="B18" s="1" t="s">
        <v>58</v>
      </c>
      <c r="D18" s="1">
        <v>1.5349999999999999</v>
      </c>
      <c r="E18" s="1">
        <v>21.6</v>
      </c>
      <c r="G18" s="1">
        <v>-0.43503238249999748</v>
      </c>
      <c r="H18" s="1">
        <v>1.9419999999999999</v>
      </c>
      <c r="I18" s="1">
        <v>0.15141059343192159</v>
      </c>
      <c r="J18" s="1">
        <v>-1.0110697537499931</v>
      </c>
      <c r="K18" s="1">
        <v>1.6871</v>
      </c>
      <c r="L18" s="1">
        <v>0.14483681015649019</v>
      </c>
      <c r="N18" s="1">
        <v>-0.46535253750000288</v>
      </c>
      <c r="O18" s="1">
        <v>1.514</v>
      </c>
      <c r="P18" s="1">
        <v>0.1514039599848862</v>
      </c>
      <c r="Q18" s="1">
        <v>-1.320788082500002</v>
      </c>
      <c r="R18" s="1">
        <v>0.84039999999999981</v>
      </c>
      <c r="S18" s="1">
        <v>0.16087351695220009</v>
      </c>
      <c r="U18" s="1">
        <v>-0.37779369249999922</v>
      </c>
      <c r="V18" s="1">
        <v>1.585</v>
      </c>
      <c r="W18" s="1">
        <v>0.15489261588210099</v>
      </c>
      <c r="X18" s="1">
        <v>-1.2454929074999941</v>
      </c>
      <c r="Y18" s="1">
        <v>0.81050000000000011</v>
      </c>
      <c r="Z18" s="1">
        <v>0.16043387299107789</v>
      </c>
      <c r="AB18" s="1">
        <v>-0.52214293416666635</v>
      </c>
      <c r="AC18" s="1">
        <v>1.917</v>
      </c>
      <c r="AD18" s="1">
        <v>0.1472556521506044</v>
      </c>
      <c r="AE18" s="1">
        <v>-1.370131024166668</v>
      </c>
      <c r="AF18" s="1">
        <v>0.8103999999999999</v>
      </c>
      <c r="AG18" s="1">
        <v>0.1591051049233928</v>
      </c>
      <c r="AI18" s="1">
        <v>-0.59240398875000011</v>
      </c>
      <c r="AJ18" s="1">
        <v>1.7609999999999999</v>
      </c>
      <c r="AK18" s="1">
        <v>0.15631881534541181</v>
      </c>
      <c r="AL18" s="1">
        <v>-0.51074468125000294</v>
      </c>
      <c r="AM18" s="1">
        <v>1.8540000000000001</v>
      </c>
      <c r="AN18" s="1">
        <v>0.15439434576484051</v>
      </c>
      <c r="AO18" s="5">
        <v>-0.76982043499999975</v>
      </c>
      <c r="AP18" s="5">
        <v>1.653</v>
      </c>
      <c r="AQ18" s="5">
        <v>0.15704484422053719</v>
      </c>
      <c r="AS18" s="1">
        <v>-0.66935457750000182</v>
      </c>
      <c r="AT18" s="1">
        <v>1.288</v>
      </c>
      <c r="AU18" s="1">
        <v>0.15755741808058851</v>
      </c>
      <c r="AV18" s="1">
        <v>-0.61762684500000375</v>
      </c>
      <c r="AW18" s="1">
        <v>1.417</v>
      </c>
      <c r="AX18" s="1">
        <v>0.15451181849046791</v>
      </c>
      <c r="AY18" s="5">
        <v>-0.89829297749999881</v>
      </c>
      <c r="AZ18" s="5">
        <v>1.1830000000000001</v>
      </c>
      <c r="BA18" s="5">
        <v>0.15947190602565531</v>
      </c>
      <c r="BC18" s="1">
        <v>-0.57287403249999613</v>
      </c>
      <c r="BD18" s="1">
        <v>1.329</v>
      </c>
      <c r="BE18" s="1">
        <v>0.15935791633069679</v>
      </c>
      <c r="BF18" s="1">
        <v>-0.48593964500000197</v>
      </c>
      <c r="BG18" s="1">
        <v>1.431</v>
      </c>
      <c r="BH18" s="1">
        <v>0.158416598893346</v>
      </c>
      <c r="BI18" s="5">
        <v>-0.74832268749999997</v>
      </c>
      <c r="BJ18" s="5">
        <v>1.2070000000000001</v>
      </c>
      <c r="BK18" s="5">
        <v>0.16015039651827701</v>
      </c>
      <c r="BM18" s="1">
        <v>-0.70662475083333476</v>
      </c>
      <c r="BN18" s="1">
        <v>1.7390000000000001</v>
      </c>
      <c r="BO18" s="1">
        <v>0.15539369539314571</v>
      </c>
      <c r="BP18" s="1">
        <v>-0.60377462999999665</v>
      </c>
      <c r="BQ18" s="1">
        <v>1.83</v>
      </c>
      <c r="BR18" s="1">
        <v>0.15109402688462589</v>
      </c>
      <c r="BS18" s="5">
        <v>-0.87296020083333303</v>
      </c>
      <c r="BT18" s="5">
        <v>1.66</v>
      </c>
      <c r="BU18" s="5">
        <v>0.1584870295041938</v>
      </c>
    </row>
    <row r="19" spans="1:73" x14ac:dyDescent="0.3">
      <c r="A19" s="1" t="s">
        <v>141</v>
      </c>
      <c r="B19" s="1" t="s">
        <v>58</v>
      </c>
      <c r="D19" s="1">
        <v>2.27</v>
      </c>
      <c r="E19" s="1">
        <v>10.5999999999999</v>
      </c>
      <c r="G19" s="1">
        <v>-0.91467812874999765</v>
      </c>
      <c r="H19" s="1">
        <v>2.1120000000000001</v>
      </c>
      <c r="I19" s="1">
        <v>0.1195129404009993</v>
      </c>
      <c r="J19" s="1">
        <v>-1.172284160000004</v>
      </c>
      <c r="K19" s="1">
        <v>1.867</v>
      </c>
      <c r="L19" s="1">
        <v>0.14063289783264121</v>
      </c>
      <c r="N19" s="1">
        <v>-0.77724581750000254</v>
      </c>
      <c r="O19" s="1">
        <v>1.909</v>
      </c>
      <c r="P19" s="1">
        <v>0.11492848015361321</v>
      </c>
      <c r="Q19" s="1">
        <v>-1.2996942774999951</v>
      </c>
      <c r="R19" s="1">
        <v>1.4257</v>
      </c>
      <c r="S19" s="1">
        <v>0.14657459752095481</v>
      </c>
      <c r="U19" s="1">
        <v>-0.66952328250000193</v>
      </c>
      <c r="V19" s="1">
        <v>1.944</v>
      </c>
      <c r="W19" s="1">
        <v>0.1205885639483073</v>
      </c>
      <c r="X19" s="1">
        <v>-1.203736907500002</v>
      </c>
      <c r="Y19" s="1">
        <v>1.3807</v>
      </c>
      <c r="Z19" s="1">
        <v>0.15235793189002</v>
      </c>
      <c r="AB19" s="1">
        <v>-0.89440078416666324</v>
      </c>
      <c r="AC19" s="1">
        <v>2.2949999999999999</v>
      </c>
      <c r="AD19" s="1">
        <v>0.1090568761288402</v>
      </c>
      <c r="AE19" s="1">
        <v>-1.396580487500003</v>
      </c>
      <c r="AF19" s="1">
        <v>1.4707999999999999</v>
      </c>
      <c r="AG19" s="1">
        <v>0.1574196520197412</v>
      </c>
      <c r="AI19" s="1">
        <v>-1.181837936249998</v>
      </c>
      <c r="AJ19" s="1">
        <v>1.8320000000000001</v>
      </c>
      <c r="AK19" s="1">
        <v>0.1429639059946041</v>
      </c>
      <c r="AL19" s="1">
        <v>-1.1117921362499961</v>
      </c>
      <c r="AM19" s="1">
        <v>1.96</v>
      </c>
      <c r="AN19" s="1">
        <v>0.1335206673814491</v>
      </c>
      <c r="AO19" s="5">
        <v>-1.3876653412499991</v>
      </c>
      <c r="AP19" s="5">
        <v>1.679</v>
      </c>
      <c r="AQ19" s="5">
        <v>0.1503882065522002</v>
      </c>
      <c r="AS19" s="1">
        <v>-1.030893184999996</v>
      </c>
      <c r="AT19" s="1">
        <v>1.615</v>
      </c>
      <c r="AU19" s="1">
        <v>0.13583291378123369</v>
      </c>
      <c r="AV19" s="1">
        <v>-0.98371763249999589</v>
      </c>
      <c r="AW19" s="1">
        <v>1.776</v>
      </c>
      <c r="AX19" s="1">
        <v>0.1248267583026464</v>
      </c>
      <c r="AY19" s="5">
        <v>-1.242104044999998</v>
      </c>
      <c r="AZ19" s="5">
        <v>1.5069999999999999</v>
      </c>
      <c r="BA19" s="5">
        <v>0.1426939743238792</v>
      </c>
      <c r="BC19" s="1">
        <v>-0.9071596900000003</v>
      </c>
      <c r="BD19" s="1">
        <v>1.629</v>
      </c>
      <c r="BE19" s="1">
        <v>0.14072535721581719</v>
      </c>
      <c r="BF19" s="1">
        <v>-0.84760170250000044</v>
      </c>
      <c r="BG19" s="1">
        <v>1.78</v>
      </c>
      <c r="BH19" s="1">
        <v>0.13276865649804109</v>
      </c>
      <c r="BI19" s="5">
        <v>-1.0884262550000019</v>
      </c>
      <c r="BJ19" s="5">
        <v>1.49</v>
      </c>
      <c r="BK19" s="5">
        <v>0.1474642561145704</v>
      </c>
      <c r="BM19" s="1">
        <v>-1.1138673466666591</v>
      </c>
      <c r="BN19" s="1">
        <v>2.0489999999999999</v>
      </c>
      <c r="BO19" s="1">
        <v>0.12811293975678659</v>
      </c>
      <c r="BP19" s="1">
        <v>-1.0342020708333379</v>
      </c>
      <c r="BQ19" s="1">
        <v>2.1659999999999999</v>
      </c>
      <c r="BR19" s="1">
        <v>0.12019881292026149</v>
      </c>
      <c r="BS19" s="5">
        <v>-1.293016968333333</v>
      </c>
      <c r="BT19" s="5">
        <v>1.9430000000000001</v>
      </c>
      <c r="BU19" s="5">
        <v>0.13202902683786971</v>
      </c>
    </row>
    <row r="20" spans="1:73" x14ac:dyDescent="0.3">
      <c r="A20" s="1" t="s">
        <v>142</v>
      </c>
      <c r="B20" s="1" t="s">
        <v>58</v>
      </c>
      <c r="D20" s="1">
        <v>1000</v>
      </c>
      <c r="E20" s="1">
        <v>1000</v>
      </c>
      <c r="G20" s="1">
        <v>-1.0876871824999981</v>
      </c>
      <c r="H20" s="1">
        <v>2.6110000000000002</v>
      </c>
      <c r="I20" s="1">
        <v>5.4827600169896802E-2</v>
      </c>
      <c r="J20" s="1">
        <v>-1.1939247149999941</v>
      </c>
      <c r="K20" s="1">
        <v>1.4048</v>
      </c>
      <c r="L20" s="1">
        <v>5.9067014450062592E-2</v>
      </c>
      <c r="N20" s="1">
        <v>-0.91223018749999341</v>
      </c>
      <c r="O20" s="1">
        <v>2.3860000000000001</v>
      </c>
      <c r="P20" s="1">
        <v>6.1499978228516057E-2</v>
      </c>
      <c r="Q20" s="1">
        <v>-1.3022290324999941</v>
      </c>
      <c r="R20" s="1">
        <v>2.0259999999999998</v>
      </c>
      <c r="S20" s="1">
        <v>9.707789061291576E-2</v>
      </c>
      <c r="U20" s="1">
        <v>-0.76870676249999548</v>
      </c>
      <c r="V20" s="1">
        <v>2.3959999999999999</v>
      </c>
      <c r="W20" s="1">
        <v>6.4487891986091533E-2</v>
      </c>
      <c r="X20" s="1">
        <v>-1.1685980025000049</v>
      </c>
      <c r="Y20" s="1">
        <v>2.0110000000000001</v>
      </c>
      <c r="Z20" s="1">
        <v>0.1056413071569972</v>
      </c>
      <c r="AB20" s="1">
        <v>-1.076938625833328</v>
      </c>
      <c r="AC20" s="1">
        <v>2.7690000000000001</v>
      </c>
      <c r="AD20" s="1">
        <v>4.9259170425787049E-2</v>
      </c>
      <c r="AE20" s="1">
        <v>-1.41455885083333</v>
      </c>
      <c r="AF20" s="1">
        <v>2.1459999999999999</v>
      </c>
      <c r="AG20" s="1">
        <v>0.1144352891171235</v>
      </c>
      <c r="AI20" s="1">
        <v>-1.2357412200000011</v>
      </c>
      <c r="AJ20" s="1">
        <v>2.274</v>
      </c>
      <c r="AK20" s="1">
        <v>9.3946206220900941E-2</v>
      </c>
      <c r="AL20" s="1">
        <v>-1.157897487500001</v>
      </c>
      <c r="AM20" s="1">
        <v>2.452</v>
      </c>
      <c r="AN20" s="1">
        <v>7.2547522758418137E-2</v>
      </c>
      <c r="AO20" s="5">
        <v>-1.338895802499998</v>
      </c>
      <c r="AP20" s="5">
        <v>2.1549999999999998</v>
      </c>
      <c r="AQ20" s="5">
        <v>0.10749940949192149</v>
      </c>
      <c r="AS20" s="1">
        <v>-1.123207720000003</v>
      </c>
      <c r="AT20" s="1">
        <v>2.1480000000000001</v>
      </c>
      <c r="AU20" s="1">
        <v>8.5136011956268742E-2</v>
      </c>
      <c r="AV20" s="1">
        <v>-1.045925017499997</v>
      </c>
      <c r="AW20" s="1">
        <v>2.3170000000000002</v>
      </c>
      <c r="AX20" s="1">
        <v>6.8082905484778883E-2</v>
      </c>
      <c r="AY20" s="5">
        <v>-1.236900937499996</v>
      </c>
      <c r="AZ20" s="5">
        <v>2.0649999999999999</v>
      </c>
      <c r="BA20" s="5">
        <v>9.3149539320137448E-2</v>
      </c>
      <c r="BC20" s="1">
        <v>-0.87628952000000027</v>
      </c>
      <c r="BD20" s="1">
        <v>2.0649999999999999</v>
      </c>
      <c r="BE20" s="1">
        <v>0.1000316944294265</v>
      </c>
      <c r="BF20" s="1">
        <v>-0.81512620750000053</v>
      </c>
      <c r="BG20" s="1">
        <v>2.242</v>
      </c>
      <c r="BH20" s="1">
        <v>8.07082226709218E-2</v>
      </c>
      <c r="BI20" s="5">
        <v>-0.94919435250000106</v>
      </c>
      <c r="BJ20" s="5">
        <v>1.9350000000000001</v>
      </c>
      <c r="BK20" s="5">
        <v>0.11343102267158479</v>
      </c>
      <c r="BM20" s="1">
        <v>-1.1572422516666661</v>
      </c>
      <c r="BN20" s="1">
        <v>2.4649999999999999</v>
      </c>
      <c r="BO20" s="1">
        <v>8.3015654130725106E-2</v>
      </c>
      <c r="BP20" s="1">
        <v>-1.0697561391666639</v>
      </c>
      <c r="BQ20" s="1">
        <v>2.5950000000000002</v>
      </c>
      <c r="BR20" s="1">
        <v>6.7913559678273672E-2</v>
      </c>
      <c r="BS20" s="5">
        <v>-1.2287045808333299</v>
      </c>
      <c r="BT20" s="5">
        <v>2.3439999999999999</v>
      </c>
      <c r="BU20" s="5">
        <v>9.6650655621958639E-2</v>
      </c>
    </row>
    <row r="21" spans="1:73" x14ac:dyDescent="0.3">
      <c r="A21" s="1" t="s">
        <v>143</v>
      </c>
      <c r="B21" s="1" t="s">
        <v>58</v>
      </c>
      <c r="D21" s="1">
        <v>1.43999999999999</v>
      </c>
      <c r="E21" s="1">
        <v>9.8000000000000007</v>
      </c>
      <c r="G21" s="1">
        <v>-0.74156589958333541</v>
      </c>
      <c r="H21" s="1">
        <v>1.054</v>
      </c>
      <c r="I21" s="1">
        <v>0.1547823729591406</v>
      </c>
      <c r="J21" s="1">
        <v>-1.167111733333329</v>
      </c>
      <c r="K21" s="1">
        <v>1.3171999999999999</v>
      </c>
      <c r="L21" s="1">
        <v>0.15272692374030439</v>
      </c>
      <c r="N21" s="1">
        <v>-0.64707590583333285</v>
      </c>
      <c r="O21" s="1">
        <v>0.66500000000000004</v>
      </c>
      <c r="P21" s="1">
        <v>0.15816386022130821</v>
      </c>
      <c r="Q21" s="1">
        <v>-1.0937955558333241</v>
      </c>
      <c r="R21" s="1">
        <v>0.60029999999999983</v>
      </c>
      <c r="S21" s="1">
        <v>0.1584932052894423</v>
      </c>
      <c r="U21" s="1">
        <v>-0.56633089583333174</v>
      </c>
      <c r="V21" s="1">
        <v>1.008</v>
      </c>
      <c r="W21" s="1">
        <v>0.15819536338937101</v>
      </c>
      <c r="X21" s="1">
        <v>-1.0169443858333269</v>
      </c>
      <c r="Y21" s="1">
        <v>0.54029999999999978</v>
      </c>
      <c r="Z21" s="1">
        <v>0.15990730798470421</v>
      </c>
      <c r="AB21" s="1">
        <v>-0.72520213916666165</v>
      </c>
      <c r="AC21" s="1">
        <v>1.298</v>
      </c>
      <c r="AD21" s="1">
        <v>0.15715950909686741</v>
      </c>
      <c r="AE21" s="1">
        <v>-1.1821032241666669</v>
      </c>
      <c r="AF21" s="1">
        <v>0.84039999999999981</v>
      </c>
      <c r="AG21" s="1">
        <v>0.1576442135101134</v>
      </c>
      <c r="AI21" s="1">
        <v>-0.86985260250000351</v>
      </c>
      <c r="AJ21" s="1">
        <v>0.67700000000000005</v>
      </c>
      <c r="AK21" s="1">
        <v>0.15516597087578329</v>
      </c>
      <c r="AL21" s="1">
        <v>-0.72741536416666719</v>
      </c>
      <c r="AM21" s="1">
        <v>0.76200000000000001</v>
      </c>
      <c r="AN21" s="1">
        <v>0.15490891819254199</v>
      </c>
      <c r="AO21" s="5">
        <v>-0.95378466541666285</v>
      </c>
      <c r="AP21" s="5">
        <v>0.39800000000000002</v>
      </c>
      <c r="AQ21" s="5">
        <v>0.15705788950047789</v>
      </c>
      <c r="AS21" s="1">
        <v>-0.80257267250000552</v>
      </c>
      <c r="AT21" s="1">
        <v>0.33800000000000002</v>
      </c>
      <c r="AU21" s="1">
        <v>0.15995192680804149</v>
      </c>
      <c r="AV21" s="1">
        <v>-0.68461221666667171</v>
      </c>
      <c r="AW21" s="1">
        <v>0.46200000000000002</v>
      </c>
      <c r="AX21" s="1">
        <v>0.159311797864227</v>
      </c>
      <c r="AY21" s="5">
        <v>-0.91125518916666692</v>
      </c>
      <c r="AZ21" s="5">
        <v>0.17399999999999999</v>
      </c>
      <c r="BA21" s="5">
        <v>0.16029240764081901</v>
      </c>
      <c r="BC21" s="1">
        <v>-0.71335600750000339</v>
      </c>
      <c r="BD21" s="1">
        <v>0.79800000000000004</v>
      </c>
      <c r="BE21" s="1">
        <v>0.1591846309665125</v>
      </c>
      <c r="BF21" s="1">
        <v>-0.5753758666666684</v>
      </c>
      <c r="BG21" s="1">
        <v>0.86299999999999999</v>
      </c>
      <c r="BH21" s="1">
        <v>0.15901676414480709</v>
      </c>
      <c r="BI21" s="5">
        <v>-0.79172292416666323</v>
      </c>
      <c r="BJ21" s="5">
        <v>0.69899999999999995</v>
      </c>
      <c r="BK21" s="5">
        <v>0.15946903317978339</v>
      </c>
      <c r="BM21" s="1">
        <v>-0.83855646250000149</v>
      </c>
      <c r="BN21" s="1">
        <v>1.054</v>
      </c>
      <c r="BO21" s="1">
        <v>0.15776468987788919</v>
      </c>
      <c r="BP21" s="1">
        <v>-0.68531167666667159</v>
      </c>
      <c r="BQ21" s="1">
        <v>1.091</v>
      </c>
      <c r="BR21" s="1">
        <v>0.15777563928532889</v>
      </c>
      <c r="BS21" s="5">
        <v>-0.90893811749999287</v>
      </c>
      <c r="BT21" s="5">
        <v>0.92</v>
      </c>
      <c r="BU21" s="5">
        <v>0.1577526108504182</v>
      </c>
    </row>
    <row r="22" spans="1:73" x14ac:dyDescent="0.3">
      <c r="A22" s="1" t="s">
        <v>165</v>
      </c>
      <c r="B22" s="1" t="s">
        <v>58</v>
      </c>
      <c r="D22" s="1">
        <v>1.32</v>
      </c>
      <c r="E22" s="1">
        <v>1000</v>
      </c>
      <c r="G22" s="1">
        <v>-0.69052526332354236</v>
      </c>
      <c r="H22" s="1">
        <v>1.224</v>
      </c>
      <c r="I22" s="1">
        <v>0.1543311420282813</v>
      </c>
      <c r="J22" s="1">
        <v>-1.2374230375000079</v>
      </c>
      <c r="K22" s="1">
        <v>1.0506</v>
      </c>
      <c r="L22" s="1">
        <v>0.15511691064313099</v>
      </c>
      <c r="N22" s="1">
        <v>1000</v>
      </c>
      <c r="O22" s="1">
        <v>1000</v>
      </c>
      <c r="P22" s="1">
        <v>1000</v>
      </c>
      <c r="Q22" s="1">
        <v>1000</v>
      </c>
      <c r="R22" s="1">
        <v>1000</v>
      </c>
      <c r="S22" s="1">
        <v>1000</v>
      </c>
      <c r="U22" s="1">
        <v>1000</v>
      </c>
      <c r="V22" s="1">
        <v>1000</v>
      </c>
      <c r="W22" s="1">
        <v>1000</v>
      </c>
      <c r="X22" s="1">
        <v>1000</v>
      </c>
      <c r="Y22" s="1">
        <v>1000</v>
      </c>
      <c r="Z22" s="1">
        <v>1000</v>
      </c>
      <c r="AB22" s="1">
        <v>-0.69393103874020912</v>
      </c>
      <c r="AC22" s="1">
        <v>1.212</v>
      </c>
      <c r="AD22" s="1">
        <v>0.15384574067069071</v>
      </c>
      <c r="AE22" s="1">
        <v>-1.188152343750005</v>
      </c>
      <c r="AF22" s="1">
        <v>1.2204999999999997</v>
      </c>
      <c r="AG22" s="1">
        <v>0.15424931145012721</v>
      </c>
      <c r="AI22" s="1">
        <v>-0.6390521845735424</v>
      </c>
      <c r="AJ22" s="1">
        <v>1.8080000000000001</v>
      </c>
      <c r="AK22" s="1">
        <v>0.13582687457330131</v>
      </c>
      <c r="AL22" s="1">
        <v>-0.70049811457354738</v>
      </c>
      <c r="AM22" s="1">
        <v>0.83299999999999996</v>
      </c>
      <c r="AN22" s="1">
        <v>0.15625858421602659</v>
      </c>
      <c r="AO22" s="5">
        <v>-0.95404205832354338</v>
      </c>
      <c r="AP22" s="5">
        <v>0.498</v>
      </c>
      <c r="AQ22" s="5">
        <v>0.1587318204136681</v>
      </c>
      <c r="AS22" s="1">
        <v>1000</v>
      </c>
      <c r="AT22" s="1">
        <v>1000</v>
      </c>
      <c r="AU22" s="1">
        <v>1000</v>
      </c>
      <c r="AV22" s="1">
        <v>1000</v>
      </c>
      <c r="AW22" s="1">
        <v>1000</v>
      </c>
      <c r="AX22" s="1">
        <v>1000</v>
      </c>
      <c r="AY22" s="1">
        <v>1000</v>
      </c>
      <c r="AZ22" s="1">
        <v>1000</v>
      </c>
      <c r="BA22" s="1">
        <v>1000</v>
      </c>
      <c r="BC22" s="1">
        <v>1000</v>
      </c>
      <c r="BD22" s="1">
        <v>1000</v>
      </c>
      <c r="BE22" s="1">
        <v>1000</v>
      </c>
      <c r="BF22" s="1">
        <v>1000</v>
      </c>
      <c r="BG22" s="1">
        <v>1000</v>
      </c>
      <c r="BH22" s="1">
        <v>1000</v>
      </c>
      <c r="BI22" s="1">
        <v>1000</v>
      </c>
      <c r="BJ22" s="1">
        <v>1000</v>
      </c>
      <c r="BK22" s="1">
        <v>1000</v>
      </c>
      <c r="BM22" s="1">
        <v>-0.81316363915688217</v>
      </c>
      <c r="BN22" s="1">
        <v>0.65</v>
      </c>
      <c r="BO22" s="1">
        <v>0.1583932040573936</v>
      </c>
      <c r="BP22" s="1">
        <v>-0.68249293415688217</v>
      </c>
      <c r="BQ22" s="1">
        <v>0.79800000000000004</v>
      </c>
      <c r="BR22" s="1">
        <v>0.1578639616873195</v>
      </c>
      <c r="BS22" s="5">
        <v>-0.91734351207354226</v>
      </c>
      <c r="BT22" s="5">
        <v>0.53</v>
      </c>
      <c r="BU22" s="5">
        <v>0.15890359646864849</v>
      </c>
    </row>
    <row r="23" spans="1:73" x14ac:dyDescent="0.3">
      <c r="A23" s="1" t="s">
        <v>159</v>
      </c>
      <c r="B23" s="1" t="s">
        <v>58</v>
      </c>
      <c r="D23" s="1">
        <v>1.29</v>
      </c>
      <c r="E23" s="1">
        <v>16</v>
      </c>
      <c r="G23" s="1">
        <v>-0.6539562006813181</v>
      </c>
      <c r="H23" s="1">
        <v>1.292</v>
      </c>
      <c r="I23" s="1">
        <v>0.15605909728698919</v>
      </c>
      <c r="J23" s="1">
        <v>-1.2912972791666699</v>
      </c>
      <c r="K23" s="1">
        <v>0.93040000000000012</v>
      </c>
      <c r="L23" s="1">
        <v>0.1581882901542859</v>
      </c>
      <c r="N23" s="1">
        <v>1000</v>
      </c>
      <c r="O23" s="1">
        <v>1000</v>
      </c>
      <c r="P23" s="1">
        <v>1000</v>
      </c>
      <c r="Q23" s="1">
        <v>1000</v>
      </c>
      <c r="R23" s="1">
        <v>1000</v>
      </c>
      <c r="S23" s="1">
        <v>1000</v>
      </c>
      <c r="U23" s="1">
        <v>1000</v>
      </c>
      <c r="V23" s="1">
        <v>1000</v>
      </c>
      <c r="W23" s="1">
        <v>1000</v>
      </c>
      <c r="X23" s="1">
        <v>1000</v>
      </c>
      <c r="Y23" s="1">
        <v>1000</v>
      </c>
      <c r="Z23" s="1">
        <v>1000</v>
      </c>
      <c r="AB23" s="1">
        <v>-0.63819572776465028</v>
      </c>
      <c r="AC23" s="1">
        <v>1.2809999999999999</v>
      </c>
      <c r="AD23" s="1">
        <v>0.154785662291753</v>
      </c>
      <c r="AE23" s="1">
        <v>-1.220023531249993</v>
      </c>
      <c r="AF23" s="1">
        <v>1.0526999999999997</v>
      </c>
      <c r="AG23" s="1">
        <v>0.1513322881668045</v>
      </c>
      <c r="AI23" s="1">
        <v>-0.81534305526465223</v>
      </c>
      <c r="AJ23" s="1">
        <v>0.94499999999999995</v>
      </c>
      <c r="AK23" s="1">
        <v>0.1581200957266001</v>
      </c>
      <c r="AL23" s="1">
        <v>-0.69504685734798632</v>
      </c>
      <c r="AM23" s="1">
        <v>1.026</v>
      </c>
      <c r="AN23" s="1">
        <v>0.15766678051529989</v>
      </c>
      <c r="AO23" s="5">
        <v>-0.94569331984798699</v>
      </c>
      <c r="AP23" s="5">
        <v>0.74099999999999999</v>
      </c>
      <c r="AQ23" s="5">
        <v>0.15906964550511829</v>
      </c>
      <c r="AS23" s="1">
        <v>1000</v>
      </c>
      <c r="AT23" s="1">
        <v>1000</v>
      </c>
      <c r="AU23" s="1">
        <v>1000</v>
      </c>
      <c r="AV23" s="1">
        <v>1000</v>
      </c>
      <c r="AW23" s="1">
        <v>1000</v>
      </c>
      <c r="AX23" s="1">
        <v>1000</v>
      </c>
      <c r="AY23" s="1">
        <v>1000</v>
      </c>
      <c r="AZ23" s="1">
        <v>1000</v>
      </c>
      <c r="BA23" s="1">
        <v>1000</v>
      </c>
      <c r="BC23" s="1">
        <v>1000</v>
      </c>
      <c r="BD23" s="1">
        <v>1000</v>
      </c>
      <c r="BE23" s="1">
        <v>1000</v>
      </c>
      <c r="BF23" s="1">
        <v>1000</v>
      </c>
      <c r="BG23" s="1">
        <v>1000</v>
      </c>
      <c r="BH23" s="1">
        <v>1000</v>
      </c>
      <c r="BI23" s="1">
        <v>1000</v>
      </c>
      <c r="BJ23" s="1">
        <v>1000</v>
      </c>
      <c r="BK23" s="1">
        <v>1000</v>
      </c>
      <c r="BM23" s="1">
        <v>-0.78370539109798576</v>
      </c>
      <c r="BN23" s="1">
        <v>0.88</v>
      </c>
      <c r="BO23" s="1">
        <v>0.15922888385201289</v>
      </c>
      <c r="BP23" s="1">
        <v>-0.66197379526465416</v>
      </c>
      <c r="BQ23" s="1">
        <v>1.028</v>
      </c>
      <c r="BR23" s="1">
        <v>0.15831882468255781</v>
      </c>
      <c r="BS23" s="5">
        <v>-0.91318524568132309</v>
      </c>
      <c r="BT23" s="5">
        <v>0.78800000000000003</v>
      </c>
      <c r="BU23" s="5">
        <v>0.15959388933479779</v>
      </c>
    </row>
    <row r="24" spans="1:73" x14ac:dyDescent="0.3">
      <c r="A24" s="1" t="s">
        <v>166</v>
      </c>
      <c r="B24" s="1" t="s">
        <v>58</v>
      </c>
      <c r="D24" s="1">
        <v>1.3799999999999899</v>
      </c>
      <c r="E24" s="1">
        <v>17.3</v>
      </c>
      <c r="G24" s="1">
        <v>-0.59426384040687341</v>
      </c>
      <c r="H24" s="1">
        <v>1.5289999999999999</v>
      </c>
      <c r="I24" s="1">
        <v>0.15485181727337941</v>
      </c>
      <c r="J24" s="1">
        <v>-1.331239312083341</v>
      </c>
      <c r="K24" s="1">
        <v>1.0354999999999999</v>
      </c>
      <c r="L24" s="1">
        <v>0.15928597802361971</v>
      </c>
      <c r="N24" s="1">
        <v>1000</v>
      </c>
      <c r="O24" s="1">
        <v>1000</v>
      </c>
      <c r="P24" s="1">
        <v>1000</v>
      </c>
      <c r="Q24" s="1">
        <v>1000</v>
      </c>
      <c r="R24" s="1">
        <v>1000</v>
      </c>
      <c r="S24" s="1">
        <v>1000</v>
      </c>
      <c r="U24" s="1">
        <v>1000</v>
      </c>
      <c r="V24" s="1">
        <v>1000</v>
      </c>
      <c r="W24" s="1">
        <v>1000</v>
      </c>
      <c r="X24" s="1">
        <v>1000</v>
      </c>
      <c r="Y24" s="1">
        <v>1000</v>
      </c>
      <c r="Z24" s="1">
        <v>1000</v>
      </c>
      <c r="AB24" s="1">
        <v>-0.58210582457354465</v>
      </c>
      <c r="AC24" s="1">
        <v>1.3759999999999999</v>
      </c>
      <c r="AD24" s="1">
        <v>0.1547027829821255</v>
      </c>
      <c r="AE24" s="1">
        <v>-1.2591041395833431</v>
      </c>
      <c r="AF24" s="1">
        <v>0.93040000000000012</v>
      </c>
      <c r="AG24" s="1">
        <v>0.13904912133609029</v>
      </c>
      <c r="AI24" s="1">
        <v>-0.76886775332354662</v>
      </c>
      <c r="AJ24" s="1">
        <v>1.1759999999999999</v>
      </c>
      <c r="AK24" s="1">
        <v>0.1585846679884769</v>
      </c>
      <c r="AL24" s="1">
        <v>-0.66845385874020624</v>
      </c>
      <c r="AM24" s="1">
        <v>1.3069999999999999</v>
      </c>
      <c r="AN24" s="1">
        <v>0.1576569029651482</v>
      </c>
      <c r="AO24" s="5">
        <v>-0.93704739499020806</v>
      </c>
      <c r="AP24" s="5">
        <v>1.0740000000000001</v>
      </c>
      <c r="AQ24" s="5">
        <v>0.15909720076632899</v>
      </c>
      <c r="AS24" s="1">
        <v>1000</v>
      </c>
      <c r="AT24" s="1">
        <v>1000</v>
      </c>
      <c r="AU24" s="1">
        <v>1000</v>
      </c>
      <c r="AV24" s="1">
        <v>1000</v>
      </c>
      <c r="AW24" s="1">
        <v>1000</v>
      </c>
      <c r="AX24" s="1">
        <v>1000</v>
      </c>
      <c r="AY24" s="1">
        <v>1000</v>
      </c>
      <c r="AZ24" s="1">
        <v>1000</v>
      </c>
      <c r="BA24" s="1">
        <v>1000</v>
      </c>
      <c r="BC24" s="1">
        <v>1000</v>
      </c>
      <c r="BD24" s="1">
        <v>1000</v>
      </c>
      <c r="BE24" s="1">
        <v>1000</v>
      </c>
      <c r="BF24" s="1">
        <v>1000</v>
      </c>
      <c r="BG24" s="1">
        <v>1000</v>
      </c>
      <c r="BH24" s="1">
        <v>1000</v>
      </c>
      <c r="BI24" s="1">
        <v>1000</v>
      </c>
      <c r="BJ24" s="1">
        <v>1000</v>
      </c>
      <c r="BK24" s="1">
        <v>1000</v>
      </c>
      <c r="BM24" s="1">
        <v>-0.74659543332354761</v>
      </c>
      <c r="BN24" s="1">
        <v>1.0980000000000001</v>
      </c>
      <c r="BO24" s="1">
        <v>0.15989827965598449</v>
      </c>
      <c r="BP24" s="1">
        <v>-0.63275428499020481</v>
      </c>
      <c r="BQ24" s="1">
        <v>1.1759999999999999</v>
      </c>
      <c r="BR24" s="1">
        <v>0.15912873033808969</v>
      </c>
      <c r="BS24" s="5">
        <v>-0.89907649540687262</v>
      </c>
      <c r="BT24" s="5">
        <v>0.998</v>
      </c>
      <c r="BU24" s="5">
        <v>0.16039150306505609</v>
      </c>
    </row>
    <row r="25" spans="1:73" x14ac:dyDescent="0.3">
      <c r="A25" s="1" t="s">
        <v>144</v>
      </c>
      <c r="B25" s="1" t="s">
        <v>58</v>
      </c>
      <c r="D25" s="1">
        <v>1000</v>
      </c>
      <c r="E25" s="1">
        <v>1000</v>
      </c>
      <c r="G25" s="1">
        <v>-0.99570776749999368</v>
      </c>
      <c r="H25" s="1">
        <v>1.341</v>
      </c>
      <c r="I25" s="1">
        <v>0.14540941484729089</v>
      </c>
      <c r="J25" s="1">
        <v>-1.1031632349999969</v>
      </c>
      <c r="K25" s="1">
        <v>1.7996000000000001</v>
      </c>
      <c r="L25" s="1">
        <v>0.12788529005262211</v>
      </c>
      <c r="N25" s="1">
        <v>-0.92278973499999495</v>
      </c>
      <c r="O25" s="1">
        <v>1.4039999999999999</v>
      </c>
      <c r="P25" s="1">
        <v>0.13594791079044821</v>
      </c>
      <c r="Q25" s="1">
        <v>-1.0829171549999901</v>
      </c>
      <c r="R25" s="1">
        <v>1.6958</v>
      </c>
      <c r="S25" s="1">
        <v>0.11748066340632179</v>
      </c>
      <c r="U25" s="1">
        <v>-0.7500624749999929</v>
      </c>
      <c r="V25" s="1">
        <v>1.3819999999999999</v>
      </c>
      <c r="W25" s="1">
        <v>0.14095379406456851</v>
      </c>
      <c r="X25" s="1">
        <v>-0.8631243149999932</v>
      </c>
      <c r="Y25" s="1">
        <v>1.1255999999999999</v>
      </c>
      <c r="Z25" s="1">
        <v>0.1510880437471058</v>
      </c>
      <c r="AB25" s="1">
        <v>-1.0287957549999971</v>
      </c>
      <c r="AC25" s="1">
        <v>1.88</v>
      </c>
      <c r="AD25" s="1">
        <v>0.12566918815975081</v>
      </c>
      <c r="AE25" s="1">
        <v>-1.167461881666668</v>
      </c>
      <c r="AF25" s="1">
        <v>1.8309</v>
      </c>
      <c r="AG25" s="1">
        <v>0.12847039844629421</v>
      </c>
      <c r="AI25" s="1">
        <v>-1.2111005474999961</v>
      </c>
      <c r="AJ25" s="1">
        <v>1.006</v>
      </c>
      <c r="AK25" s="1">
        <v>0.14970534760257651</v>
      </c>
      <c r="AL25" s="1">
        <v>-1.117574513750007</v>
      </c>
      <c r="AM25" s="1">
        <v>1.089</v>
      </c>
      <c r="AN25" s="1">
        <v>0.1499440150947399</v>
      </c>
      <c r="AO25" s="5">
        <v>-1.3896708762500081</v>
      </c>
      <c r="AP25" s="5">
        <v>0.76500000000000001</v>
      </c>
      <c r="AQ25" s="5">
        <v>0.15084552185730871</v>
      </c>
      <c r="AS25" s="1">
        <v>-1.1166211974999951</v>
      </c>
      <c r="AT25" s="1">
        <v>1.0629999999999999</v>
      </c>
      <c r="AU25" s="1">
        <v>0.1446788592897538</v>
      </c>
      <c r="AV25" s="1">
        <v>-1.026307312500002</v>
      </c>
      <c r="AW25" s="1">
        <v>1.101</v>
      </c>
      <c r="AX25" s="1">
        <v>0.1441247268464281</v>
      </c>
      <c r="AY25" s="5">
        <v>-1.3174134925000089</v>
      </c>
      <c r="AZ25" s="5">
        <v>0.56200000000000006</v>
      </c>
      <c r="BA25" s="5">
        <v>0.1525907694025237</v>
      </c>
      <c r="BC25" s="1">
        <v>-0.95638686249999694</v>
      </c>
      <c r="BD25" s="1">
        <v>1.028</v>
      </c>
      <c r="BE25" s="1">
        <v>0.15470501125291369</v>
      </c>
      <c r="BF25" s="1">
        <v>-0.86700954750000392</v>
      </c>
      <c r="BG25" s="1">
        <v>1.151</v>
      </c>
      <c r="BH25" s="1">
        <v>0.14997091372653121</v>
      </c>
      <c r="BI25" s="5">
        <v>-1.1152744025000061</v>
      </c>
      <c r="BJ25" s="5">
        <v>0.92</v>
      </c>
      <c r="BK25" s="5">
        <v>0.15700883840392191</v>
      </c>
      <c r="BM25" s="1">
        <v>-1.1813052308333241</v>
      </c>
      <c r="BN25" s="1">
        <v>1.5449999999999999</v>
      </c>
      <c r="BO25" s="1">
        <v>0.1452367200077132</v>
      </c>
      <c r="BP25" s="1">
        <v>-1.0697431208333441</v>
      </c>
      <c r="BQ25" s="1">
        <v>1.5269999999999999</v>
      </c>
      <c r="BR25" s="1">
        <v>0.14612938351826971</v>
      </c>
      <c r="BS25" s="5">
        <v>-1.326265654166676</v>
      </c>
      <c r="BT25" s="5">
        <v>1.181</v>
      </c>
      <c r="BU25" s="5">
        <v>0.1530809354824692</v>
      </c>
    </row>
    <row r="26" spans="1:73" x14ac:dyDescent="0.3">
      <c r="A26" s="1" t="s">
        <v>145</v>
      </c>
      <c r="B26" s="1" t="s">
        <v>58</v>
      </c>
      <c r="D26" s="1">
        <v>1000</v>
      </c>
      <c r="E26" s="1">
        <v>1000</v>
      </c>
      <c r="G26" s="1">
        <v>-1.221805316249998</v>
      </c>
      <c r="H26" s="1">
        <v>2.4649999999999999</v>
      </c>
      <c r="I26" s="1">
        <v>7.1302321499354948E-2</v>
      </c>
      <c r="J26" s="1">
        <v>-1.273046036250008</v>
      </c>
      <c r="K26" s="1">
        <v>2.8752</v>
      </c>
      <c r="L26" s="1">
        <v>0.15770995780550939</v>
      </c>
      <c r="N26" s="1">
        <v>-1.131086995000004</v>
      </c>
      <c r="O26" s="1">
        <v>2.173</v>
      </c>
      <c r="P26" s="1">
        <v>9.0550232371608433E-2</v>
      </c>
      <c r="Q26" s="1">
        <v>-1.219466227500007</v>
      </c>
      <c r="R26" s="1">
        <v>2.5663</v>
      </c>
      <c r="S26" s="1">
        <v>5.078031157225156E-2</v>
      </c>
      <c r="U26" s="1">
        <v>-0.8494435250000052</v>
      </c>
      <c r="V26" s="1">
        <v>1.8979999999999999</v>
      </c>
      <c r="W26" s="1">
        <v>0.1151834998872036</v>
      </c>
      <c r="X26" s="1">
        <v>-0.87569823249999956</v>
      </c>
      <c r="Y26" s="1">
        <v>1.8759999999999999</v>
      </c>
      <c r="Z26" s="1">
        <v>0.11738558720881639</v>
      </c>
      <c r="AB26" s="1">
        <v>-1.2600567499999971</v>
      </c>
      <c r="AC26" s="1">
        <v>2.4700000000000002</v>
      </c>
      <c r="AD26" s="1">
        <v>7.6600140933948069E-2</v>
      </c>
      <c r="AE26" s="1">
        <v>-1.3182932658333331</v>
      </c>
      <c r="AF26" s="1">
        <v>2.6863000000000001</v>
      </c>
      <c r="AG26" s="1">
        <v>5.2765715272143132E-2</v>
      </c>
      <c r="AI26" s="1">
        <v>-1.3991826662499991</v>
      </c>
      <c r="AJ26" s="1">
        <v>2.13</v>
      </c>
      <c r="AK26" s="1">
        <v>0.1124392667600662</v>
      </c>
      <c r="AL26" s="1">
        <v>-1.3365787112499921</v>
      </c>
      <c r="AM26" s="1">
        <v>2.3610000000000002</v>
      </c>
      <c r="AN26" s="1">
        <v>8.4284440975225805E-2</v>
      </c>
      <c r="AO26" s="5">
        <v>-1.5612670224999969</v>
      </c>
      <c r="AP26" s="5">
        <v>1.883</v>
      </c>
      <c r="AQ26" s="5">
        <v>0.1331636147524613</v>
      </c>
      <c r="AS26" s="1">
        <v>-1.285786439999995</v>
      </c>
      <c r="AT26" s="1">
        <v>1.7529999999999999</v>
      </c>
      <c r="AU26" s="1">
        <v>0.12201239138193069</v>
      </c>
      <c r="AV26" s="1">
        <v>-1.222386359999994</v>
      </c>
      <c r="AW26" s="1">
        <v>1.92</v>
      </c>
      <c r="AX26" s="1">
        <v>0.1112182426213123</v>
      </c>
      <c r="AY26" s="5">
        <v>-1.523320529999999</v>
      </c>
      <c r="AZ26" s="5">
        <v>1.5629999999999999</v>
      </c>
      <c r="BA26" s="5">
        <v>0.1325551773979694</v>
      </c>
      <c r="BC26" s="1">
        <v>-0.99436573499999525</v>
      </c>
      <c r="BD26" s="1">
        <v>1.4970000000000001</v>
      </c>
      <c r="BE26" s="1">
        <v>0.13762891705360911</v>
      </c>
      <c r="BF26" s="1">
        <v>-0.94808138499999473</v>
      </c>
      <c r="BG26" s="1">
        <v>1.7110000000000001</v>
      </c>
      <c r="BH26" s="1">
        <v>0.13074381176353589</v>
      </c>
      <c r="BI26" s="5">
        <v>-1.1405447299999949</v>
      </c>
      <c r="BJ26" s="5">
        <v>1.343</v>
      </c>
      <c r="BK26" s="5">
        <v>0.14433514237964709</v>
      </c>
      <c r="BM26" s="1">
        <v>-1.362654588333335</v>
      </c>
      <c r="BN26" s="1">
        <v>2.1669999999999998</v>
      </c>
      <c r="BO26" s="1">
        <v>0.10842893605881131</v>
      </c>
      <c r="BP26" s="1">
        <v>-1.285119641666661</v>
      </c>
      <c r="BQ26" s="1">
        <v>2.2240000000000002</v>
      </c>
      <c r="BR26" s="1">
        <v>0.1031311729928103</v>
      </c>
      <c r="BS26" s="5">
        <v>-1.4740851233333321</v>
      </c>
      <c r="BT26" s="5">
        <v>1.863</v>
      </c>
      <c r="BU26" s="5">
        <v>0.12838762877455481</v>
      </c>
    </row>
    <row r="27" spans="1:73" x14ac:dyDescent="0.3">
      <c r="A27" s="1" t="s">
        <v>146</v>
      </c>
      <c r="B27" s="1" t="s">
        <v>58</v>
      </c>
      <c r="D27" s="1">
        <v>1000</v>
      </c>
      <c r="E27" s="1">
        <v>1000</v>
      </c>
      <c r="G27" s="1">
        <v>-0.54184488958333077</v>
      </c>
      <c r="H27" s="1">
        <v>1.4670000000000001</v>
      </c>
      <c r="I27" s="1">
        <v>0.14583936190249081</v>
      </c>
      <c r="J27" s="1">
        <v>-1.004776610000008</v>
      </c>
      <c r="K27" s="1">
        <v>1.9793000000000001</v>
      </c>
      <c r="L27" s="1">
        <v>0.1253108334917683</v>
      </c>
      <c r="N27" s="1">
        <v>-0.53292111083332827</v>
      </c>
      <c r="O27" s="1">
        <v>1.4590000000000001</v>
      </c>
      <c r="P27" s="1">
        <v>0.14192901453815659</v>
      </c>
      <c r="Q27" s="1">
        <v>-1.047576002500008</v>
      </c>
      <c r="R27" s="1">
        <v>1.7258</v>
      </c>
      <c r="S27" s="1">
        <v>0.1321661233711745</v>
      </c>
      <c r="U27" s="1">
        <v>-0.30287223083332998</v>
      </c>
      <c r="V27" s="1">
        <v>1.5589999999999999</v>
      </c>
      <c r="W27" s="1">
        <v>0.1566732250141874</v>
      </c>
      <c r="X27" s="1">
        <v>-0.77857570250000663</v>
      </c>
      <c r="Y27" s="1">
        <v>1.2757000000000001</v>
      </c>
      <c r="Z27" s="1">
        <v>0.15786441497390319</v>
      </c>
      <c r="AB27" s="1">
        <v>-0.5969200174999898</v>
      </c>
      <c r="AC27" s="1">
        <v>1.7669999999999999</v>
      </c>
      <c r="AD27" s="1">
        <v>0.13590383955366969</v>
      </c>
      <c r="AE27" s="1">
        <v>-1.1046851374999991</v>
      </c>
      <c r="AF27" s="1">
        <v>1.8760000000000001</v>
      </c>
      <c r="AG27" s="1">
        <v>0.1264092958028579</v>
      </c>
      <c r="AI27" s="1">
        <v>-0.61161921708333722</v>
      </c>
      <c r="AJ27" s="1">
        <v>1.125</v>
      </c>
      <c r="AK27" s="1">
        <v>0.14304389355178229</v>
      </c>
      <c r="AL27" s="1">
        <v>-0.54048589416666459</v>
      </c>
      <c r="AM27" s="1">
        <v>1.1930000000000001</v>
      </c>
      <c r="AN27" s="1">
        <v>0.14394539334493489</v>
      </c>
      <c r="AO27" s="5">
        <v>-0.72697594958332701</v>
      </c>
      <c r="AP27" s="5">
        <v>0.91300000000000003</v>
      </c>
      <c r="AQ27" s="5">
        <v>0.1455885195742127</v>
      </c>
      <c r="AS27" s="1">
        <v>-0.66521523083333278</v>
      </c>
      <c r="AT27" s="1">
        <v>1.024</v>
      </c>
      <c r="AU27" s="1">
        <v>0.1511527729952053</v>
      </c>
      <c r="AV27" s="1">
        <v>-0.62141052666666496</v>
      </c>
      <c r="AW27" s="1">
        <v>1.2170000000000001</v>
      </c>
      <c r="AX27" s="1">
        <v>0.14595465163046201</v>
      </c>
      <c r="AY27" s="5">
        <v>-0.84724624583333252</v>
      </c>
      <c r="AZ27" s="5">
        <v>0.78700000000000003</v>
      </c>
      <c r="BA27" s="5">
        <v>0.15434982015010881</v>
      </c>
      <c r="BC27" s="1">
        <v>-0.46455983083333757</v>
      </c>
      <c r="BD27" s="1">
        <v>1.2290000000000001</v>
      </c>
      <c r="BE27" s="1">
        <v>0.15788940826883821</v>
      </c>
      <c r="BF27" s="1">
        <v>-0.39937441166666332</v>
      </c>
      <c r="BG27" s="1">
        <v>1.341</v>
      </c>
      <c r="BH27" s="1">
        <v>0.1578045331438252</v>
      </c>
      <c r="BI27" s="5">
        <v>-0.6543668658333317</v>
      </c>
      <c r="BJ27" s="5">
        <v>0.997</v>
      </c>
      <c r="BK27" s="5">
        <v>0.15864340681816561</v>
      </c>
      <c r="BM27" s="1">
        <v>-0.67044636749999853</v>
      </c>
      <c r="BN27" s="1">
        <v>1.3979999999999999</v>
      </c>
      <c r="BO27" s="1">
        <v>0.1505460944478629</v>
      </c>
      <c r="BP27" s="1">
        <v>-0.61835456333332672</v>
      </c>
      <c r="BQ27" s="1">
        <v>1.4670000000000001</v>
      </c>
      <c r="BR27" s="1">
        <v>0.14941389881044381</v>
      </c>
      <c r="BS27" s="5">
        <v>-0.83099259416666627</v>
      </c>
      <c r="BT27" s="5">
        <v>1.2210000000000001</v>
      </c>
      <c r="BU27" s="5">
        <v>0.15180403473671081</v>
      </c>
    </row>
    <row r="28" spans="1:73" x14ac:dyDescent="0.3">
      <c r="A28" s="1" t="s">
        <v>147</v>
      </c>
      <c r="B28" s="1" t="s">
        <v>58</v>
      </c>
      <c r="D28" s="1">
        <v>1000</v>
      </c>
      <c r="E28" s="1">
        <v>1000</v>
      </c>
      <c r="G28" s="1">
        <v>-0.96978940999999708</v>
      </c>
      <c r="H28" s="1">
        <v>2.109</v>
      </c>
      <c r="I28" s="1">
        <v>0.1107278960685386</v>
      </c>
      <c r="J28" s="1">
        <v>-1.108108301249999</v>
      </c>
      <c r="K28" s="1">
        <v>2.8565</v>
      </c>
      <c r="L28" s="1">
        <v>3.8905698630205481E-2</v>
      </c>
      <c r="N28" s="1">
        <v>-0.97961316749999838</v>
      </c>
      <c r="O28" s="1">
        <v>2.1240000000000001</v>
      </c>
      <c r="P28" s="1">
        <v>0.1003017055609875</v>
      </c>
      <c r="Q28" s="1">
        <v>-1.1596614487499859</v>
      </c>
      <c r="R28" s="1">
        <v>2.6414</v>
      </c>
      <c r="S28" s="1">
        <v>4.7025889557333403E-2</v>
      </c>
      <c r="U28" s="1">
        <v>-0.6342779574999966</v>
      </c>
      <c r="V28" s="1">
        <v>1.929</v>
      </c>
      <c r="W28" s="1">
        <v>0.13264289978825539</v>
      </c>
      <c r="X28" s="1">
        <v>-0.76345956874999388</v>
      </c>
      <c r="Y28" s="1">
        <v>1.921</v>
      </c>
      <c r="Z28" s="1">
        <v>0.13315167571741679</v>
      </c>
      <c r="AB28" s="1">
        <v>-1.0894347574999941</v>
      </c>
      <c r="AC28" s="1">
        <v>2.3690000000000002</v>
      </c>
      <c r="AD28" s="1">
        <v>7.4129805264030443E-2</v>
      </c>
      <c r="AE28" s="1">
        <v>-1.252811522083334</v>
      </c>
      <c r="AF28" s="1">
        <v>2.7313999999999998</v>
      </c>
      <c r="AG28" s="1">
        <v>3.9073515227903768E-2</v>
      </c>
      <c r="AI28" s="1">
        <v>-1.1390512150000021</v>
      </c>
      <c r="AJ28" s="1">
        <v>1.6859999999999999</v>
      </c>
      <c r="AK28" s="1">
        <v>0.12785272100733031</v>
      </c>
      <c r="AL28" s="1">
        <v>-1.063366500000001</v>
      </c>
      <c r="AM28" s="1">
        <v>1.9179999999999999</v>
      </c>
      <c r="AN28" s="1">
        <v>0.1245841913204883</v>
      </c>
      <c r="AO28" s="5">
        <v>-1.2693490775000029</v>
      </c>
      <c r="AP28" s="5">
        <v>1.3939999999999999</v>
      </c>
      <c r="AQ28" s="5">
        <v>0.14275570726065889</v>
      </c>
      <c r="AS28" s="1">
        <v>-1.3091653712500031</v>
      </c>
      <c r="AT28" s="1">
        <v>1.956</v>
      </c>
      <c r="AU28" s="1">
        <v>0.11152511488408801</v>
      </c>
      <c r="AV28" s="1">
        <v>-1.133854645</v>
      </c>
      <c r="AW28" s="1">
        <v>1.7729999999999999</v>
      </c>
      <c r="AX28" s="1">
        <v>0.1229940873786845</v>
      </c>
      <c r="AY28" s="5">
        <v>-1.4939001962500029</v>
      </c>
      <c r="AZ28" s="5">
        <v>1.718</v>
      </c>
      <c r="BA28" s="5">
        <v>0.12539923375636361</v>
      </c>
      <c r="BC28" s="1">
        <v>-0.8720275962499997</v>
      </c>
      <c r="BD28" s="1">
        <v>1.611</v>
      </c>
      <c r="BE28" s="1">
        <v>0.1504868765013056</v>
      </c>
      <c r="BF28" s="1">
        <v>-0.82615968999999723</v>
      </c>
      <c r="BG28" s="1">
        <v>1.7589999999999999</v>
      </c>
      <c r="BH28" s="1">
        <v>0.14291837368853691</v>
      </c>
      <c r="BI28" s="5">
        <v>-1.083457461249999</v>
      </c>
      <c r="BJ28" s="5">
        <v>1.417</v>
      </c>
      <c r="BK28" s="5">
        <v>0.15245789787894179</v>
      </c>
      <c r="BM28" s="1">
        <v>-1.269251457916674</v>
      </c>
      <c r="BN28" s="1">
        <v>2.1070000000000002</v>
      </c>
      <c r="BO28" s="1">
        <v>0.1037989402928607</v>
      </c>
      <c r="BP28" s="1">
        <v>-1.185610545000003</v>
      </c>
      <c r="BQ28" s="1">
        <v>2.117</v>
      </c>
      <c r="BR28" s="1">
        <v>0.1026820759897413</v>
      </c>
      <c r="BS28" s="5">
        <v>-1.485285024583334</v>
      </c>
      <c r="BT28" s="5">
        <v>1.8919999999999999</v>
      </c>
      <c r="BU28" s="5">
        <v>0.1234981758121082</v>
      </c>
    </row>
    <row r="29" spans="1:73" x14ac:dyDescent="0.3">
      <c r="A29" s="1" t="s">
        <v>148</v>
      </c>
      <c r="B29" s="1" t="s">
        <v>58</v>
      </c>
      <c r="D29" s="1">
        <v>1000</v>
      </c>
      <c r="E29" s="1">
        <v>1000</v>
      </c>
      <c r="G29" s="1">
        <v>-1.403948486250002</v>
      </c>
      <c r="H29" s="1">
        <v>3.0470000000000002</v>
      </c>
      <c r="I29" s="1">
        <v>2.7343369293794571E-2</v>
      </c>
      <c r="J29" s="1">
        <v>-1.302873956249996</v>
      </c>
      <c r="K29" s="1">
        <v>3.9563999999999999</v>
      </c>
      <c r="L29" s="1">
        <v>3.7354278362004621E-3</v>
      </c>
      <c r="N29" s="1">
        <v>-1.3617871825000021</v>
      </c>
      <c r="O29" s="1">
        <v>2.7949999999999999</v>
      </c>
      <c r="P29" s="1">
        <v>3.4950859521919009E-2</v>
      </c>
      <c r="Q29" s="1">
        <v>-1.246856594999997</v>
      </c>
      <c r="R29" s="1">
        <v>3.4518</v>
      </c>
      <c r="S29" s="1">
        <v>8.3339320363079034E-3</v>
      </c>
      <c r="U29" s="1">
        <v>-0.8739843825000051</v>
      </c>
      <c r="V29" s="1">
        <v>2.3410000000000002</v>
      </c>
      <c r="W29" s="1">
        <v>8.4970164997606054E-2</v>
      </c>
      <c r="X29" s="1">
        <v>-0.71734845999999663</v>
      </c>
      <c r="Y29" s="1">
        <v>2.6113</v>
      </c>
      <c r="Z29" s="1">
        <v>5.4689667096563699E-2</v>
      </c>
      <c r="AB29" s="1">
        <v>-1.492783364166669</v>
      </c>
      <c r="AC29" s="1">
        <v>3.01</v>
      </c>
      <c r="AD29" s="1">
        <v>2.3187186321193261E-2</v>
      </c>
      <c r="AE29" s="1">
        <v>-1.361262199999999</v>
      </c>
      <c r="AF29" s="1">
        <v>3.5718000000000001</v>
      </c>
      <c r="AG29" s="1">
        <v>6.7491528554846593E-3</v>
      </c>
      <c r="AI29" s="1">
        <v>-1.6432383412499969</v>
      </c>
      <c r="AJ29" s="1">
        <v>2.85</v>
      </c>
      <c r="AK29" s="1">
        <v>4.0686765083774001E-2</v>
      </c>
      <c r="AL29" s="1">
        <v>-1.780650569999999</v>
      </c>
      <c r="AM29" s="1">
        <v>2.895</v>
      </c>
      <c r="AN29" s="1">
        <v>3.7206164612741739E-2</v>
      </c>
      <c r="AO29" s="5">
        <v>-1.9806131887499989</v>
      </c>
      <c r="AP29" s="5">
        <v>2.6989999999999998</v>
      </c>
      <c r="AQ29" s="5">
        <v>5.4820635509000251E-2</v>
      </c>
      <c r="AS29" s="1">
        <v>-1.705319440000004</v>
      </c>
      <c r="AT29" s="1">
        <v>2.6989999999999998</v>
      </c>
      <c r="AU29" s="1">
        <v>4.2210726330258387E-2</v>
      </c>
      <c r="AV29" s="1">
        <v>-1.793435132499994</v>
      </c>
      <c r="AW29" s="1">
        <v>2.7250000000000001</v>
      </c>
      <c r="AX29" s="1">
        <v>4.0164577804775052E-2</v>
      </c>
      <c r="AY29" s="5">
        <v>-2.0194261875000019</v>
      </c>
      <c r="AZ29" s="5">
        <v>2.452</v>
      </c>
      <c r="BA29" s="5">
        <v>6.6087956016581795E-2</v>
      </c>
      <c r="BC29" s="1">
        <v>-1.082891234999998</v>
      </c>
      <c r="BD29" s="1">
        <v>2.06</v>
      </c>
      <c r="BE29" s="1">
        <v>0.1173151287571139</v>
      </c>
      <c r="BF29" s="1">
        <v>-1.229842542499995</v>
      </c>
      <c r="BG29" s="1">
        <v>2.141</v>
      </c>
      <c r="BH29" s="1">
        <v>0.10892671825220809</v>
      </c>
      <c r="BI29" s="5">
        <v>-1.432799142500002</v>
      </c>
      <c r="BJ29" s="5">
        <v>1.819</v>
      </c>
      <c r="BK29" s="5">
        <v>0.13237550739036441</v>
      </c>
      <c r="BM29" s="1">
        <v>-1.667585631666668</v>
      </c>
      <c r="BN29" s="1">
        <v>2.823</v>
      </c>
      <c r="BO29" s="1">
        <v>3.4121968943250439E-2</v>
      </c>
      <c r="BP29" s="1">
        <v>-1.755883062499997</v>
      </c>
      <c r="BQ29" s="1">
        <v>2.8079999999999998</v>
      </c>
      <c r="BR29" s="1">
        <v>3.519840225192751E-2</v>
      </c>
      <c r="BS29" s="5">
        <v>-1.958788787500005</v>
      </c>
      <c r="BT29" s="5">
        <v>2.6219999999999999</v>
      </c>
      <c r="BU29" s="5">
        <v>5.0631836274750382E-2</v>
      </c>
    </row>
    <row r="30" spans="1:73" x14ac:dyDescent="0.3">
      <c r="A30" s="1" t="s">
        <v>149</v>
      </c>
      <c r="B30" s="1" t="s">
        <v>56</v>
      </c>
      <c r="D30" s="1">
        <v>1.73</v>
      </c>
      <c r="E30" s="1">
        <v>1000</v>
      </c>
      <c r="G30" s="1">
        <v>6.5458950000000016E-2</v>
      </c>
      <c r="H30" s="1">
        <v>1.482</v>
      </c>
      <c r="I30" s="1">
        <v>0.15731246554464159</v>
      </c>
      <c r="J30" s="1">
        <v>-0.64454645874999983</v>
      </c>
      <c r="K30" s="1">
        <v>0.93729999999999902</v>
      </c>
      <c r="L30" s="1">
        <v>0.16049839100763999</v>
      </c>
      <c r="N30" s="1">
        <v>8.2755454999999145E-2</v>
      </c>
      <c r="O30" s="1">
        <v>1.5</v>
      </c>
      <c r="P30" s="1">
        <v>0.15479578436571359</v>
      </c>
      <c r="Q30" s="1">
        <v>-0.90369403249999891</v>
      </c>
      <c r="R30" s="1">
        <v>0.67530000000000001</v>
      </c>
      <c r="S30" s="1">
        <v>0.16045178656616221</v>
      </c>
      <c r="U30" s="1">
        <v>-7.3637650000009103E-3</v>
      </c>
      <c r="V30" s="1">
        <v>1.724</v>
      </c>
      <c r="W30" s="1">
        <v>0.14007970888685231</v>
      </c>
      <c r="X30" s="1">
        <v>-0.98599739249999985</v>
      </c>
      <c r="Y30" s="1">
        <v>1.0356000000000003</v>
      </c>
      <c r="Z30" s="1">
        <v>0.16097030265457349</v>
      </c>
      <c r="AB30" s="1">
        <v>0.10698387749999939</v>
      </c>
      <c r="AC30" s="1">
        <v>1.762</v>
      </c>
      <c r="AD30" s="1">
        <v>0.1497106615445338</v>
      </c>
      <c r="AE30" s="1">
        <v>-0.87093301750000052</v>
      </c>
      <c r="AF30" s="1">
        <v>0.87039999999999984</v>
      </c>
      <c r="AG30" s="1">
        <v>0.16033091280565709</v>
      </c>
      <c r="AI30" s="1">
        <v>-2.0450092500000849E-2</v>
      </c>
      <c r="AJ30" s="1">
        <v>1.175</v>
      </c>
      <c r="AK30" s="1">
        <v>0.16042467626981519</v>
      </c>
      <c r="AL30" s="1">
        <v>-2.6358406249999081E-2</v>
      </c>
      <c r="AM30" s="1">
        <v>1.5880000000000001</v>
      </c>
      <c r="AN30" s="1">
        <v>0.1561528300711508</v>
      </c>
      <c r="AO30" s="5">
        <v>-0.15749247624999901</v>
      </c>
      <c r="AP30" s="5">
        <v>2.23</v>
      </c>
      <c r="AQ30" s="5">
        <v>0.10397062588066699</v>
      </c>
      <c r="AS30" s="1">
        <v>-8.0496700000001198E-3</v>
      </c>
      <c r="AT30" s="1">
        <v>1.1950000000000001</v>
      </c>
      <c r="AU30" s="1">
        <v>0.15962687291382679</v>
      </c>
      <c r="AV30" s="1">
        <v>-0.11045979999999921</v>
      </c>
      <c r="AW30" s="1">
        <v>1.881</v>
      </c>
      <c r="AX30" s="1">
        <v>0.13837183539428491</v>
      </c>
      <c r="AY30" s="5">
        <v>-0.29286871000000048</v>
      </c>
      <c r="AZ30" s="5">
        <v>2.4470000000000001</v>
      </c>
      <c r="BA30" s="5">
        <v>7.5092338386487587E-2</v>
      </c>
      <c r="BC30" s="1">
        <v>-0.1126939100000008</v>
      </c>
      <c r="BD30" s="1">
        <v>1.486</v>
      </c>
      <c r="BE30" s="1">
        <v>0.1550253860997903</v>
      </c>
      <c r="BF30" s="1">
        <v>-0.14906537749999951</v>
      </c>
      <c r="BG30" s="1">
        <v>1.746</v>
      </c>
      <c r="BH30" s="1">
        <v>0.13801267304365311</v>
      </c>
      <c r="BI30" s="5">
        <v>-0.37518282250000112</v>
      </c>
      <c r="BJ30" s="5">
        <v>2.4409999999999998</v>
      </c>
      <c r="BK30" s="5">
        <v>5.3320160335021259E-2</v>
      </c>
      <c r="BM30" s="1">
        <v>9.8426599999985598E-3</v>
      </c>
      <c r="BN30" s="1">
        <v>1.5169999999999999</v>
      </c>
      <c r="BO30" s="1">
        <v>0.1588138361308826</v>
      </c>
      <c r="BP30" s="1">
        <v>1.4044881666668729E-2</v>
      </c>
      <c r="BQ30" s="1">
        <v>1.5629999999999999</v>
      </c>
      <c r="BR30" s="1">
        <v>0.15796988340075879</v>
      </c>
      <c r="BS30" s="5">
        <v>-0.12960984500000089</v>
      </c>
      <c r="BT30" s="5">
        <v>2.1720000000000002</v>
      </c>
      <c r="BU30" s="5">
        <v>0.1185047430980118</v>
      </c>
    </row>
    <row r="31" spans="1:73" x14ac:dyDescent="0.3">
      <c r="A31" s="1" t="s">
        <v>173</v>
      </c>
      <c r="B31" s="1" t="s">
        <v>56</v>
      </c>
      <c r="D31" s="1">
        <v>1.8966666666666601</v>
      </c>
      <c r="E31" s="1">
        <v>14.966666666666599</v>
      </c>
      <c r="G31" s="1">
        <v>8.9191415541532149E-3</v>
      </c>
      <c r="H31" s="1">
        <v>1.516</v>
      </c>
      <c r="I31" s="1">
        <v>0.15417822676254531</v>
      </c>
      <c r="J31" s="1">
        <v>-0.82476543708333594</v>
      </c>
      <c r="K31" s="1">
        <v>0.5253000000000001</v>
      </c>
      <c r="L31" s="1">
        <v>0.1599800275591764</v>
      </c>
      <c r="N31" s="1">
        <v>1000</v>
      </c>
      <c r="O31" s="1">
        <v>1000</v>
      </c>
      <c r="P31" s="1">
        <v>1000</v>
      </c>
      <c r="Q31" s="1">
        <v>1000</v>
      </c>
      <c r="R31" s="1">
        <v>1000</v>
      </c>
      <c r="S31" s="1">
        <v>1000</v>
      </c>
      <c r="U31" s="1">
        <v>-7.6653522820847114E-2</v>
      </c>
      <c r="V31" s="1">
        <v>1.675</v>
      </c>
      <c r="W31" s="1">
        <v>0.1375319370947875</v>
      </c>
      <c r="X31" s="1">
        <v>-0.91496186958333681</v>
      </c>
      <c r="Y31" s="1">
        <v>0.79540000000000011</v>
      </c>
      <c r="Z31" s="1">
        <v>0.1601062869052908</v>
      </c>
      <c r="AB31" s="1">
        <v>1000</v>
      </c>
      <c r="AC31" s="1">
        <v>1000</v>
      </c>
      <c r="AD31" s="1">
        <v>1000</v>
      </c>
      <c r="AE31" s="1">
        <v>1000</v>
      </c>
      <c r="AF31" s="1">
        <v>1000</v>
      </c>
      <c r="AG31" s="1">
        <v>1000</v>
      </c>
      <c r="AI31" s="1">
        <v>-7.4203515529179781E-2</v>
      </c>
      <c r="AJ31" s="1">
        <v>1.2110000000000001</v>
      </c>
      <c r="AK31" s="1">
        <v>0.15870055092509419</v>
      </c>
      <c r="AL31" s="1">
        <v>-0.19513983719584679</v>
      </c>
      <c r="AM31" s="1">
        <v>1.375</v>
      </c>
      <c r="AN31" s="1">
        <v>0.15674763202833181</v>
      </c>
      <c r="AO31" s="5">
        <v>-0.19623641011251239</v>
      </c>
      <c r="AP31" s="5">
        <v>1.0469999999999999</v>
      </c>
      <c r="AQ31" s="5">
        <v>0.15973516571432719</v>
      </c>
      <c r="AS31" s="1">
        <v>1000</v>
      </c>
      <c r="AT31" s="1">
        <v>1000</v>
      </c>
      <c r="AU31" s="1">
        <v>1000</v>
      </c>
      <c r="AV31" s="1">
        <v>1000</v>
      </c>
      <c r="AW31" s="1">
        <v>1000</v>
      </c>
      <c r="AX31" s="1">
        <v>1000</v>
      </c>
      <c r="AY31" s="1">
        <v>1000</v>
      </c>
      <c r="AZ31" s="1">
        <v>1000</v>
      </c>
      <c r="BA31" s="1">
        <v>1000</v>
      </c>
      <c r="BC31" s="1">
        <v>-0.18042641677917959</v>
      </c>
      <c r="BD31" s="1">
        <v>1.4390000000000001</v>
      </c>
      <c r="BE31" s="1">
        <v>0.15102550726477709</v>
      </c>
      <c r="BF31" s="1">
        <v>-0.31474539719584688</v>
      </c>
      <c r="BG31" s="1">
        <v>1.599</v>
      </c>
      <c r="BH31" s="1">
        <v>0.14319717049868319</v>
      </c>
      <c r="BI31" s="5">
        <v>-0.3923862188625129</v>
      </c>
      <c r="BJ31" s="5">
        <v>1.49</v>
      </c>
      <c r="BK31" s="5">
        <v>0.1491720038170434</v>
      </c>
      <c r="BM31" s="1">
        <v>1000</v>
      </c>
      <c r="BN31" s="1">
        <v>1000</v>
      </c>
      <c r="BO31" s="1">
        <v>1000</v>
      </c>
      <c r="BP31" s="1">
        <v>1000</v>
      </c>
      <c r="BQ31" s="1">
        <v>1000</v>
      </c>
      <c r="BR31" s="1">
        <v>1000</v>
      </c>
      <c r="BS31" s="1">
        <v>1000</v>
      </c>
      <c r="BT31" s="1">
        <v>1000</v>
      </c>
      <c r="BU31" s="1">
        <v>1000</v>
      </c>
    </row>
    <row r="32" spans="1:73" x14ac:dyDescent="0.3">
      <c r="A32" s="1" t="s">
        <v>170</v>
      </c>
      <c r="B32" s="1" t="s">
        <v>56</v>
      </c>
      <c r="D32" s="1">
        <v>2.02</v>
      </c>
      <c r="E32" s="1">
        <v>1000</v>
      </c>
      <c r="G32" s="1">
        <v>-2.3145421779310268E-2</v>
      </c>
      <c r="H32" s="1">
        <v>1.601</v>
      </c>
      <c r="I32" s="1">
        <v>0.14947815195125599</v>
      </c>
      <c r="J32" s="1">
        <v>-0.80006723624999765</v>
      </c>
      <c r="K32" s="1">
        <v>0.61530000000000007</v>
      </c>
      <c r="L32" s="1">
        <v>0.16017679121015471</v>
      </c>
      <c r="N32" s="1">
        <v>1000</v>
      </c>
      <c r="O32" s="1">
        <v>1000</v>
      </c>
      <c r="P32" s="1">
        <v>1000</v>
      </c>
      <c r="Q32" s="1">
        <v>1000</v>
      </c>
      <c r="R32" s="1">
        <v>1000</v>
      </c>
      <c r="S32" s="1">
        <v>1000</v>
      </c>
      <c r="U32" s="1">
        <v>-0.1089736049043092</v>
      </c>
      <c r="V32" s="1">
        <v>1.8149999999999999</v>
      </c>
      <c r="W32" s="1">
        <v>0.1267543679511168</v>
      </c>
      <c r="X32" s="1">
        <v>-0.89059634812499766</v>
      </c>
      <c r="Y32" s="1">
        <v>0.99039999999999995</v>
      </c>
      <c r="Z32" s="1">
        <v>0.1595121246552727</v>
      </c>
      <c r="AB32" s="1">
        <v>1000</v>
      </c>
      <c r="AC32" s="1">
        <v>1000</v>
      </c>
      <c r="AD32" s="1">
        <v>1000</v>
      </c>
      <c r="AE32" s="1">
        <v>1000</v>
      </c>
      <c r="AF32" s="1">
        <v>1000</v>
      </c>
      <c r="AG32" s="1">
        <v>1000</v>
      </c>
      <c r="AI32" s="1">
        <v>-0.105441138029312</v>
      </c>
      <c r="AJ32" s="1">
        <v>1.2749999999999999</v>
      </c>
      <c r="AK32" s="1">
        <v>0.1567667266453108</v>
      </c>
      <c r="AL32" s="1">
        <v>-0.28575785052931191</v>
      </c>
      <c r="AM32" s="1">
        <v>1.4510000000000001</v>
      </c>
      <c r="AN32" s="1">
        <v>0.15477558459175711</v>
      </c>
      <c r="AO32" s="5">
        <v>-0.2194885117793112</v>
      </c>
      <c r="AP32" s="5">
        <v>1.097</v>
      </c>
      <c r="AQ32" s="5">
        <v>0.15923661254359561</v>
      </c>
      <c r="AS32" s="1">
        <v>1000</v>
      </c>
      <c r="AT32" s="1">
        <v>1000</v>
      </c>
      <c r="AU32" s="1">
        <v>1000</v>
      </c>
      <c r="AV32" s="1">
        <v>1000</v>
      </c>
      <c r="AW32" s="1">
        <v>1000</v>
      </c>
      <c r="AX32" s="1">
        <v>1000</v>
      </c>
      <c r="AY32" s="1">
        <v>1000</v>
      </c>
      <c r="AZ32" s="1">
        <v>1000</v>
      </c>
      <c r="BA32" s="1">
        <v>1000</v>
      </c>
      <c r="BC32" s="1">
        <v>-0.21061249740431151</v>
      </c>
      <c r="BD32" s="1">
        <v>1.5840000000000001</v>
      </c>
      <c r="BE32" s="1">
        <v>0.14523164352616519</v>
      </c>
      <c r="BF32" s="1">
        <v>-0.3990581642793109</v>
      </c>
      <c r="BG32" s="1">
        <v>1.736</v>
      </c>
      <c r="BH32" s="1">
        <v>0.133872725043861</v>
      </c>
      <c r="BI32" s="5">
        <v>-0.39777766802931031</v>
      </c>
      <c r="BJ32" s="5">
        <v>1.5580000000000001</v>
      </c>
      <c r="BK32" s="5">
        <v>0.14678439352948081</v>
      </c>
      <c r="BM32" s="1">
        <v>1000</v>
      </c>
      <c r="BN32" s="1">
        <v>1000</v>
      </c>
      <c r="BO32" s="1">
        <v>1000</v>
      </c>
      <c r="BP32" s="1">
        <v>1000</v>
      </c>
      <c r="BQ32" s="1">
        <v>1000</v>
      </c>
      <c r="BR32" s="1">
        <v>1000</v>
      </c>
      <c r="BS32" s="1">
        <v>1000</v>
      </c>
      <c r="BT32" s="1">
        <v>1000</v>
      </c>
      <c r="BU32" s="1">
        <v>1000</v>
      </c>
    </row>
    <row r="33" spans="1:73" x14ac:dyDescent="0.3">
      <c r="A33" s="1" t="s">
        <v>174</v>
      </c>
      <c r="B33" s="1" t="s">
        <v>56</v>
      </c>
      <c r="D33" s="1">
        <v>2.09499999999999</v>
      </c>
      <c r="E33" s="1">
        <v>10.4499999999999</v>
      </c>
      <c r="G33" s="1">
        <v>-6.2194438862513038E-2</v>
      </c>
      <c r="H33" s="1">
        <v>1.627</v>
      </c>
      <c r="I33" s="1">
        <v>0.14359698233875171</v>
      </c>
      <c r="J33" s="1">
        <v>-0.78831693291666483</v>
      </c>
      <c r="K33" s="1">
        <v>0.69030000000000014</v>
      </c>
      <c r="L33" s="1">
        <v>0.15981785848055</v>
      </c>
      <c r="N33" s="1">
        <v>1000</v>
      </c>
      <c r="O33" s="1">
        <v>1000</v>
      </c>
      <c r="P33" s="1">
        <v>1000</v>
      </c>
      <c r="Q33" s="1">
        <v>1000</v>
      </c>
      <c r="R33" s="1">
        <v>1000</v>
      </c>
      <c r="S33" s="1">
        <v>1000</v>
      </c>
      <c r="U33" s="1">
        <v>-0.145857175112513</v>
      </c>
      <c r="V33" s="1">
        <v>1.87</v>
      </c>
      <c r="W33" s="1">
        <v>0.13163150455263001</v>
      </c>
      <c r="X33" s="1">
        <v>-0.87165047229166603</v>
      </c>
      <c r="Y33" s="1">
        <v>1.1255999999999999</v>
      </c>
      <c r="Z33" s="1">
        <v>0.15502072658848581</v>
      </c>
      <c r="AB33" s="1">
        <v>1000</v>
      </c>
      <c r="AC33" s="1">
        <v>1000</v>
      </c>
      <c r="AD33" s="1">
        <v>1000</v>
      </c>
      <c r="AE33" s="1">
        <v>1000</v>
      </c>
      <c r="AF33" s="1">
        <v>1000</v>
      </c>
      <c r="AG33" s="1">
        <v>1000</v>
      </c>
      <c r="AI33" s="1">
        <v>-0.14214124802917699</v>
      </c>
      <c r="AJ33" s="1">
        <v>1.296</v>
      </c>
      <c r="AK33" s="1">
        <v>0.1551987715533423</v>
      </c>
      <c r="AL33" s="1">
        <v>-0.3819068051125149</v>
      </c>
      <c r="AM33" s="1">
        <v>1.4810000000000001</v>
      </c>
      <c r="AN33" s="1">
        <v>0.15200747059092939</v>
      </c>
      <c r="AO33" s="5">
        <v>-0.24857849219584399</v>
      </c>
      <c r="AP33" s="5">
        <v>1.1240000000000001</v>
      </c>
      <c r="AQ33" s="5">
        <v>0.15800598095352791</v>
      </c>
      <c r="AS33" s="1">
        <v>1000</v>
      </c>
      <c r="AT33" s="1">
        <v>1000</v>
      </c>
      <c r="AU33" s="1">
        <v>1000</v>
      </c>
      <c r="AV33" s="1">
        <v>1000</v>
      </c>
      <c r="AW33" s="1">
        <v>1000</v>
      </c>
      <c r="AX33" s="1">
        <v>1000</v>
      </c>
      <c r="AY33" s="1">
        <v>1000</v>
      </c>
      <c r="AZ33" s="1">
        <v>1000</v>
      </c>
      <c r="BA33" s="1">
        <v>1000</v>
      </c>
      <c r="BC33" s="1">
        <v>-0.24435065427917799</v>
      </c>
      <c r="BD33" s="1">
        <v>1.6060000000000001</v>
      </c>
      <c r="BE33" s="1">
        <v>0.14648000224900659</v>
      </c>
      <c r="BF33" s="1">
        <v>-0.493497076362513</v>
      </c>
      <c r="BG33" s="1">
        <v>1.7609999999999999</v>
      </c>
      <c r="BH33" s="1">
        <v>0.13748852448462831</v>
      </c>
      <c r="BI33" s="5">
        <v>-0.42710223219584331</v>
      </c>
      <c r="BJ33" s="5">
        <v>1.605</v>
      </c>
      <c r="BK33" s="5">
        <v>0.14652591123644959</v>
      </c>
      <c r="BM33" s="1">
        <v>1000</v>
      </c>
      <c r="BN33" s="1">
        <v>1000</v>
      </c>
      <c r="BO33" s="1">
        <v>1000</v>
      </c>
      <c r="BP33" s="1">
        <v>1000</v>
      </c>
      <c r="BQ33" s="1">
        <v>1000</v>
      </c>
      <c r="BR33" s="1">
        <v>1000</v>
      </c>
      <c r="BS33" s="1">
        <v>1000</v>
      </c>
      <c r="BT33" s="1">
        <v>1000</v>
      </c>
      <c r="BU33" s="1">
        <v>1000</v>
      </c>
    </row>
    <row r="34" spans="1:73" x14ac:dyDescent="0.3">
      <c r="A34" s="1" t="s">
        <v>150</v>
      </c>
      <c r="B34" s="1" t="s">
        <v>56</v>
      </c>
      <c r="D34" s="1">
        <v>2.3420000000000001</v>
      </c>
      <c r="E34" s="1">
        <v>9.2799999999999905</v>
      </c>
      <c r="G34" s="1">
        <v>-0.17048469500000071</v>
      </c>
      <c r="H34" s="1">
        <v>1.774</v>
      </c>
      <c r="I34" s="1">
        <v>0.11950794779094891</v>
      </c>
      <c r="J34" s="1">
        <v>-0.54859113500000234</v>
      </c>
      <c r="K34" s="1">
        <v>1.4188000000000001</v>
      </c>
      <c r="L34" s="1">
        <v>0.15054849248006311</v>
      </c>
      <c r="N34" s="1">
        <v>-0.14169083750000061</v>
      </c>
      <c r="O34" s="1">
        <v>1.8109999999999999</v>
      </c>
      <c r="P34" s="1">
        <v>0.1260107583495638</v>
      </c>
      <c r="Q34" s="1">
        <v>-0.78633124250000108</v>
      </c>
      <c r="R34" s="1">
        <v>1.1255000000000002</v>
      </c>
      <c r="S34" s="1">
        <v>0.15458486451639741</v>
      </c>
      <c r="U34" s="1">
        <v>-0.20022674500000021</v>
      </c>
      <c r="V34" s="1">
        <v>2.0310000000000001</v>
      </c>
      <c r="W34" s="1">
        <v>0.1091143471743964</v>
      </c>
      <c r="X34" s="1">
        <v>-0.84332531250000287</v>
      </c>
      <c r="Y34" s="1">
        <v>1.4407000000000001</v>
      </c>
      <c r="Z34" s="1">
        <v>0.1488148487716098</v>
      </c>
      <c r="AB34" s="1">
        <v>-0.1117706033333334</v>
      </c>
      <c r="AC34" s="1">
        <v>2.0579999999999998</v>
      </c>
      <c r="AD34" s="1">
        <v>9.4266311687779394E-2</v>
      </c>
      <c r="AE34" s="1">
        <v>-0.76668780750000209</v>
      </c>
      <c r="AF34" s="1">
        <v>1.3056999999999999</v>
      </c>
      <c r="AG34" s="1">
        <v>0.15699095339909211</v>
      </c>
      <c r="AI34" s="1">
        <v>-0.25138099250000318</v>
      </c>
      <c r="AJ34" s="1">
        <v>1.4059999999999999</v>
      </c>
      <c r="AK34" s="1">
        <v>0.1508298964329178</v>
      </c>
      <c r="AL34" s="1">
        <v>-0.61113005499999673</v>
      </c>
      <c r="AM34" s="1">
        <v>1.619</v>
      </c>
      <c r="AN34" s="1">
        <v>0.1341259538538136</v>
      </c>
      <c r="AO34" s="5">
        <v>-0.34367703000000199</v>
      </c>
      <c r="AP34" s="5">
        <v>1.379</v>
      </c>
      <c r="AQ34" s="5">
        <v>0.15116039572231171</v>
      </c>
      <c r="AS34" s="1">
        <v>-0.20518387750000139</v>
      </c>
      <c r="AT34" s="1">
        <v>1.44</v>
      </c>
      <c r="AU34" s="1">
        <v>0.14279175825684581</v>
      </c>
      <c r="AV34" s="1">
        <v>-0.64893965249999752</v>
      </c>
      <c r="AW34" s="1">
        <v>0.91900000000000004</v>
      </c>
      <c r="AX34" s="1">
        <v>0.1570546207490745</v>
      </c>
      <c r="AY34" s="5">
        <v>-0.29463740499999957</v>
      </c>
      <c r="AZ34" s="5">
        <v>1.712</v>
      </c>
      <c r="BA34" s="5">
        <v>0.1313283412603081</v>
      </c>
      <c r="BC34" s="1">
        <v>-0.3008344950000037</v>
      </c>
      <c r="BD34" s="1">
        <v>1.7889999999999999</v>
      </c>
      <c r="BE34" s="1">
        <v>0.12889571003344441</v>
      </c>
      <c r="BF34" s="1">
        <v>-0.65208951249999814</v>
      </c>
      <c r="BG34" s="1">
        <v>0.90100000000000002</v>
      </c>
      <c r="BH34" s="1">
        <v>0.15908909287421691</v>
      </c>
      <c r="BI34" s="5">
        <v>-0.46156701750000201</v>
      </c>
      <c r="BJ34" s="5">
        <v>1.38</v>
      </c>
      <c r="BK34" s="5">
        <v>0.15147739966679821</v>
      </c>
      <c r="BM34" s="1">
        <v>-0.19831546333333699</v>
      </c>
      <c r="BN34" s="1">
        <v>1.7769999999999999</v>
      </c>
      <c r="BO34" s="1">
        <v>0.126167568575422</v>
      </c>
      <c r="BP34" s="1">
        <v>-0.55119916916666511</v>
      </c>
      <c r="BQ34" s="1">
        <v>0.76</v>
      </c>
      <c r="BR34" s="1">
        <v>0.16076283192546251</v>
      </c>
      <c r="BS34" s="5">
        <v>-0.29101739083333561</v>
      </c>
      <c r="BT34" s="5">
        <v>1.341</v>
      </c>
      <c r="BU34" s="5">
        <v>0.15593323479584181</v>
      </c>
    </row>
    <row r="35" spans="1:73" x14ac:dyDescent="0.3">
      <c r="A35" s="1" t="s">
        <v>151</v>
      </c>
      <c r="B35" s="1" t="s">
        <v>56</v>
      </c>
      <c r="D35" s="1">
        <v>3</v>
      </c>
      <c r="E35" s="1">
        <v>1000</v>
      </c>
      <c r="G35" s="1">
        <v>1.4376049262499999</v>
      </c>
      <c r="H35" s="1">
        <v>2.2109999999999999</v>
      </c>
      <c r="I35" s="1">
        <v>8.211852435891602E-2</v>
      </c>
      <c r="J35" s="1">
        <v>1.2620895800000009</v>
      </c>
      <c r="K35" s="1">
        <v>1.9523999999999999</v>
      </c>
      <c r="L35" s="1">
        <v>0.1108964677923146</v>
      </c>
      <c r="N35" s="1">
        <v>1.4438844849999981</v>
      </c>
      <c r="O35" s="1">
        <v>2.41</v>
      </c>
      <c r="P35" s="1">
        <v>6.0925462195149369E-2</v>
      </c>
      <c r="Q35" s="1">
        <v>0.99769222749999997</v>
      </c>
      <c r="R35" s="1">
        <v>2.0110000000000001</v>
      </c>
      <c r="S35" s="1">
        <v>9.9232209276781363E-2</v>
      </c>
      <c r="U35" s="1">
        <v>1.42501068</v>
      </c>
      <c r="V35" s="1">
        <v>2.4820000000000002</v>
      </c>
      <c r="W35" s="1">
        <v>6.0782373676110057E-2</v>
      </c>
      <c r="X35" s="1">
        <v>0.9860389749999996</v>
      </c>
      <c r="Y35" s="1">
        <v>1.996</v>
      </c>
      <c r="Z35" s="1">
        <v>0.1087875356298053</v>
      </c>
      <c r="AB35" s="1">
        <v>1.509696464999998</v>
      </c>
      <c r="AC35" s="1">
        <v>2.492</v>
      </c>
      <c r="AD35" s="1">
        <v>4.4629305087604348E-2</v>
      </c>
      <c r="AE35" s="1">
        <v>1.0615182158333349</v>
      </c>
      <c r="AF35" s="1">
        <v>1.8609</v>
      </c>
      <c r="AG35" s="1">
        <v>0.1132369586801896</v>
      </c>
      <c r="AI35" s="1">
        <v>1.489673570000001</v>
      </c>
      <c r="AJ35" s="1">
        <v>1.8029999999999999</v>
      </c>
      <c r="AK35" s="1">
        <v>0.1189390613362495</v>
      </c>
      <c r="AL35" s="1">
        <v>1.554219947499998</v>
      </c>
      <c r="AM35" s="1">
        <v>1.1180000000000001</v>
      </c>
      <c r="AN35" s="1">
        <v>0.14927711981625219</v>
      </c>
      <c r="AO35" s="5">
        <v>1.5495296749999989</v>
      </c>
      <c r="AP35" s="5">
        <v>1.754</v>
      </c>
      <c r="AQ35" s="5">
        <v>0.1202725526832468</v>
      </c>
      <c r="AS35" s="1">
        <v>1.4850128249999981</v>
      </c>
      <c r="AT35" s="1">
        <v>2.0529999999999999</v>
      </c>
      <c r="AU35" s="1">
        <v>9.4687669994798523E-2</v>
      </c>
      <c r="AV35" s="1">
        <v>1.5487059774999989</v>
      </c>
      <c r="AW35" s="1">
        <v>1.2689999999999999</v>
      </c>
      <c r="AX35" s="1">
        <v>0.1487838667574341</v>
      </c>
      <c r="AY35" s="5">
        <v>1.5141322749999979</v>
      </c>
      <c r="AZ35" s="5">
        <v>1.899</v>
      </c>
      <c r="BA35" s="5">
        <v>0.110450695806961</v>
      </c>
      <c r="BC35" s="1">
        <v>1.4740409499999989</v>
      </c>
      <c r="BD35" s="1">
        <v>2.1440000000000001</v>
      </c>
      <c r="BE35" s="1">
        <v>9.1489728262834094E-2</v>
      </c>
      <c r="BF35" s="1">
        <v>1.541709179999998</v>
      </c>
      <c r="BG35" s="1">
        <v>1.2509999999999999</v>
      </c>
      <c r="BH35" s="1">
        <v>0.15114698534433371</v>
      </c>
      <c r="BI35" s="5">
        <v>1.490050302499998</v>
      </c>
      <c r="BJ35" s="5">
        <v>1.84</v>
      </c>
      <c r="BK35" s="5">
        <v>0.1211579661117763</v>
      </c>
      <c r="BM35" s="1">
        <v>1.5609109383333331</v>
      </c>
      <c r="BN35" s="1">
        <v>2.157</v>
      </c>
      <c r="BO35" s="1">
        <v>7.9448410042752701E-2</v>
      </c>
      <c r="BP35" s="1">
        <v>1.630836349166668</v>
      </c>
      <c r="BQ35" s="1">
        <v>1.167</v>
      </c>
      <c r="BR35" s="1">
        <v>0.15632005314875561</v>
      </c>
      <c r="BS35" s="5">
        <v>1.6207837849999971</v>
      </c>
      <c r="BT35" s="5">
        <v>1.788</v>
      </c>
      <c r="BU35" s="5">
        <v>0.12055369523076501</v>
      </c>
    </row>
    <row r="36" spans="1:73" x14ac:dyDescent="0.3">
      <c r="A36" s="1" t="s">
        <v>152</v>
      </c>
      <c r="B36" s="1" t="s">
        <v>56</v>
      </c>
      <c r="D36" s="1">
        <v>1.31</v>
      </c>
      <c r="E36" s="1">
        <v>5</v>
      </c>
      <c r="G36" s="1">
        <v>-0.15190788583333339</v>
      </c>
      <c r="H36" s="1">
        <v>0.48299999999999998</v>
      </c>
      <c r="I36" s="1">
        <v>0.15885691800147789</v>
      </c>
      <c r="J36" s="1">
        <v>-0.68053136458333441</v>
      </c>
      <c r="K36" s="1">
        <v>0.60699999999999998</v>
      </c>
      <c r="L36" s="1">
        <v>0.1586880523872144</v>
      </c>
      <c r="N36" s="1">
        <v>-0.18079095083333391</v>
      </c>
      <c r="O36" s="1">
        <v>0.56999999999999995</v>
      </c>
      <c r="P36" s="1">
        <v>0.15831571808329861</v>
      </c>
      <c r="Q36" s="1">
        <v>-0.75987920083333549</v>
      </c>
      <c r="R36" s="1">
        <v>0.42019999999999991</v>
      </c>
      <c r="S36" s="1">
        <v>0.1583323247053724</v>
      </c>
      <c r="U36" s="1">
        <v>-0.18239449333333371</v>
      </c>
      <c r="V36" s="1">
        <v>0.63500000000000001</v>
      </c>
      <c r="W36" s="1">
        <v>0.15789357016366479</v>
      </c>
      <c r="X36" s="1">
        <v>-0.76013308333333285</v>
      </c>
      <c r="Y36" s="1">
        <v>0.5552999999999999</v>
      </c>
      <c r="Z36" s="1">
        <v>0.15810858815438719</v>
      </c>
      <c r="AB36" s="1">
        <v>-0.15414469083333421</v>
      </c>
      <c r="AC36" s="1">
        <v>0.98299999999999998</v>
      </c>
      <c r="AD36" s="1">
        <v>0.159537335776401</v>
      </c>
      <c r="AE36" s="1">
        <v>-0.74969228416666667</v>
      </c>
      <c r="AF36" s="1">
        <v>0.19510000000000005</v>
      </c>
      <c r="AG36" s="1">
        <v>0.15926137987969721</v>
      </c>
      <c r="AI36" s="1">
        <v>-0.1990847774999995</v>
      </c>
      <c r="AJ36" s="1">
        <v>0.14399999999999999</v>
      </c>
      <c r="AK36" s="1">
        <v>0.15816156837615189</v>
      </c>
      <c r="AL36" s="1">
        <v>-0.15055207541666599</v>
      </c>
      <c r="AM36" s="1">
        <v>0.252</v>
      </c>
      <c r="AN36" s="1">
        <v>0.15857228473834131</v>
      </c>
      <c r="AO36" s="5">
        <v>-0.25788016541666542</v>
      </c>
      <c r="AP36" s="5">
        <v>3.4540000000000002</v>
      </c>
      <c r="AQ36" s="5">
        <v>2.419435687687033E-2</v>
      </c>
      <c r="AS36" s="1">
        <v>-0.2328788849999999</v>
      </c>
      <c r="AT36" s="1">
        <v>0.19900000000000001</v>
      </c>
      <c r="AU36" s="1">
        <v>0.15889311734570949</v>
      </c>
      <c r="AV36" s="1">
        <v>-0.185506796666667</v>
      </c>
      <c r="AW36" s="1">
        <v>3.024</v>
      </c>
      <c r="AX36" s="1">
        <v>1.723484041729853E-2</v>
      </c>
      <c r="AY36" s="5">
        <v>-0.32854277166666529</v>
      </c>
      <c r="AZ36" s="5">
        <v>3.7970000000000002</v>
      </c>
      <c r="BA36" s="5">
        <v>1.546092030895055E-2</v>
      </c>
      <c r="BC36" s="1">
        <v>-0.2364804499999984</v>
      </c>
      <c r="BD36" s="1">
        <v>0.27500000000000002</v>
      </c>
      <c r="BE36" s="1">
        <v>0.1589281602133697</v>
      </c>
      <c r="BF36" s="1">
        <v>-0.19022549166666641</v>
      </c>
      <c r="BG36" s="1">
        <v>2.964</v>
      </c>
      <c r="BH36" s="1">
        <v>1.9904612408152961E-2</v>
      </c>
      <c r="BI36" s="5">
        <v>-0.329446356666665</v>
      </c>
      <c r="BJ36" s="5">
        <v>3.8079999999999998</v>
      </c>
      <c r="BK36" s="5">
        <v>8.081531376511835E-3</v>
      </c>
      <c r="BM36" s="1">
        <v>-0.21034181166666421</v>
      </c>
      <c r="BN36" s="1">
        <v>0.79500000000000004</v>
      </c>
      <c r="BO36" s="1">
        <v>0.15946939491595261</v>
      </c>
      <c r="BP36" s="1">
        <v>-0.1562138616666662</v>
      </c>
      <c r="BQ36" s="1">
        <v>2.6419999999999999</v>
      </c>
      <c r="BR36" s="1">
        <v>6.3889257153359413E-2</v>
      </c>
      <c r="BS36" s="5">
        <v>-0.27065016499999928</v>
      </c>
      <c r="BT36" s="5">
        <v>3.242</v>
      </c>
      <c r="BU36" s="5">
        <v>1.5904046436852511E-2</v>
      </c>
    </row>
    <row r="37" spans="1:73" x14ac:dyDescent="0.3">
      <c r="A37" s="1" t="s">
        <v>160</v>
      </c>
      <c r="B37" s="1" t="s">
        <v>56</v>
      </c>
      <c r="D37" s="1">
        <v>1000</v>
      </c>
      <c r="E37" s="1">
        <v>1000</v>
      </c>
      <c r="G37" s="1">
        <v>-4.3140550681320583E-2</v>
      </c>
      <c r="H37" s="1">
        <v>0.97299999999999998</v>
      </c>
      <c r="I37" s="1">
        <v>0.15810332066671709</v>
      </c>
      <c r="J37" s="1">
        <v>-0.80058892166666595</v>
      </c>
      <c r="K37" s="1">
        <v>0.15000000000000013</v>
      </c>
      <c r="L37" s="1">
        <v>0.1595149896921681</v>
      </c>
      <c r="N37" s="1">
        <v>1000</v>
      </c>
      <c r="O37" s="1">
        <v>1000</v>
      </c>
      <c r="P37" s="1">
        <v>1000</v>
      </c>
      <c r="Q37" s="1">
        <v>1000</v>
      </c>
      <c r="R37" s="1">
        <v>1000</v>
      </c>
      <c r="S37" s="1">
        <v>1000</v>
      </c>
      <c r="U37" s="1">
        <v>-0.1025474288063218</v>
      </c>
      <c r="V37" s="1">
        <v>1.139</v>
      </c>
      <c r="W37" s="1">
        <v>0.1541916487636881</v>
      </c>
      <c r="X37" s="1">
        <v>-0.86517211166666641</v>
      </c>
      <c r="Y37" s="1">
        <v>0.51029999999999975</v>
      </c>
      <c r="Z37" s="1">
        <v>0.16060453079602849</v>
      </c>
      <c r="AB37" s="1">
        <v>1000</v>
      </c>
      <c r="AC37" s="1">
        <v>1000</v>
      </c>
      <c r="AD37" s="1">
        <v>1000</v>
      </c>
      <c r="AE37" s="1">
        <v>1000</v>
      </c>
      <c r="AF37" s="1">
        <v>1000</v>
      </c>
      <c r="AG37" s="1">
        <v>1000</v>
      </c>
      <c r="AI37" s="1">
        <v>-0.10826145651465451</v>
      </c>
      <c r="AJ37" s="1">
        <v>0.63400000000000001</v>
      </c>
      <c r="AK37" s="1">
        <v>0.1583470473525522</v>
      </c>
      <c r="AL37" s="1">
        <v>-8.448363859798777E-2</v>
      </c>
      <c r="AM37" s="1">
        <v>0.78500000000000003</v>
      </c>
      <c r="AN37" s="1">
        <v>0.15788467484466251</v>
      </c>
      <c r="AO37" s="5">
        <v>-0.20401613234798821</v>
      </c>
      <c r="AP37" s="5">
        <v>0.42899999999999999</v>
      </c>
      <c r="AQ37" s="5">
        <v>0.15992849742561119</v>
      </c>
      <c r="AS37" s="1">
        <v>1000</v>
      </c>
      <c r="AT37" s="1">
        <v>1000</v>
      </c>
      <c r="AU37" s="1">
        <v>1000</v>
      </c>
      <c r="AV37" s="1">
        <v>1000</v>
      </c>
      <c r="AW37" s="1">
        <v>1000</v>
      </c>
      <c r="AX37" s="1">
        <v>1000</v>
      </c>
      <c r="AY37" s="1">
        <v>1000</v>
      </c>
      <c r="AZ37" s="1">
        <v>1000</v>
      </c>
      <c r="BA37" s="1">
        <v>1000</v>
      </c>
      <c r="BC37" s="1">
        <v>-0.18105540088965491</v>
      </c>
      <c r="BD37" s="1">
        <v>0.83399999999999996</v>
      </c>
      <c r="BE37" s="1">
        <v>0.1576409847354574</v>
      </c>
      <c r="BF37" s="1">
        <v>-0.16555032797298741</v>
      </c>
      <c r="BG37" s="1">
        <v>0.96799999999999997</v>
      </c>
      <c r="BH37" s="1">
        <v>0.15602941217942479</v>
      </c>
      <c r="BI37" s="5">
        <v>-0.32918270297298968</v>
      </c>
      <c r="BJ37" s="5">
        <v>0.69699999999999995</v>
      </c>
      <c r="BK37" s="5">
        <v>0.15928569306089599</v>
      </c>
      <c r="BM37" s="1">
        <v>1000</v>
      </c>
      <c r="BN37" s="1">
        <v>1000</v>
      </c>
      <c r="BO37" s="1">
        <v>1000</v>
      </c>
      <c r="BP37" s="1">
        <v>1000</v>
      </c>
      <c r="BQ37" s="1">
        <v>1000</v>
      </c>
      <c r="BR37" s="1">
        <v>1000</v>
      </c>
      <c r="BS37" s="1">
        <v>1000</v>
      </c>
      <c r="BT37" s="1">
        <v>1000</v>
      </c>
      <c r="BU37" s="1">
        <v>1000</v>
      </c>
    </row>
    <row r="38" spans="1:73" x14ac:dyDescent="0.3">
      <c r="A38" s="1" t="s">
        <v>161</v>
      </c>
      <c r="B38" s="1" t="s">
        <v>56</v>
      </c>
      <c r="D38" s="1">
        <v>1.68999999999999</v>
      </c>
      <c r="E38" s="1">
        <v>1000</v>
      </c>
      <c r="G38" s="1">
        <v>1.507659037235344</v>
      </c>
      <c r="H38" s="1">
        <v>0.56000000000000005</v>
      </c>
      <c r="I38" s="1">
        <v>0.1603888596301343</v>
      </c>
      <c r="J38" s="1">
        <v>1.3301402831249971</v>
      </c>
      <c r="K38" s="1">
        <v>0.16510000000000025</v>
      </c>
      <c r="L38" s="1">
        <v>0.15976574864518389</v>
      </c>
      <c r="N38" s="1">
        <v>1000</v>
      </c>
      <c r="O38" s="1">
        <v>1000</v>
      </c>
      <c r="P38" s="1">
        <v>1000</v>
      </c>
      <c r="Q38" s="1">
        <v>1000</v>
      </c>
      <c r="R38" s="1">
        <v>1000</v>
      </c>
      <c r="S38" s="1">
        <v>1000</v>
      </c>
      <c r="U38" s="1">
        <v>1.505344217860344</v>
      </c>
      <c r="V38" s="1">
        <v>0.70799999999999996</v>
      </c>
      <c r="W38" s="1">
        <v>0.16013828875842681</v>
      </c>
      <c r="X38" s="1">
        <v>1.3140239306249979</v>
      </c>
      <c r="Y38" s="1">
        <v>0.45029999999999992</v>
      </c>
      <c r="Z38" s="1">
        <v>0.16087415377571471</v>
      </c>
      <c r="AB38" s="1">
        <v>1000</v>
      </c>
      <c r="AC38" s="1">
        <v>1000</v>
      </c>
      <c r="AD38" s="1">
        <v>1000</v>
      </c>
      <c r="AE38" s="1">
        <v>1000</v>
      </c>
      <c r="AF38" s="1">
        <v>1000</v>
      </c>
      <c r="AG38" s="1">
        <v>1000</v>
      </c>
      <c r="AI38" s="1">
        <v>1.2782161616103449</v>
      </c>
      <c r="AJ38" s="1">
        <v>0.20399999999999999</v>
      </c>
      <c r="AK38" s="1">
        <v>0.15986922161658251</v>
      </c>
      <c r="AL38" s="1">
        <v>0.84724002723534364</v>
      </c>
      <c r="AM38" s="1">
        <v>0.34899999999999998</v>
      </c>
      <c r="AN38" s="1">
        <v>0.16022654229266969</v>
      </c>
      <c r="AO38" s="5">
        <v>0.87697875286034555</v>
      </c>
      <c r="AP38" s="5">
        <v>1E-3</v>
      </c>
      <c r="AQ38" s="5">
        <v>0.15956066396923779</v>
      </c>
      <c r="AS38" s="1">
        <v>1000</v>
      </c>
      <c r="AT38" s="1">
        <v>1000</v>
      </c>
      <c r="AU38" s="1">
        <v>1000</v>
      </c>
      <c r="AV38" s="1">
        <v>1000</v>
      </c>
      <c r="AW38" s="1">
        <v>1000</v>
      </c>
      <c r="AX38" s="1">
        <v>1000</v>
      </c>
      <c r="AY38" s="1">
        <v>1000</v>
      </c>
      <c r="AZ38" s="1">
        <v>1000</v>
      </c>
      <c r="BA38" s="1">
        <v>1000</v>
      </c>
      <c r="BC38" s="1">
        <v>1.2710724378603451</v>
      </c>
      <c r="BD38" s="1">
        <v>0.35699999999999998</v>
      </c>
      <c r="BE38" s="1">
        <v>0.16103962733470881</v>
      </c>
      <c r="BF38" s="1">
        <v>0.83432359411034229</v>
      </c>
      <c r="BG38" s="1">
        <v>0.437</v>
      </c>
      <c r="BH38" s="1">
        <v>0.16090088902974961</v>
      </c>
      <c r="BI38" s="5">
        <v>0.84828216036034443</v>
      </c>
      <c r="BJ38" s="5">
        <v>0.107</v>
      </c>
      <c r="BK38" s="5">
        <v>0.16119198159505921</v>
      </c>
      <c r="BM38" s="1">
        <v>1000</v>
      </c>
      <c r="BN38" s="1">
        <v>1000</v>
      </c>
      <c r="BO38" s="1">
        <v>1000</v>
      </c>
      <c r="BP38" s="1">
        <v>1000</v>
      </c>
      <c r="BQ38" s="1">
        <v>1000</v>
      </c>
      <c r="BR38" s="1">
        <v>1000</v>
      </c>
      <c r="BS38" s="1">
        <v>1000</v>
      </c>
      <c r="BT38" s="1">
        <v>1000</v>
      </c>
      <c r="BU38" s="1">
        <v>1000</v>
      </c>
    </row>
    <row r="39" spans="1:73" x14ac:dyDescent="0.3">
      <c r="A39" s="1" t="s">
        <v>153</v>
      </c>
      <c r="B39" s="1" t="s">
        <v>56</v>
      </c>
      <c r="D39" s="1">
        <v>1.85</v>
      </c>
      <c r="E39" s="1">
        <v>10.5999999999999</v>
      </c>
      <c r="G39" s="1">
        <v>-0.27249511499999812</v>
      </c>
      <c r="H39" s="1">
        <v>0.63400000000000001</v>
      </c>
      <c r="I39" s="1">
        <v>0.1514279552592033</v>
      </c>
      <c r="J39" s="1">
        <v>-0.47347038000000202</v>
      </c>
      <c r="K39" s="1">
        <v>0.91259999999999897</v>
      </c>
      <c r="L39" s="1">
        <v>0.14604421038787099</v>
      </c>
      <c r="N39" s="1">
        <v>-0.28402808749999942</v>
      </c>
      <c r="O39" s="1">
        <v>0.79400000000000004</v>
      </c>
      <c r="P39" s="1">
        <v>0.1512109667017254</v>
      </c>
      <c r="Q39" s="1">
        <v>-0.52869197000000057</v>
      </c>
      <c r="R39" s="1">
        <v>0.78029999999999977</v>
      </c>
      <c r="S39" s="1">
        <v>0.15123096684007931</v>
      </c>
      <c r="U39" s="1">
        <v>-0.28130268999999858</v>
      </c>
      <c r="V39" s="1">
        <v>0.84599999999999997</v>
      </c>
      <c r="W39" s="1">
        <v>0.15052409033109779</v>
      </c>
      <c r="X39" s="1">
        <v>-0.51548015250000034</v>
      </c>
      <c r="Y39" s="1">
        <v>0.84039999999999981</v>
      </c>
      <c r="Z39" s="1">
        <v>0.150557140542257</v>
      </c>
      <c r="AB39" s="1">
        <v>-0.25828936416666609</v>
      </c>
      <c r="AC39" s="1">
        <v>1.0860000000000001</v>
      </c>
      <c r="AD39" s="1">
        <v>0.14823918996381699</v>
      </c>
      <c r="AE39" s="1">
        <v>-0.51967398500000073</v>
      </c>
      <c r="AF39" s="1">
        <v>0.83969999999999989</v>
      </c>
      <c r="AG39" s="1">
        <v>0.1546903271871973</v>
      </c>
      <c r="AI39" s="1">
        <v>-0.34809172499999969</v>
      </c>
      <c r="AJ39" s="1">
        <v>0.19600000000000001</v>
      </c>
      <c r="AK39" s="1">
        <v>0.1523945056870889</v>
      </c>
      <c r="AL39" s="1">
        <v>-0.68276717000000176</v>
      </c>
      <c r="AM39" s="1">
        <v>2.0289999999999999</v>
      </c>
      <c r="AN39" s="1">
        <v>8.7415420042911279E-2</v>
      </c>
      <c r="AO39" s="5">
        <v>-0.44155569624999907</v>
      </c>
      <c r="AP39" s="5">
        <v>2.79</v>
      </c>
      <c r="AQ39" s="5">
        <v>3.7269014633617308E-2</v>
      </c>
      <c r="AS39" s="1">
        <v>-0.35872467249999929</v>
      </c>
      <c r="AT39" s="1">
        <v>0.35399999999999998</v>
      </c>
      <c r="AU39" s="1">
        <v>0.15538760226150181</v>
      </c>
      <c r="AV39" s="1">
        <v>-0.69441638750000223</v>
      </c>
      <c r="AW39" s="1">
        <v>2.2290000000000001</v>
      </c>
      <c r="AX39" s="1">
        <v>6.7167505025700278E-2</v>
      </c>
      <c r="AY39" s="5">
        <v>-0.46257924499999697</v>
      </c>
      <c r="AZ39" s="5">
        <v>3.1320000000000001</v>
      </c>
      <c r="BA39" s="5">
        <v>1.322477033805947E-2</v>
      </c>
      <c r="BC39" s="1">
        <v>-0.35852630249999962</v>
      </c>
      <c r="BD39" s="1">
        <v>0.432</v>
      </c>
      <c r="BE39" s="1">
        <v>0.15438516607796701</v>
      </c>
      <c r="BF39" s="1">
        <v>-0.69453044500000161</v>
      </c>
      <c r="BG39" s="1">
        <v>2.169</v>
      </c>
      <c r="BH39" s="1">
        <v>6.9360570571586774E-2</v>
      </c>
      <c r="BI39" s="5">
        <v>-0.46691369250000042</v>
      </c>
      <c r="BJ39" s="5">
        <v>2.899</v>
      </c>
      <c r="BK39" s="5">
        <v>2.3184652748580819E-2</v>
      </c>
      <c r="BM39" s="1">
        <v>-0.33746928083333572</v>
      </c>
      <c r="BN39" s="1">
        <v>0.81699999999999995</v>
      </c>
      <c r="BO39" s="1">
        <v>0.15636700929291161</v>
      </c>
      <c r="BP39" s="1">
        <v>-0.66776537916666712</v>
      </c>
      <c r="BQ39" s="1">
        <v>1.923</v>
      </c>
      <c r="BR39" s="1">
        <v>0.1200367509480673</v>
      </c>
      <c r="BS39" s="5">
        <v>-0.43057541666666671</v>
      </c>
      <c r="BT39" s="5">
        <v>2.5099999999999998</v>
      </c>
      <c r="BU39" s="5">
        <v>6.654728676799479E-2</v>
      </c>
    </row>
    <row r="40" spans="1:73" x14ac:dyDescent="0.3">
      <c r="A40" s="1" t="s">
        <v>167</v>
      </c>
      <c r="B40" s="1" t="s">
        <v>56</v>
      </c>
      <c r="D40" s="1">
        <v>1.9</v>
      </c>
      <c r="E40" s="1">
        <v>1000</v>
      </c>
      <c r="G40" s="1">
        <v>-0.26932078144853899</v>
      </c>
      <c r="H40" s="1">
        <v>0.59699999999999998</v>
      </c>
      <c r="I40" s="1">
        <v>0.15641681366348401</v>
      </c>
      <c r="J40" s="1">
        <v>-0.49247340343750068</v>
      </c>
      <c r="K40" s="1">
        <v>0.33010000000000028</v>
      </c>
      <c r="L40" s="1">
        <v>0.1571357714735416</v>
      </c>
      <c r="N40" s="1">
        <v>1000</v>
      </c>
      <c r="O40" s="1">
        <v>1000</v>
      </c>
      <c r="P40" s="1">
        <v>1000</v>
      </c>
      <c r="Q40" s="1">
        <v>1000</v>
      </c>
      <c r="R40" s="1">
        <v>1000</v>
      </c>
      <c r="S40" s="1">
        <v>1000</v>
      </c>
      <c r="U40" s="1">
        <v>-0.28754399707354028</v>
      </c>
      <c r="V40" s="1">
        <v>0.77500000000000002</v>
      </c>
      <c r="W40" s="1">
        <v>0.15326158032020101</v>
      </c>
      <c r="X40" s="1">
        <v>-0.52363294843750197</v>
      </c>
      <c r="Y40" s="1">
        <v>0.5552999999999999</v>
      </c>
      <c r="Z40" s="1">
        <v>0.15477027315953859</v>
      </c>
      <c r="AB40" s="1">
        <v>1000</v>
      </c>
      <c r="AC40" s="1">
        <v>1000</v>
      </c>
      <c r="AD40" s="1">
        <v>1000</v>
      </c>
      <c r="AE40" s="1">
        <v>1000</v>
      </c>
      <c r="AF40" s="1">
        <v>1000</v>
      </c>
      <c r="AG40" s="1">
        <v>1000</v>
      </c>
      <c r="AI40" s="1">
        <v>-0.37883501801104091</v>
      </c>
      <c r="AJ40" s="1">
        <v>1.2999999999999999E-2</v>
      </c>
      <c r="AK40" s="1">
        <v>0.15692596270413189</v>
      </c>
      <c r="AL40" s="1">
        <v>-0.70978901519854065</v>
      </c>
      <c r="AM40" s="1">
        <v>0.38200000000000001</v>
      </c>
      <c r="AN40" s="1">
        <v>0.1571082237851569</v>
      </c>
      <c r="AO40" s="5">
        <v>-0.50399707176104047</v>
      </c>
      <c r="AP40" s="5">
        <v>0</v>
      </c>
      <c r="AQ40" s="5">
        <v>0.15698921223293219</v>
      </c>
      <c r="AS40" s="1">
        <v>1000</v>
      </c>
      <c r="AT40" s="1">
        <v>1000</v>
      </c>
      <c r="AU40" s="1">
        <v>1000</v>
      </c>
      <c r="AV40" s="1">
        <v>1000</v>
      </c>
      <c r="AW40" s="1">
        <v>1000</v>
      </c>
      <c r="AX40" s="1">
        <v>1000</v>
      </c>
      <c r="AY40" s="1">
        <v>1000</v>
      </c>
      <c r="AZ40" s="1">
        <v>1000</v>
      </c>
      <c r="BA40" s="1">
        <v>1000</v>
      </c>
      <c r="BC40" s="1">
        <v>-0.40408453676103911</v>
      </c>
      <c r="BD40" s="1">
        <v>0.36</v>
      </c>
      <c r="BE40" s="1">
        <v>0.15538257441548239</v>
      </c>
      <c r="BF40" s="1">
        <v>-0.73595279519854162</v>
      </c>
      <c r="BG40" s="1">
        <v>0.56799999999999995</v>
      </c>
      <c r="BH40" s="1">
        <v>0.15470500915706589</v>
      </c>
      <c r="BI40" s="5">
        <v>-0.55445800988603966</v>
      </c>
      <c r="BJ40" s="5">
        <v>0.223</v>
      </c>
      <c r="BK40" s="5">
        <v>0.15688320051681731</v>
      </c>
      <c r="BM40" s="1">
        <v>1000</v>
      </c>
      <c r="BN40" s="1">
        <v>1000</v>
      </c>
      <c r="BO40" s="1">
        <v>1000</v>
      </c>
      <c r="BP40" s="1">
        <v>1000</v>
      </c>
      <c r="BQ40" s="1">
        <v>1000</v>
      </c>
      <c r="BR40" s="1">
        <v>1000</v>
      </c>
      <c r="BS40" s="1">
        <v>1000</v>
      </c>
      <c r="BT40" s="1">
        <v>1000</v>
      </c>
      <c r="BU40" s="1">
        <v>1000</v>
      </c>
    </row>
    <row r="41" spans="1:73" x14ac:dyDescent="0.3">
      <c r="A41" s="1" t="s">
        <v>162</v>
      </c>
      <c r="B41" s="1" t="s">
        <v>56</v>
      </c>
      <c r="D41" s="1">
        <v>2</v>
      </c>
      <c r="E41" s="1">
        <v>1000</v>
      </c>
      <c r="G41" s="1">
        <v>-0.29472089651465638</v>
      </c>
      <c r="H41" s="1">
        <v>0.70299999999999996</v>
      </c>
      <c r="I41" s="1">
        <v>0.15641364727091969</v>
      </c>
      <c r="J41" s="1">
        <v>-0.51953741812500098</v>
      </c>
      <c r="K41" s="1">
        <v>0.48030000000000017</v>
      </c>
      <c r="L41" s="1">
        <v>0.15746850160291859</v>
      </c>
      <c r="N41" s="1">
        <v>1000</v>
      </c>
      <c r="O41" s="1">
        <v>1000</v>
      </c>
      <c r="P41" s="1">
        <v>1000</v>
      </c>
      <c r="Q41" s="1">
        <v>1000</v>
      </c>
      <c r="R41" s="1">
        <v>1000</v>
      </c>
      <c r="S41" s="1">
        <v>1000</v>
      </c>
      <c r="U41" s="1">
        <v>-0.28868755463965479</v>
      </c>
      <c r="V41" s="1">
        <v>0.83</v>
      </c>
      <c r="W41" s="1">
        <v>0.15361366474061039</v>
      </c>
      <c r="X41" s="1">
        <v>-0.52092374250000262</v>
      </c>
      <c r="Y41" s="1">
        <v>0.70540000000000025</v>
      </c>
      <c r="Z41" s="1">
        <v>0.154026767612016</v>
      </c>
      <c r="AB41" s="1">
        <v>1000</v>
      </c>
      <c r="AC41" s="1">
        <v>1000</v>
      </c>
      <c r="AD41" s="1">
        <v>1000</v>
      </c>
      <c r="AE41" s="1">
        <v>1000</v>
      </c>
      <c r="AF41" s="1">
        <v>1000</v>
      </c>
      <c r="AG41" s="1">
        <v>1000</v>
      </c>
      <c r="AI41" s="1">
        <v>-0.44795757838965528</v>
      </c>
      <c r="AJ41" s="1">
        <v>0.27600000000000002</v>
      </c>
      <c r="AK41" s="1">
        <v>0.15683826844322929</v>
      </c>
      <c r="AL41" s="1">
        <v>-0.77295347401465653</v>
      </c>
      <c r="AM41" s="1">
        <v>0.499</v>
      </c>
      <c r="AN41" s="1">
        <v>0.15755667441059901</v>
      </c>
      <c r="AO41" s="5">
        <v>-0.61031847713965381</v>
      </c>
      <c r="AP41" s="5">
        <v>4.7E-2</v>
      </c>
      <c r="AQ41" s="5">
        <v>0.15824837740765391</v>
      </c>
      <c r="AS41" s="1">
        <v>1000</v>
      </c>
      <c r="AT41" s="1">
        <v>1000</v>
      </c>
      <c r="AU41" s="1">
        <v>1000</v>
      </c>
      <c r="AV41" s="1">
        <v>1000</v>
      </c>
      <c r="AW41" s="1">
        <v>1000</v>
      </c>
      <c r="AX41" s="1">
        <v>1000</v>
      </c>
      <c r="AY41" s="1">
        <v>1000</v>
      </c>
      <c r="AZ41" s="1">
        <v>1000</v>
      </c>
      <c r="BA41" s="1">
        <v>1000</v>
      </c>
      <c r="BC41" s="1">
        <v>-0.44503670588965633</v>
      </c>
      <c r="BD41" s="1">
        <v>0.41499999999999998</v>
      </c>
      <c r="BE41" s="1">
        <v>0.15749005203668151</v>
      </c>
      <c r="BF41" s="1">
        <v>-0.7712092608896558</v>
      </c>
      <c r="BG41" s="1">
        <v>0.625</v>
      </c>
      <c r="BH41" s="1">
        <v>0.15443760273273791</v>
      </c>
      <c r="BI41" s="5">
        <v>-0.61712660213965653</v>
      </c>
      <c r="BJ41" s="5">
        <v>0.20499999999999999</v>
      </c>
      <c r="BK41" s="5">
        <v>0.15780109719718119</v>
      </c>
      <c r="BM41" s="1">
        <v>1000</v>
      </c>
      <c r="BN41" s="1">
        <v>1000</v>
      </c>
      <c r="BO41" s="1">
        <v>1000</v>
      </c>
      <c r="BP41" s="1">
        <v>1000</v>
      </c>
      <c r="BQ41" s="1">
        <v>1000</v>
      </c>
      <c r="BR41" s="1">
        <v>1000</v>
      </c>
      <c r="BS41" s="1">
        <v>1000</v>
      </c>
      <c r="BT41" s="1">
        <v>1000</v>
      </c>
      <c r="BU41" s="1">
        <v>1000</v>
      </c>
    </row>
    <row r="42" spans="1:73" x14ac:dyDescent="0.3">
      <c r="A42" s="1" t="s">
        <v>168</v>
      </c>
      <c r="B42" s="1" t="s">
        <v>56</v>
      </c>
      <c r="D42" s="1">
        <v>2.17</v>
      </c>
      <c r="E42" s="1">
        <v>1000</v>
      </c>
      <c r="G42" s="1">
        <v>-0.27805409894854161</v>
      </c>
      <c r="H42" s="1">
        <v>0.61399999999999999</v>
      </c>
      <c r="I42" s="1">
        <v>0.1583396556756812</v>
      </c>
      <c r="J42" s="1">
        <v>-0.50554022031249701</v>
      </c>
      <c r="K42" s="1">
        <v>0.46519999999999984</v>
      </c>
      <c r="L42" s="1">
        <v>0.1586833613559962</v>
      </c>
      <c r="N42" s="1">
        <v>1000</v>
      </c>
      <c r="O42" s="1">
        <v>1000</v>
      </c>
      <c r="P42" s="1">
        <v>1000</v>
      </c>
      <c r="Q42" s="1">
        <v>1000</v>
      </c>
      <c r="R42" s="1">
        <v>1000</v>
      </c>
      <c r="S42" s="1">
        <v>1000</v>
      </c>
      <c r="U42" s="1">
        <v>-0.2810499020735413</v>
      </c>
      <c r="V42" s="1">
        <v>0.748</v>
      </c>
      <c r="W42" s="1">
        <v>0.15701319518484269</v>
      </c>
      <c r="X42" s="1">
        <v>-0.51633910531249683</v>
      </c>
      <c r="Y42" s="1">
        <v>0.61529999999999996</v>
      </c>
      <c r="Z42" s="1">
        <v>0.1584301600634882</v>
      </c>
      <c r="AB42" s="1">
        <v>1000</v>
      </c>
      <c r="AC42" s="1">
        <v>1000</v>
      </c>
      <c r="AD42" s="1">
        <v>1000</v>
      </c>
      <c r="AE42" s="1">
        <v>1000</v>
      </c>
      <c r="AF42" s="1">
        <v>1000</v>
      </c>
      <c r="AG42" s="1">
        <v>1000</v>
      </c>
      <c r="AI42" s="1">
        <v>-0.46840105738604149</v>
      </c>
      <c r="AJ42" s="1">
        <v>0.192</v>
      </c>
      <c r="AK42" s="1">
        <v>0.15871623148194841</v>
      </c>
      <c r="AL42" s="1">
        <v>-0.7888346501985406</v>
      </c>
      <c r="AM42" s="1">
        <v>0.41</v>
      </c>
      <c r="AN42" s="1">
        <v>0.15879092507554249</v>
      </c>
      <c r="AO42" s="5">
        <v>-0.66168873863603994</v>
      </c>
      <c r="AP42" s="5">
        <v>7.0000000000000001E-3</v>
      </c>
      <c r="AQ42" s="5">
        <v>0.15859830251254459</v>
      </c>
      <c r="AS42" s="1">
        <v>1000</v>
      </c>
      <c r="AT42" s="1">
        <v>1000</v>
      </c>
      <c r="AU42" s="1">
        <v>1000</v>
      </c>
      <c r="AV42" s="1">
        <v>1000</v>
      </c>
      <c r="AW42" s="1">
        <v>1000</v>
      </c>
      <c r="AX42" s="1">
        <v>1000</v>
      </c>
      <c r="AY42" s="1">
        <v>1000</v>
      </c>
      <c r="AZ42" s="1">
        <v>1000</v>
      </c>
      <c r="BA42" s="1">
        <v>1000</v>
      </c>
      <c r="BC42" s="1">
        <v>-0.47540933113604461</v>
      </c>
      <c r="BD42" s="1">
        <v>0.31900000000000001</v>
      </c>
      <c r="BE42" s="1">
        <v>0.15985232450501879</v>
      </c>
      <c r="BF42" s="1">
        <v>-0.79547853207354069</v>
      </c>
      <c r="BG42" s="1">
        <v>0.53900000000000003</v>
      </c>
      <c r="BH42" s="1">
        <v>0.1589689380360178</v>
      </c>
      <c r="BI42" s="5">
        <v>-0.67663551738604144</v>
      </c>
      <c r="BJ42" s="5">
        <v>9.8000000000000004E-2</v>
      </c>
      <c r="BK42" s="5">
        <v>0.1601947302753296</v>
      </c>
      <c r="BM42" s="1">
        <v>1000</v>
      </c>
      <c r="BN42" s="1">
        <v>1000</v>
      </c>
      <c r="BO42" s="1">
        <v>1000</v>
      </c>
      <c r="BP42" s="1">
        <v>1000</v>
      </c>
      <c r="BQ42" s="1">
        <v>1000</v>
      </c>
      <c r="BR42" s="1">
        <v>1000</v>
      </c>
      <c r="BS42" s="1">
        <v>1000</v>
      </c>
      <c r="BT42" s="1">
        <v>1000</v>
      </c>
      <c r="BU42" s="1">
        <v>1000</v>
      </c>
    </row>
    <row r="43" spans="1:73" x14ac:dyDescent="0.3">
      <c r="A43" s="1" t="s">
        <v>154</v>
      </c>
      <c r="B43" s="1" t="s">
        <v>56</v>
      </c>
      <c r="D43" s="1">
        <v>1000</v>
      </c>
      <c r="E43" s="1">
        <v>1000</v>
      </c>
      <c r="G43" s="1">
        <v>1.3582419162499979</v>
      </c>
      <c r="H43" s="1">
        <v>1.028</v>
      </c>
      <c r="I43" s="1">
        <v>0.14318613607379341</v>
      </c>
      <c r="J43" s="1">
        <v>1.305286258750002</v>
      </c>
      <c r="K43" s="1">
        <v>1.3976</v>
      </c>
      <c r="L43" s="1">
        <v>0.1223701150664889</v>
      </c>
      <c r="N43" s="1">
        <v>1.3536834025</v>
      </c>
      <c r="O43" s="1">
        <v>1.163</v>
      </c>
      <c r="P43" s="1">
        <v>0.13364713456871111</v>
      </c>
      <c r="Q43" s="1">
        <v>1.2705864675000029</v>
      </c>
      <c r="R43" s="1">
        <v>1.2156000000000002</v>
      </c>
      <c r="S43" s="1">
        <v>0.13050041934542461</v>
      </c>
      <c r="U43" s="1">
        <v>1.3560957524999999</v>
      </c>
      <c r="V43" s="1">
        <v>1.208</v>
      </c>
      <c r="W43" s="1">
        <v>0.1314225770220305</v>
      </c>
      <c r="X43" s="1">
        <v>1.2805593925000029</v>
      </c>
      <c r="Y43" s="1">
        <v>1.2757000000000003</v>
      </c>
      <c r="Z43" s="1">
        <v>0.1281067414889111</v>
      </c>
      <c r="AB43" s="1">
        <v>1.3739585774999981</v>
      </c>
      <c r="AC43" s="1">
        <v>1.397</v>
      </c>
      <c r="AD43" s="1">
        <v>0.12786297686004941</v>
      </c>
      <c r="AE43" s="1">
        <v>1.2856362408333371</v>
      </c>
      <c r="AF43" s="1">
        <v>1.0055000000000001</v>
      </c>
      <c r="AG43" s="1">
        <v>0.14930198264577141</v>
      </c>
      <c r="AI43" s="1">
        <v>1.3161688074999991</v>
      </c>
      <c r="AJ43" s="1">
        <v>0.53</v>
      </c>
      <c r="AK43" s="1">
        <v>0.15325528223790891</v>
      </c>
      <c r="AL43" s="1">
        <v>1.3527876300000019</v>
      </c>
      <c r="AM43" s="1">
        <v>2.4550000000000001</v>
      </c>
      <c r="AN43" s="1">
        <v>6.3818461979478477E-2</v>
      </c>
      <c r="AO43" s="5">
        <v>1.2727941737499999</v>
      </c>
      <c r="AP43" s="5">
        <v>3.222</v>
      </c>
      <c r="AQ43" s="5">
        <v>1.2133871529812511E-2</v>
      </c>
      <c r="AS43" s="1">
        <v>1.3207445349999991</v>
      </c>
      <c r="AT43" s="1">
        <v>0.70399999999999996</v>
      </c>
      <c r="AU43" s="1">
        <v>0.14944322429731741</v>
      </c>
      <c r="AV43" s="1">
        <v>1.3573959050000011</v>
      </c>
      <c r="AW43" s="1">
        <v>2.6760000000000002</v>
      </c>
      <c r="AX43" s="1">
        <v>3.8703154152979917E-2</v>
      </c>
      <c r="AY43" s="5">
        <v>1.270222667500001</v>
      </c>
      <c r="AZ43" s="5">
        <v>3.4609999999999999</v>
      </c>
      <c r="BA43" s="5">
        <v>5.5320622824970916E-3</v>
      </c>
      <c r="BC43" s="1">
        <v>1.3210364900000009</v>
      </c>
      <c r="BD43" s="1">
        <v>0.77200000000000002</v>
      </c>
      <c r="BE43" s="1">
        <v>0.14924289915043051</v>
      </c>
      <c r="BF43" s="1">
        <v>1.3584655025000001</v>
      </c>
      <c r="BG43" s="1">
        <v>2.6179999999999999</v>
      </c>
      <c r="BH43" s="1">
        <v>4.1430658833909929E-2</v>
      </c>
      <c r="BI43" s="5">
        <v>1.268377144999999</v>
      </c>
      <c r="BJ43" s="5">
        <v>3.3820000000000001</v>
      </c>
      <c r="BK43" s="5">
        <v>6.3734421405592049E-3</v>
      </c>
      <c r="BM43" s="1">
        <v>1.337641811666664</v>
      </c>
      <c r="BN43" s="1">
        <v>1.0720000000000001</v>
      </c>
      <c r="BO43" s="1">
        <v>0.14723487336911081</v>
      </c>
      <c r="BP43" s="1">
        <v>1.3755940733333349</v>
      </c>
      <c r="BQ43" s="1">
        <v>2.4849999999999999</v>
      </c>
      <c r="BR43" s="1">
        <v>7.1922447110818882E-2</v>
      </c>
      <c r="BS43" s="5">
        <v>1.296031969166666</v>
      </c>
      <c r="BT43" s="5">
        <v>3.145</v>
      </c>
      <c r="BU43" s="5">
        <v>1.8776600769459549E-2</v>
      </c>
    </row>
    <row r="44" spans="1:73" x14ac:dyDescent="0.3">
      <c r="A44" s="1" t="s">
        <v>155</v>
      </c>
      <c r="B44" s="1" t="s">
        <v>56</v>
      </c>
      <c r="D44" s="1">
        <v>1.6</v>
      </c>
      <c r="E44" s="1">
        <v>1000</v>
      </c>
      <c r="G44" s="1">
        <v>-6.49789458333494E-3</v>
      </c>
      <c r="H44" s="1">
        <v>0.63800000000000001</v>
      </c>
      <c r="I44" s="1">
        <v>0.16105196197427499</v>
      </c>
      <c r="J44" s="1">
        <v>-0.53984724749999913</v>
      </c>
      <c r="K44" s="1">
        <v>0.92909999999999904</v>
      </c>
      <c r="L44" s="1">
        <v>0.16110473913337059</v>
      </c>
      <c r="N44" s="1">
        <v>5.7481591666661558E-3</v>
      </c>
      <c r="O44" s="1">
        <v>0.67700000000000005</v>
      </c>
      <c r="P44" s="1">
        <v>0.1611753224992104</v>
      </c>
      <c r="Q44" s="1">
        <v>-0.5929232424999995</v>
      </c>
      <c r="R44" s="1">
        <v>0.70530000000000026</v>
      </c>
      <c r="S44" s="1">
        <v>0.16105736612160859</v>
      </c>
      <c r="U44" s="1">
        <v>-6.5015605833334433E-2</v>
      </c>
      <c r="V44" s="1">
        <v>1.103</v>
      </c>
      <c r="W44" s="1">
        <v>0.15531657801000129</v>
      </c>
      <c r="X44" s="1">
        <v>-0.69202623249999817</v>
      </c>
      <c r="Y44" s="1">
        <v>1.2155999999999998</v>
      </c>
      <c r="Z44" s="1">
        <v>0.1542837731607658</v>
      </c>
      <c r="AB44" s="1">
        <v>-7.5302075833333149E-2</v>
      </c>
      <c r="AC44" s="1">
        <v>1.4830000000000001</v>
      </c>
      <c r="AD44" s="1">
        <v>0.15847267440364651</v>
      </c>
      <c r="AE44" s="1">
        <v>-0.69973278416666673</v>
      </c>
      <c r="AF44" s="1">
        <v>1.1106000000000003</v>
      </c>
      <c r="AG44" s="1">
        <v>0.1593413369829593</v>
      </c>
      <c r="AI44" s="1">
        <v>-0.17841337833333171</v>
      </c>
      <c r="AJ44" s="1">
        <v>0.311</v>
      </c>
      <c r="AK44" s="1">
        <v>0.1602375229308946</v>
      </c>
      <c r="AL44" s="1">
        <v>-0.16481951166666781</v>
      </c>
      <c r="AM44" s="1">
        <v>0.44900000000000001</v>
      </c>
      <c r="AN44" s="1">
        <v>0.1606005220964456</v>
      </c>
      <c r="AO44" s="5">
        <v>-0.41367396083333219</v>
      </c>
      <c r="AP44" s="5">
        <v>3.8959999999999999</v>
      </c>
      <c r="AQ44" s="5">
        <v>1.4434818725584121E-2</v>
      </c>
      <c r="AS44" s="1">
        <v>-0.16267552833333279</v>
      </c>
      <c r="AT44" s="1">
        <v>0.35499999999999998</v>
      </c>
      <c r="AU44" s="1">
        <v>0.16168229972065071</v>
      </c>
      <c r="AV44" s="1">
        <v>-0.15305783666666711</v>
      </c>
      <c r="AW44" s="1">
        <v>2.8330000000000002</v>
      </c>
      <c r="AX44" s="1">
        <v>1.212093025140513E-2</v>
      </c>
      <c r="AY44" s="5">
        <v>-0.40195783333333068</v>
      </c>
      <c r="AZ44" s="5">
        <v>3.8220000000000001</v>
      </c>
      <c r="BA44" s="5">
        <v>2.83972626059566E-3</v>
      </c>
      <c r="BC44" s="1">
        <v>-0.18451175833333269</v>
      </c>
      <c r="BD44" s="1">
        <v>0.55300000000000005</v>
      </c>
      <c r="BE44" s="1">
        <v>0.15787543234099341</v>
      </c>
      <c r="BF44" s="1">
        <v>-0.17918417666666819</v>
      </c>
      <c r="BG44" s="1">
        <v>2.7149999999999999</v>
      </c>
      <c r="BH44" s="1">
        <v>3.2574133588627888E-2</v>
      </c>
      <c r="BI44" s="5">
        <v>-0.40622266333333101</v>
      </c>
      <c r="BJ44" s="5">
        <v>3.6440000000000001</v>
      </c>
      <c r="BK44" s="5">
        <v>2.0531540927642808E-3</v>
      </c>
      <c r="BM44" s="1">
        <v>-0.19247702666666561</v>
      </c>
      <c r="BN44" s="1">
        <v>1.216</v>
      </c>
      <c r="BO44" s="1">
        <v>0.15964640125520291</v>
      </c>
      <c r="BP44" s="1">
        <v>-0.18585996833333421</v>
      </c>
      <c r="BQ44" s="1">
        <v>2.4929999999999999</v>
      </c>
      <c r="BR44" s="1">
        <v>6.0327900499067798E-2</v>
      </c>
      <c r="BS44" s="5">
        <v>-0.41677429166666607</v>
      </c>
      <c r="BT44" s="5">
        <v>3.2080000000000002</v>
      </c>
      <c r="BU44" s="5">
        <v>1.1833547665514929E-2</v>
      </c>
    </row>
    <row r="45" spans="1:73" x14ac:dyDescent="0.3">
      <c r="A45" s="1" t="s">
        <v>156</v>
      </c>
      <c r="B45" s="1" t="s">
        <v>56</v>
      </c>
      <c r="D45" s="1">
        <v>2.4700000000000002</v>
      </c>
      <c r="E45" s="1">
        <v>1000</v>
      </c>
      <c r="G45" s="1">
        <v>-0.2751556199999996</v>
      </c>
      <c r="H45" s="1">
        <v>0.76700000000000002</v>
      </c>
      <c r="I45" s="1">
        <v>0.15678895432548759</v>
      </c>
      <c r="J45" s="1">
        <v>-0.47827514750000327</v>
      </c>
      <c r="K45" s="1">
        <v>1.2665999999999999</v>
      </c>
      <c r="L45" s="1">
        <v>0.15066223994254879</v>
      </c>
      <c r="N45" s="1">
        <v>-0.27604602500000119</v>
      </c>
      <c r="O45" s="1">
        <v>0.78900000000000003</v>
      </c>
      <c r="P45" s="1">
        <v>0.15692571062904601</v>
      </c>
      <c r="Q45" s="1">
        <v>-0.51923926375000207</v>
      </c>
      <c r="R45" s="1">
        <v>0.90050000000000008</v>
      </c>
      <c r="S45" s="1">
        <v>0.15552937528369901</v>
      </c>
      <c r="U45" s="1">
        <v>-0.35404113000000059</v>
      </c>
      <c r="V45" s="1">
        <v>1.4610000000000001</v>
      </c>
      <c r="W45" s="1">
        <v>0.13292541648476711</v>
      </c>
      <c r="X45" s="1">
        <v>-0.64200522375000091</v>
      </c>
      <c r="Y45" s="1">
        <v>1.8309</v>
      </c>
      <c r="Z45" s="1">
        <v>0.1121717949582265</v>
      </c>
      <c r="AB45" s="1">
        <v>-0.36054841666666881</v>
      </c>
      <c r="AC45" s="1">
        <v>1.77</v>
      </c>
      <c r="AD45" s="1">
        <v>0.1260152879725199</v>
      </c>
      <c r="AE45" s="1">
        <v>-0.65089250541666743</v>
      </c>
      <c r="AF45" s="1">
        <v>1.6657999999999999</v>
      </c>
      <c r="AG45" s="1">
        <v>0.13045161999579319</v>
      </c>
      <c r="AI45" s="1">
        <v>-0.50951836000000128</v>
      </c>
      <c r="AJ45" s="1">
        <v>0.34899999999999998</v>
      </c>
      <c r="AK45" s="1">
        <v>0.15911530723370509</v>
      </c>
      <c r="AL45" s="1">
        <v>-0.82259384624999754</v>
      </c>
      <c r="AM45" s="1">
        <v>0.56799999999999995</v>
      </c>
      <c r="AN45" s="1">
        <v>0.15950750537859079</v>
      </c>
      <c r="AO45" s="5">
        <v>-0.73922504000000089</v>
      </c>
      <c r="AP45" s="5">
        <v>3.0019999999999998</v>
      </c>
      <c r="AQ45" s="5">
        <v>2.4990432382427239E-2</v>
      </c>
      <c r="AS45" s="1">
        <v>-0.50951942125000116</v>
      </c>
      <c r="AT45" s="1">
        <v>0.37</v>
      </c>
      <c r="AU45" s="1">
        <v>0.1598308260354738</v>
      </c>
      <c r="AV45" s="1">
        <v>-0.82188734500000038</v>
      </c>
      <c r="AW45" s="1">
        <v>1.998</v>
      </c>
      <c r="AX45" s="1">
        <v>9.1434862036188946E-2</v>
      </c>
      <c r="AY45" s="5">
        <v>-0.74095415374999973</v>
      </c>
      <c r="AZ45" s="5">
        <v>2.99</v>
      </c>
      <c r="BA45" s="5">
        <v>2.4253426357200149E-2</v>
      </c>
      <c r="BC45" s="1">
        <v>-0.52302796125000128</v>
      </c>
      <c r="BD45" s="1">
        <v>0.68200000000000005</v>
      </c>
      <c r="BE45" s="1">
        <v>0.15398608214461629</v>
      </c>
      <c r="BF45" s="1">
        <v>-0.8463089499999974</v>
      </c>
      <c r="BG45" s="1">
        <v>1.732</v>
      </c>
      <c r="BH45" s="1">
        <v>0.1208877307482272</v>
      </c>
      <c r="BI45" s="5">
        <v>-0.74392373375000176</v>
      </c>
      <c r="BJ45" s="5">
        <v>2.8159999999999998</v>
      </c>
      <c r="BK45" s="5">
        <v>2.5839185042251599E-2</v>
      </c>
      <c r="BM45" s="1">
        <v>-0.53033058458333571</v>
      </c>
      <c r="BN45" s="1">
        <v>1.292</v>
      </c>
      <c r="BO45" s="1">
        <v>0.15231901126211511</v>
      </c>
      <c r="BP45" s="1">
        <v>-0.8515143333333306</v>
      </c>
      <c r="BQ45" s="1">
        <v>1.5029999999999999</v>
      </c>
      <c r="BR45" s="1">
        <v>0.1411150948032133</v>
      </c>
      <c r="BS45" s="5">
        <v>-0.75303018041666903</v>
      </c>
      <c r="BT45" s="5">
        <v>2.2349999999999999</v>
      </c>
      <c r="BU45" s="5">
        <v>0.1070827985176242</v>
      </c>
    </row>
    <row r="46" spans="1:73" x14ac:dyDescent="0.3">
      <c r="A46" s="1" t="s">
        <v>157</v>
      </c>
      <c r="B46" s="1" t="s">
        <v>56</v>
      </c>
      <c r="G46" s="1">
        <v>1.2387757412499989</v>
      </c>
      <c r="H46" s="1">
        <v>1.05</v>
      </c>
      <c r="I46" s="1">
        <v>0.1509391019009981</v>
      </c>
      <c r="J46" s="1">
        <v>1.385941483749999</v>
      </c>
      <c r="K46" s="1">
        <v>1.65149999999999</v>
      </c>
      <c r="L46" s="1">
        <v>0.1155004456354078</v>
      </c>
      <c r="N46" s="1">
        <v>1.231240239999998</v>
      </c>
      <c r="O46" s="1">
        <v>1.05</v>
      </c>
      <c r="P46" s="1">
        <v>0.14339055992719041</v>
      </c>
      <c r="Q46" s="1">
        <v>1.35742355</v>
      </c>
      <c r="R46" s="1">
        <v>1.2905999999999997</v>
      </c>
      <c r="S46" s="1">
        <v>0.13795110369453939</v>
      </c>
      <c r="U46" s="1">
        <v>1.111495179999999</v>
      </c>
      <c r="V46" s="1">
        <v>2.1120000000000001</v>
      </c>
      <c r="W46" s="1">
        <v>8.9725905344157419E-2</v>
      </c>
      <c r="X46" s="1">
        <v>1.165801639999998</v>
      </c>
      <c r="Y46" s="1">
        <v>2.5813000000000001</v>
      </c>
      <c r="Z46" s="1">
        <v>4.9434100507898759E-2</v>
      </c>
      <c r="AB46" s="1">
        <v>1.1072185499999989</v>
      </c>
      <c r="AC46" s="1">
        <v>2.4390000000000001</v>
      </c>
      <c r="AD46" s="1">
        <v>6.4505051903832419E-2</v>
      </c>
      <c r="AE46" s="1">
        <v>1.1509853533333361</v>
      </c>
      <c r="AF46" s="1">
        <v>2.6263000000000001</v>
      </c>
      <c r="AG46" s="1">
        <v>4.5328786607870569E-2</v>
      </c>
      <c r="AI46" s="1">
        <v>0.99909868749999831</v>
      </c>
      <c r="AJ46" s="1">
        <v>0.62</v>
      </c>
      <c r="AK46" s="1">
        <v>0.15543575302796389</v>
      </c>
      <c r="AL46" s="1">
        <v>0.91930377750000147</v>
      </c>
      <c r="AM46" s="1">
        <v>2.573</v>
      </c>
      <c r="AN46" s="1">
        <v>5.7115650333300932E-2</v>
      </c>
      <c r="AO46" s="5">
        <v>0.69171839499999876</v>
      </c>
      <c r="AP46" s="5">
        <v>3.4740000000000002</v>
      </c>
      <c r="AQ46" s="5">
        <v>6.7669066057788651E-3</v>
      </c>
      <c r="AS46" s="1">
        <v>0.99889948999999945</v>
      </c>
      <c r="AT46" s="1">
        <v>0.60399999999999998</v>
      </c>
      <c r="AU46" s="1">
        <v>0.15427827676295111</v>
      </c>
      <c r="AV46" s="1">
        <v>0.91920377250000129</v>
      </c>
      <c r="AW46" s="1">
        <v>2.5649999999999999</v>
      </c>
      <c r="AX46" s="1">
        <v>5.3285434795220528E-2</v>
      </c>
      <c r="AY46" s="5">
        <v>0.69027626999999825</v>
      </c>
      <c r="AZ46" s="5">
        <v>3.472</v>
      </c>
      <c r="BA46" s="5">
        <v>6.1886328088418914E-3</v>
      </c>
      <c r="BC46" s="1">
        <v>0.95931968999999739</v>
      </c>
      <c r="BD46" s="1">
        <v>1.31</v>
      </c>
      <c r="BE46" s="1">
        <v>0.1448426394081824</v>
      </c>
      <c r="BF46" s="1">
        <v>0.86616010250000031</v>
      </c>
      <c r="BG46" s="1">
        <v>1.9</v>
      </c>
      <c r="BH46" s="1">
        <v>0.11299384113003599</v>
      </c>
      <c r="BI46" s="5">
        <v>0.68131405499999786</v>
      </c>
      <c r="BJ46" s="5">
        <v>3.1389999999999998</v>
      </c>
      <c r="BK46" s="5">
        <v>1.530193814099729E-2</v>
      </c>
      <c r="BM46" s="1">
        <v>0.95655938499999849</v>
      </c>
      <c r="BN46" s="1">
        <v>1.802</v>
      </c>
      <c r="BO46" s="1">
        <v>0.1328535065390789</v>
      </c>
      <c r="BP46" s="1">
        <v>0.86142843916666934</v>
      </c>
      <c r="BQ46" s="1">
        <v>1.702</v>
      </c>
      <c r="BR46" s="1">
        <v>0.14001181758994791</v>
      </c>
      <c r="BS46" s="5">
        <v>0.67851573166666412</v>
      </c>
      <c r="BT46" s="5">
        <v>2.7269999999999999</v>
      </c>
      <c r="BU46" s="5">
        <v>3.6973901537686309E-2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31951-BA12-304F-A468-638E7580D17E}">
  <dimension ref="A1:B22"/>
  <sheetViews>
    <sheetView workbookViewId="0">
      <selection activeCell="B20" sqref="B20"/>
    </sheetView>
  </sheetViews>
  <sheetFormatPr baseColWidth="10" defaultRowHeight="25" x14ac:dyDescent="0.25"/>
  <cols>
    <col min="1" max="2" width="21.5" style="1" customWidth="1"/>
    <col min="3" max="16384" width="10.83203125" style="4"/>
  </cols>
  <sheetData>
    <row r="1" spans="1:2" s="3" customFormat="1" x14ac:dyDescent="0.25">
      <c r="A1" s="7" t="s">
        <v>211</v>
      </c>
      <c r="B1" s="7" t="s">
        <v>212</v>
      </c>
    </row>
    <row r="2" spans="1:2" x14ac:dyDescent="0.25">
      <c r="A2" s="1">
        <v>0</v>
      </c>
      <c r="B2" s="1">
        <v>1.54</v>
      </c>
    </row>
    <row r="3" spans="1:2" x14ac:dyDescent="0.25">
      <c r="A3" s="1">
        <v>0.25</v>
      </c>
      <c r="B3" s="1">
        <v>1.38</v>
      </c>
    </row>
    <row r="4" spans="1:2" x14ac:dyDescent="0.25">
      <c r="A4" s="1">
        <v>0.5</v>
      </c>
      <c r="B4" s="1">
        <v>1.29</v>
      </c>
    </row>
    <row r="5" spans="1:2" x14ac:dyDescent="0.25">
      <c r="A5" s="1">
        <v>0.75</v>
      </c>
      <c r="B5" s="7">
        <f>0.7782*0.75*0.75 - 0.8825*0.75 + 1.5433</f>
        <v>1.3191625</v>
      </c>
    </row>
    <row r="6" spans="1:2" x14ac:dyDescent="0.25">
      <c r="A6" s="1">
        <v>1</v>
      </c>
      <c r="B6" s="1">
        <v>1.44</v>
      </c>
    </row>
    <row r="9" spans="1:2" x14ac:dyDescent="0.25">
      <c r="A9" s="7" t="s">
        <v>211</v>
      </c>
      <c r="B9" s="7" t="s">
        <v>212</v>
      </c>
    </row>
    <row r="10" spans="1:2" x14ac:dyDescent="0.25">
      <c r="A10" s="1">
        <v>0</v>
      </c>
      <c r="B10" s="1">
        <v>1.6</v>
      </c>
    </row>
    <row r="11" spans="1:2" x14ac:dyDescent="0.25">
      <c r="A11" s="1">
        <v>0.25</v>
      </c>
      <c r="B11" s="1">
        <f>1.3*A11 + 1.6*(1-A11) - 0.44*A11*(1-A11)</f>
        <v>1.4425000000000001</v>
      </c>
    </row>
    <row r="12" spans="1:2" x14ac:dyDescent="0.25">
      <c r="A12" s="1">
        <v>0.5</v>
      </c>
      <c r="B12" s="1">
        <f>1.3*A12 + 1.6*(1-A12) - 0.44*A12*(1-A12)</f>
        <v>1.34</v>
      </c>
    </row>
    <row r="13" spans="1:2" x14ac:dyDescent="0.25">
      <c r="A13" s="1">
        <v>0.75</v>
      </c>
      <c r="B13" s="1">
        <f>1.3*A13 + 1.6*(1-A13) - 0.44*A13*(1-A13)</f>
        <v>1.2925</v>
      </c>
    </row>
    <row r="14" spans="1:2" x14ac:dyDescent="0.25">
      <c r="A14" s="1">
        <v>1</v>
      </c>
      <c r="B14" s="1">
        <v>1.3</v>
      </c>
    </row>
    <row r="17" spans="1:2" x14ac:dyDescent="0.25">
      <c r="A17" s="1" t="s">
        <v>211</v>
      </c>
      <c r="B17" s="1" t="s">
        <v>212</v>
      </c>
    </row>
    <row r="18" spans="1:2" x14ac:dyDescent="0.25">
      <c r="A18" s="1">
        <v>0</v>
      </c>
      <c r="B18" s="1">
        <v>1.73</v>
      </c>
    </row>
    <row r="19" spans="1:2" x14ac:dyDescent="0.25">
      <c r="A19" s="1">
        <v>0.25</v>
      </c>
      <c r="B19" s="1">
        <v>1.8966666666666601</v>
      </c>
    </row>
    <row r="20" spans="1:2" x14ac:dyDescent="0.25">
      <c r="A20" s="1">
        <v>0.5</v>
      </c>
      <c r="B20" s="7">
        <f>0.5673*0.5 + 1.7318</f>
        <v>2.01545</v>
      </c>
    </row>
    <row r="21" spans="1:2" x14ac:dyDescent="0.25">
      <c r="A21" s="1">
        <v>0.75</v>
      </c>
      <c r="B21" s="1">
        <v>2.09499999999999</v>
      </c>
    </row>
    <row r="22" spans="1:2" x14ac:dyDescent="0.25">
      <c r="A22" s="1">
        <v>1</v>
      </c>
      <c r="B22" s="1">
        <v>2.34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33AFA-10D6-0849-AA66-5DFC295EF833}">
  <dimension ref="A1:N33"/>
  <sheetViews>
    <sheetView workbookViewId="0">
      <selection activeCell="B33" sqref="B33"/>
    </sheetView>
  </sheetViews>
  <sheetFormatPr baseColWidth="10" defaultRowHeight="25" x14ac:dyDescent="0.25"/>
  <cols>
    <col min="1" max="1" width="47.33203125" style="1" customWidth="1"/>
    <col min="2" max="2" width="21.33203125" style="1" customWidth="1"/>
    <col min="3" max="3" width="24" style="1" customWidth="1"/>
    <col min="4" max="4" width="21.33203125" style="1" customWidth="1"/>
    <col min="5" max="5" width="10.83203125" style="1"/>
    <col min="6" max="10" width="25.33203125" style="1" customWidth="1"/>
    <col min="11" max="13" width="10.83203125" style="1"/>
    <col min="14" max="14" width="68.6640625" style="1" customWidth="1"/>
    <col min="15" max="16384" width="10.83203125" style="1"/>
  </cols>
  <sheetData>
    <row r="1" spans="1:14" x14ac:dyDescent="0.25">
      <c r="A1" s="7" t="s">
        <v>50</v>
      </c>
      <c r="B1" s="7" t="s">
        <v>214</v>
      </c>
      <c r="C1" s="7" t="s">
        <v>51</v>
      </c>
      <c r="D1" s="7" t="s">
        <v>225</v>
      </c>
      <c r="E1" s="7"/>
      <c r="F1" s="7" t="s">
        <v>227</v>
      </c>
      <c r="G1" s="7" t="s">
        <v>228</v>
      </c>
      <c r="H1" s="7" t="s">
        <v>229</v>
      </c>
      <c r="I1" s="7" t="s">
        <v>230</v>
      </c>
      <c r="J1" s="7" t="s">
        <v>231</v>
      </c>
    </row>
    <row r="2" spans="1:14" s="7" customFormat="1" x14ac:dyDescent="0.25">
      <c r="A2" s="1" t="s">
        <v>219</v>
      </c>
      <c r="B2" s="1" t="s">
        <v>56</v>
      </c>
      <c r="C2" s="1" t="s">
        <v>1</v>
      </c>
      <c r="D2" s="1" t="s">
        <v>226</v>
      </c>
      <c r="E2" s="1"/>
      <c r="F2" s="1">
        <v>5.6050000000000004</v>
      </c>
      <c r="G2" s="1">
        <v>5.7339226383330502</v>
      </c>
      <c r="H2" s="1">
        <v>5.6061060133330738</v>
      </c>
      <c r="I2" s="1">
        <v>5.6536698749999541</v>
      </c>
      <c r="J2" s="1">
        <v>5.5486487799999686</v>
      </c>
      <c r="N2" s="7" t="s">
        <v>446</v>
      </c>
    </row>
    <row r="3" spans="1:14" x14ac:dyDescent="0.25">
      <c r="A3" s="1" t="s">
        <v>216</v>
      </c>
      <c r="B3" s="1" t="s">
        <v>57</v>
      </c>
      <c r="C3" s="1" t="s">
        <v>1</v>
      </c>
      <c r="D3" s="1" t="s">
        <v>226</v>
      </c>
      <c r="F3" s="1">
        <v>5.6749999999999998</v>
      </c>
      <c r="G3" s="1">
        <v>5.7581353109098687</v>
      </c>
      <c r="H3" s="1">
        <v>5.6546993896177282</v>
      </c>
      <c r="I3" s="1">
        <v>5.6867620270291024</v>
      </c>
      <c r="J3" s="1">
        <v>5.593938452014183</v>
      </c>
    </row>
    <row r="4" spans="1:14" x14ac:dyDescent="0.25">
      <c r="A4" s="1" t="s">
        <v>221</v>
      </c>
      <c r="B4" s="1" t="s">
        <v>56</v>
      </c>
      <c r="C4" s="1" t="s">
        <v>1</v>
      </c>
      <c r="D4" s="1" t="s">
        <v>226</v>
      </c>
      <c r="F4" s="1">
        <v>5.7949999999999999</v>
      </c>
      <c r="G4" s="1">
        <v>5.8860007916666399</v>
      </c>
      <c r="H4" s="1">
        <v>5.7587894366666381</v>
      </c>
      <c r="I4" s="1">
        <v>5.8090549616666491</v>
      </c>
      <c r="J4" s="1">
        <v>5.6850628966666541</v>
      </c>
    </row>
    <row r="5" spans="1:14" x14ac:dyDescent="0.25">
      <c r="A5" s="1" t="s">
        <v>448</v>
      </c>
      <c r="B5" s="1" t="s">
        <v>57</v>
      </c>
      <c r="C5" s="1" t="s">
        <v>1</v>
      </c>
      <c r="D5" s="1" t="s">
        <v>226</v>
      </c>
      <c r="F5" s="1">
        <v>5.84</v>
      </c>
      <c r="G5" s="1">
        <v>6.0694226043622033</v>
      </c>
      <c r="H5" s="1">
        <v>5.8820360696305993</v>
      </c>
      <c r="I5" s="1">
        <v>5.9077948199980606</v>
      </c>
      <c r="J5" s="1">
        <v>5.7769404591089044</v>
      </c>
    </row>
    <row r="6" spans="1:14" x14ac:dyDescent="0.25">
      <c r="A6" s="1" t="s">
        <v>220</v>
      </c>
      <c r="B6" s="1" t="s">
        <v>56</v>
      </c>
      <c r="C6" s="1" t="s">
        <v>1</v>
      </c>
      <c r="D6" s="1" t="s">
        <v>226</v>
      </c>
      <c r="F6" s="1">
        <v>5.8739999999999997</v>
      </c>
      <c r="G6" s="1">
        <v>5.9964774466663853</v>
      </c>
      <c r="H6" s="1">
        <v>5.8625588766664238</v>
      </c>
      <c r="I6" s="1">
        <v>5.9121575783332965</v>
      </c>
      <c r="J6" s="1">
        <v>5.7927376816666341</v>
      </c>
    </row>
    <row r="7" spans="1:14" x14ac:dyDescent="0.25">
      <c r="A7" s="1" t="s">
        <v>217</v>
      </c>
      <c r="B7" s="1" t="s">
        <v>57</v>
      </c>
      <c r="C7" s="1" t="s">
        <v>1</v>
      </c>
      <c r="D7" s="1" t="s">
        <v>226</v>
      </c>
      <c r="F7" s="1">
        <v>5.9009999999999998</v>
      </c>
      <c r="G7" s="1">
        <v>6.0654965363641624</v>
      </c>
      <c r="H7" s="1">
        <v>5.9485385149151107</v>
      </c>
      <c r="I7" s="1">
        <v>5.960439853653309</v>
      </c>
      <c r="J7" s="1">
        <v>5.85745932724934</v>
      </c>
      <c r="N7" s="1" t="s">
        <v>447</v>
      </c>
    </row>
    <row r="8" spans="1:14" x14ac:dyDescent="0.25">
      <c r="A8" s="1" t="s">
        <v>43</v>
      </c>
      <c r="B8" s="1" t="s">
        <v>56</v>
      </c>
      <c r="C8" s="1" t="s">
        <v>1</v>
      </c>
      <c r="D8" s="1" t="s">
        <v>226</v>
      </c>
      <c r="F8" s="1">
        <v>6.01</v>
      </c>
      <c r="G8" s="1">
        <v>6.135528051872055</v>
      </c>
      <c r="H8" s="1">
        <v>5.9991892452447582</v>
      </c>
      <c r="I8" s="1">
        <v>6.0472598318700355</v>
      </c>
      <c r="J8" s="1">
        <v>5.9170360592231281</v>
      </c>
    </row>
    <row r="9" spans="1:14" x14ac:dyDescent="0.25">
      <c r="A9" s="1" t="s">
        <v>40</v>
      </c>
      <c r="B9" s="1" t="s">
        <v>57</v>
      </c>
      <c r="C9" s="1" t="s">
        <v>1</v>
      </c>
      <c r="D9" s="1" t="s">
        <v>226</v>
      </c>
      <c r="F9" s="1">
        <v>6.0366666666666671</v>
      </c>
      <c r="G9" s="1">
        <v>6.2143525448095858</v>
      </c>
      <c r="H9" s="1">
        <v>6.0658895535813118</v>
      </c>
      <c r="I9" s="1">
        <v>6.0305329672260415</v>
      </c>
      <c r="J9" s="1">
        <v>5.9183037151256954</v>
      </c>
    </row>
    <row r="10" spans="1:14" x14ac:dyDescent="0.25">
      <c r="A10" s="1" t="s">
        <v>42</v>
      </c>
      <c r="B10" s="1" t="s">
        <v>56</v>
      </c>
      <c r="C10" s="1" t="s">
        <v>1</v>
      </c>
      <c r="D10" s="1" t="s">
        <v>226</v>
      </c>
      <c r="F10" s="1">
        <v>6.08</v>
      </c>
      <c r="G10" s="1">
        <v>6.2005838042510195</v>
      </c>
      <c r="H10" s="1">
        <v>6.0615977327008634</v>
      </c>
      <c r="I10" s="1">
        <v>6.1089556336737285</v>
      </c>
      <c r="J10" s="1">
        <v>5.9758108328206374</v>
      </c>
    </row>
    <row r="11" spans="1:14" x14ac:dyDescent="0.25">
      <c r="A11" s="1" t="s">
        <v>39</v>
      </c>
      <c r="B11" s="1" t="s">
        <v>57</v>
      </c>
      <c r="C11" s="1" t="s">
        <v>1</v>
      </c>
      <c r="D11" s="1" t="s">
        <v>226</v>
      </c>
      <c r="F11" s="1">
        <v>6.1050000000000004</v>
      </c>
      <c r="G11" s="1">
        <v>6.2489073119111227</v>
      </c>
      <c r="H11" s="1">
        <v>6.1118111010287919</v>
      </c>
      <c r="I11" s="1">
        <v>6.1376173482006653</v>
      </c>
      <c r="J11" s="1">
        <v>6.0117971439774971</v>
      </c>
    </row>
    <row r="12" spans="1:14" x14ac:dyDescent="0.25">
      <c r="A12" s="1" t="s">
        <v>41</v>
      </c>
      <c r="B12" s="1" t="s">
        <v>56</v>
      </c>
      <c r="C12" s="1" t="s">
        <v>1</v>
      </c>
      <c r="D12" s="1" t="s">
        <v>226</v>
      </c>
      <c r="F12" s="1">
        <v>6.15</v>
      </c>
      <c r="G12" s="1">
        <v>6.2664341391703022</v>
      </c>
      <c r="H12" s="1">
        <v>6.1241231682717228</v>
      </c>
      <c r="I12" s="1">
        <v>6.1705447323104741</v>
      </c>
      <c r="J12" s="1">
        <v>6.0346085266889524</v>
      </c>
    </row>
    <row r="13" spans="1:14" x14ac:dyDescent="0.25">
      <c r="A13" s="1" t="s">
        <v>38</v>
      </c>
      <c r="B13" s="1" t="s">
        <v>57</v>
      </c>
      <c r="C13" s="1" t="s">
        <v>1</v>
      </c>
      <c r="D13" s="1" t="s">
        <v>226</v>
      </c>
      <c r="F13" s="1">
        <v>6.1733333333333338</v>
      </c>
      <c r="G13" s="1">
        <v>6.3383809211892537</v>
      </c>
      <c r="H13" s="1">
        <v>6.185438460743713</v>
      </c>
      <c r="I13" s="1">
        <v>6.2115521352509724</v>
      </c>
      <c r="J13" s="1">
        <v>6.0828123256461053</v>
      </c>
      <c r="N13" s="1" t="s">
        <v>449</v>
      </c>
    </row>
    <row r="14" spans="1:14" x14ac:dyDescent="0.25">
      <c r="A14" s="1" t="s">
        <v>222</v>
      </c>
      <c r="B14" s="1" t="s">
        <v>56</v>
      </c>
      <c r="C14" s="1" t="s">
        <v>1</v>
      </c>
      <c r="D14" s="1" t="s">
        <v>226</v>
      </c>
      <c r="F14" s="1">
        <v>6.2190000000000003</v>
      </c>
      <c r="G14" s="1">
        <v>6.2862288149999257</v>
      </c>
      <c r="H14" s="1">
        <v>6.1310409749999382</v>
      </c>
      <c r="I14" s="1">
        <v>6.1773483983333213</v>
      </c>
      <c r="J14" s="1">
        <v>6.0360140633333259</v>
      </c>
      <c r="N14" s="1" t="s">
        <v>450</v>
      </c>
    </row>
    <row r="15" spans="1:14" x14ac:dyDescent="0.25">
      <c r="A15" s="1" t="s">
        <v>218</v>
      </c>
      <c r="B15" s="1" t="s">
        <v>57</v>
      </c>
      <c r="C15" s="1" t="s">
        <v>1</v>
      </c>
      <c r="D15" s="1" t="s">
        <v>226</v>
      </c>
      <c r="F15" s="1">
        <v>6.2302</v>
      </c>
      <c r="G15" s="1">
        <v>6.363332115097367</v>
      </c>
      <c r="H15" s="1">
        <v>6.1991974376170385</v>
      </c>
      <c r="I15" s="1">
        <v>6.2286838679258594</v>
      </c>
      <c r="J15" s="1">
        <v>6.094437458049307</v>
      </c>
    </row>
    <row r="16" spans="1:14" x14ac:dyDescent="0.25">
      <c r="A16" s="1" t="s">
        <v>37</v>
      </c>
      <c r="B16" s="1" t="s">
        <v>57</v>
      </c>
      <c r="C16" s="1" t="s">
        <v>1</v>
      </c>
      <c r="D16" s="1" t="s">
        <v>226</v>
      </c>
      <c r="F16" s="1">
        <v>6.2416666666666663</v>
      </c>
      <c r="G16" s="1">
        <v>6.3930736297148538</v>
      </c>
      <c r="H16" s="1">
        <v>6.2442666092742609</v>
      </c>
      <c r="I16" s="1">
        <v>6.2721728112571089</v>
      </c>
      <c r="J16" s="1">
        <v>6.1387881164042737</v>
      </c>
    </row>
    <row r="17" spans="1:10" x14ac:dyDescent="0.25">
      <c r="A17" s="1" t="s">
        <v>31</v>
      </c>
      <c r="B17" s="1" t="s">
        <v>57</v>
      </c>
      <c r="C17" s="1" t="s">
        <v>1</v>
      </c>
      <c r="D17" s="1" t="s">
        <v>226</v>
      </c>
      <c r="F17" s="1">
        <v>6.25</v>
      </c>
      <c r="G17" s="1">
        <v>6.463353496672104</v>
      </c>
      <c r="H17" s="1">
        <v>6.2391041926085284</v>
      </c>
      <c r="I17" s="1">
        <v>6.2425782848250808</v>
      </c>
      <c r="J17" s="1">
        <v>6.1061270054892898</v>
      </c>
    </row>
    <row r="18" spans="1:10" x14ac:dyDescent="0.25">
      <c r="A18" s="1" t="s">
        <v>44</v>
      </c>
      <c r="B18" s="1" t="s">
        <v>56</v>
      </c>
      <c r="C18" s="1" t="s">
        <v>1</v>
      </c>
      <c r="D18" s="1" t="s">
        <v>226</v>
      </c>
      <c r="F18" s="1">
        <f>(6.29+6.22)/2</f>
        <v>6.2549999999999999</v>
      </c>
      <c r="G18" s="1">
        <v>6.3422267116665747</v>
      </c>
      <c r="H18" s="1">
        <v>6.192634246666648</v>
      </c>
      <c r="I18" s="1">
        <v>6.2376296816665819</v>
      </c>
      <c r="J18" s="1">
        <v>6.0955730283333009</v>
      </c>
    </row>
    <row r="19" spans="1:10" x14ac:dyDescent="0.25">
      <c r="A19" s="1" t="s">
        <v>32</v>
      </c>
      <c r="B19" s="1" t="s">
        <v>57</v>
      </c>
      <c r="C19" s="1" t="s">
        <v>1</v>
      </c>
      <c r="D19" s="1" t="s">
        <v>226</v>
      </c>
      <c r="F19" s="1">
        <v>6.27</v>
      </c>
      <c r="G19" s="1">
        <v>6.415907076939682</v>
      </c>
      <c r="H19" s="1">
        <v>6.255161274852707</v>
      </c>
      <c r="I19" s="1">
        <v>6.2669932453602994</v>
      </c>
      <c r="J19" s="1">
        <v>6.1470154740310923</v>
      </c>
    </row>
    <row r="20" spans="1:10" x14ac:dyDescent="0.25">
      <c r="A20" s="1" t="s">
        <v>33</v>
      </c>
      <c r="B20" s="1" t="s">
        <v>57</v>
      </c>
      <c r="C20" s="1" t="s">
        <v>1</v>
      </c>
      <c r="D20" s="1" t="s">
        <v>226</v>
      </c>
      <c r="F20" s="1">
        <v>6.29</v>
      </c>
      <c r="G20" s="1">
        <v>6.4679206313225706</v>
      </c>
      <c r="H20" s="1">
        <v>6.2713362611525687</v>
      </c>
      <c r="I20" s="1">
        <v>6.2825862121671241</v>
      </c>
      <c r="J20" s="1">
        <v>6.1536233930038806</v>
      </c>
    </row>
    <row r="21" spans="1:10" x14ac:dyDescent="0.25">
      <c r="A21" s="1" t="s">
        <v>451</v>
      </c>
      <c r="B21" s="1" t="s">
        <v>56</v>
      </c>
      <c r="C21" s="1" t="s">
        <v>1</v>
      </c>
      <c r="D21" s="1" t="s">
        <v>226</v>
      </c>
      <c r="F21" s="1">
        <v>6.29</v>
      </c>
      <c r="G21" s="1">
        <v>6.3946471199996742</v>
      </c>
      <c r="H21" s="1">
        <v>6.2405598433330445</v>
      </c>
      <c r="I21" s="1">
        <v>6.2868361949999283</v>
      </c>
      <c r="J21" s="1">
        <v>6.1503070066666359</v>
      </c>
    </row>
    <row r="22" spans="1:10" x14ac:dyDescent="0.25">
      <c r="A22" s="1" t="s">
        <v>224</v>
      </c>
      <c r="B22" s="1" t="s">
        <v>58</v>
      </c>
      <c r="C22" s="1" t="s">
        <v>1</v>
      </c>
      <c r="D22" s="1" t="s">
        <v>226</v>
      </c>
      <c r="F22" s="1">
        <v>6.31</v>
      </c>
      <c r="G22" s="1">
        <v>6.4293244427472453</v>
      </c>
      <c r="H22" s="1">
        <v>6.2612819520147465</v>
      </c>
      <c r="I22" s="1">
        <v>6.2759563819159876</v>
      </c>
      <c r="J22" s="1">
        <v>6.1286830709491662</v>
      </c>
    </row>
    <row r="23" spans="1:10" x14ac:dyDescent="0.25">
      <c r="A23" s="1" t="s">
        <v>215</v>
      </c>
      <c r="B23" s="1" t="s">
        <v>57</v>
      </c>
      <c r="C23" s="1" t="s">
        <v>1</v>
      </c>
      <c r="D23" s="1" t="s">
        <v>226</v>
      </c>
      <c r="F23" s="1">
        <v>6.3114999999999997</v>
      </c>
      <c r="G23" s="1">
        <v>6.4378821052058344</v>
      </c>
      <c r="H23" s="1">
        <v>6.2847063595500376</v>
      </c>
      <c r="I23" s="1">
        <v>6.3085550742304877</v>
      </c>
      <c r="J23" s="1">
        <v>6.1879603178737588</v>
      </c>
    </row>
    <row r="24" spans="1:10" x14ac:dyDescent="0.25">
      <c r="A24" s="1" t="s">
        <v>34</v>
      </c>
      <c r="B24" s="1" t="s">
        <v>58</v>
      </c>
      <c r="C24" s="1" t="s">
        <v>1</v>
      </c>
      <c r="D24" s="1" t="s">
        <v>226</v>
      </c>
      <c r="F24" s="1">
        <v>6.3224999999999998</v>
      </c>
      <c r="G24" s="1">
        <v>6.4749414753004411</v>
      </c>
      <c r="H24" s="1">
        <v>6.3712125823150414</v>
      </c>
      <c r="I24" s="1">
        <v>6.2529261680398696</v>
      </c>
      <c r="J24" s="1">
        <v>6.1239651647129101</v>
      </c>
    </row>
    <row r="25" spans="1:10" x14ac:dyDescent="0.25">
      <c r="A25" s="1" t="s">
        <v>35</v>
      </c>
      <c r="B25" s="1" t="s">
        <v>58</v>
      </c>
      <c r="C25" s="1" t="s">
        <v>1</v>
      </c>
      <c r="D25" s="1" t="s">
        <v>226</v>
      </c>
      <c r="F25" s="1">
        <v>6.335</v>
      </c>
      <c r="G25" s="1">
        <v>6.471407890243257</v>
      </c>
      <c r="H25" s="1">
        <v>6.2852781133160045</v>
      </c>
      <c r="I25" s="1">
        <v>6.3045739401831034</v>
      </c>
      <c r="J25" s="1">
        <v>6.1725161156004944</v>
      </c>
    </row>
    <row r="26" spans="1:10" x14ac:dyDescent="0.25">
      <c r="A26" s="1" t="s">
        <v>36</v>
      </c>
      <c r="B26" s="1" t="s">
        <v>58</v>
      </c>
      <c r="C26" s="1" t="s">
        <v>1</v>
      </c>
      <c r="D26" s="1" t="s">
        <v>226</v>
      </c>
      <c r="F26" s="1">
        <v>6.3475000000000001</v>
      </c>
      <c r="G26" s="1">
        <v>6.4802376480954562</v>
      </c>
      <c r="H26" s="1">
        <v>6.2910574964525692</v>
      </c>
      <c r="I26" s="1">
        <v>6.2927643228895054</v>
      </c>
      <c r="J26" s="1">
        <v>6.1555922565883963</v>
      </c>
    </row>
    <row r="27" spans="1:10" x14ac:dyDescent="0.25">
      <c r="A27" s="1" t="s">
        <v>223</v>
      </c>
      <c r="B27" s="1" t="s">
        <v>58</v>
      </c>
      <c r="C27" s="1" t="s">
        <v>1</v>
      </c>
      <c r="D27" s="1" t="s">
        <v>226</v>
      </c>
      <c r="F27" s="1">
        <v>6.36</v>
      </c>
      <c r="G27" s="1">
        <v>6.5198182567424361</v>
      </c>
      <c r="H27" s="1">
        <v>6.3860452975278825</v>
      </c>
      <c r="I27" s="1">
        <v>6.3906465353435555</v>
      </c>
      <c r="J27" s="1">
        <v>6.2471836954576423</v>
      </c>
    </row>
    <row r="28" spans="1:10" x14ac:dyDescent="0.25">
      <c r="A28" s="1" t="s">
        <v>217</v>
      </c>
      <c r="B28" s="1" t="s">
        <v>57</v>
      </c>
      <c r="C28" s="1" t="s">
        <v>29</v>
      </c>
      <c r="D28" s="1" t="s">
        <v>226</v>
      </c>
      <c r="F28" s="1">
        <v>7.87</v>
      </c>
      <c r="G28" s="1">
        <v>8.0675554601592907</v>
      </c>
      <c r="H28" s="1">
        <v>7.8692224774033299</v>
      </c>
      <c r="I28" s="1">
        <v>7.92262638850183</v>
      </c>
      <c r="J28" s="1">
        <v>7.7561443334635998</v>
      </c>
    </row>
    <row r="29" spans="1:10" x14ac:dyDescent="0.25">
      <c r="A29" s="1" t="s">
        <v>215</v>
      </c>
      <c r="B29" s="1" t="s">
        <v>57</v>
      </c>
      <c r="C29" s="1" t="s">
        <v>29</v>
      </c>
      <c r="D29" s="1" t="s">
        <v>226</v>
      </c>
      <c r="F29" s="1">
        <v>8.5</v>
      </c>
      <c r="G29" s="1">
        <v>8.6506706213607103</v>
      </c>
      <c r="H29" s="1">
        <v>8.4580179220732301</v>
      </c>
      <c r="I29" s="1">
        <v>8.4970838028536804</v>
      </c>
      <c r="J29" s="1">
        <v>8.3459674275986</v>
      </c>
    </row>
    <row r="30" spans="1:10" x14ac:dyDescent="0.25">
      <c r="A30" s="1" t="s">
        <v>215</v>
      </c>
      <c r="B30" s="1" t="s">
        <v>57</v>
      </c>
      <c r="C30" s="1" t="s">
        <v>29</v>
      </c>
      <c r="D30" s="1" t="s">
        <v>444</v>
      </c>
      <c r="F30" s="1">
        <v>8.6999999999999993</v>
      </c>
      <c r="G30" s="1">
        <v>9.03031440508164</v>
      </c>
      <c r="H30" s="1">
        <v>8.8600500643083304</v>
      </c>
      <c r="I30" s="1">
        <v>8.8768851112780496</v>
      </c>
      <c r="J30" s="1">
        <v>8.7067459885434992</v>
      </c>
    </row>
    <row r="31" spans="1:10" x14ac:dyDescent="0.25">
      <c r="A31" s="1" t="s">
        <v>217</v>
      </c>
      <c r="B31" s="1" t="s">
        <v>57</v>
      </c>
      <c r="C31" s="1" t="s">
        <v>29</v>
      </c>
      <c r="D31" s="1" t="s">
        <v>444</v>
      </c>
      <c r="F31" s="1">
        <v>8.7899999999999991</v>
      </c>
      <c r="G31" s="1">
        <v>8.7875391742646602</v>
      </c>
      <c r="H31" s="1">
        <v>8.6521796624338201</v>
      </c>
      <c r="I31" s="1">
        <v>8.6900455208951204</v>
      </c>
      <c r="J31" s="1">
        <v>8.5525969913362108</v>
      </c>
    </row>
    <row r="32" spans="1:10" x14ac:dyDescent="0.25">
      <c r="A32" s="1" t="s">
        <v>217</v>
      </c>
      <c r="B32" s="1" t="s">
        <v>57</v>
      </c>
      <c r="C32" s="1" t="s">
        <v>29</v>
      </c>
      <c r="D32" s="1" t="s">
        <v>445</v>
      </c>
      <c r="F32" s="1">
        <v>12.02</v>
      </c>
      <c r="G32" s="1">
        <v>12.0937453281604</v>
      </c>
      <c r="H32" s="1">
        <v>11.8352814140133</v>
      </c>
      <c r="I32" s="1">
        <v>11.909712067723101</v>
      </c>
      <c r="J32" s="1">
        <v>11.6973555168685</v>
      </c>
    </row>
    <row r="33" spans="1:10" x14ac:dyDescent="0.25">
      <c r="A33" s="1" t="s">
        <v>215</v>
      </c>
      <c r="B33" s="1" t="s">
        <v>57</v>
      </c>
      <c r="C33" s="1" t="s">
        <v>29</v>
      </c>
      <c r="D33" s="1" t="s">
        <v>445</v>
      </c>
      <c r="F33" s="1">
        <v>12.6</v>
      </c>
      <c r="G33" s="1">
        <v>12.9470905681834</v>
      </c>
      <c r="H33" s="1">
        <v>12.5770298942043</v>
      </c>
      <c r="I33" s="1">
        <v>12.6374381057846</v>
      </c>
      <c r="J33" s="1">
        <v>12.387303176149601</v>
      </c>
    </row>
  </sheetData>
  <sortState xmlns:xlrd2="http://schemas.microsoft.com/office/spreadsheetml/2017/richdata2" ref="A2:J33">
    <sortCondition ref="F2:F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PBE</vt:lpstr>
      <vt:lpstr>HSE-PBE-SOC</vt:lpstr>
      <vt:lpstr>PBEsol</vt:lpstr>
      <vt:lpstr>PBEd3</vt:lpstr>
      <vt:lpstr>PBEsold3</vt:lpstr>
      <vt:lpstr>Descriptors</vt:lpstr>
      <vt:lpstr>Sheet1</vt:lpstr>
      <vt:lpstr>Sheet2</vt:lpstr>
      <vt:lpstr>Latt_const</vt:lpstr>
      <vt:lpstr>LS</vt:lpstr>
      <vt:lpstr>Latt_dist</vt:lpstr>
      <vt:lpstr>Oct_dist</vt:lpstr>
      <vt:lpstr>HSE_tuning</vt:lpstr>
      <vt:lpstr>All_latt_const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Jiaqi Yang</dc:creator>
  <cp:lastModifiedBy>Microsoft Office User</cp:lastModifiedBy>
  <dcterms:created xsi:type="dcterms:W3CDTF">2023-02-09T17:44:20Z</dcterms:created>
  <dcterms:modified xsi:type="dcterms:W3CDTF">2023-09-24T01:29:31Z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2023-02-09T17:44:45Z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8fd8bb54-9283-426b-aea3-1a686f436182</vt:lpwstr>
  </property>
  <property fmtid="{D5CDD505-2E9C-101B-9397-08002B2CF9AE}" pid="8" name="MSIP_Label_4044bd30-2ed7-4c9d-9d12-46200872a97b_ContentBits">
    <vt:lpwstr>0</vt:lpwstr>
  </property>
</Properties>
</file>