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pel-my.sharepoint.com/personal/alefrag_office365_uop_gr/Documents/Enerman/code/Task3.4/git/enerman/data/3DNT/"/>
    </mc:Choice>
  </mc:AlternateContent>
  <xr:revisionPtr revIDLastSave="208" documentId="13_ncr:1_{7F65FBD7-10E1-4219-BF29-D0402DA011F1}" xr6:coauthVersionLast="47" xr6:coauthVersionMax="47" xr10:uidLastSave="{F95AB3A2-D312-461D-8288-E8C259E8856F}"/>
  <bookViews>
    <workbookView xWindow="-110" yWindow="-110" windowWidth="38620" windowHeight="21220" activeTab="2" xr2:uid="{55582B53-7A6E-418C-A03C-243FBA42B48A}"/>
  </bookViews>
  <sheets>
    <sheet name="Job" sheetId="3" r:id="rId1"/>
    <sheet name="Production Schedule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3" l="1"/>
  <c r="M15" i="3"/>
  <c r="M16" i="3"/>
  <c r="M13" i="3"/>
  <c r="M18" i="3"/>
  <c r="M17" i="3"/>
  <c r="M12" i="3"/>
  <c r="M11" i="3"/>
  <c r="D8" i="3"/>
  <c r="G6" i="3"/>
  <c r="D6" i="3"/>
</calcChain>
</file>

<file path=xl/sharedStrings.xml><?xml version="1.0" encoding="utf-8"?>
<sst xmlns="http://schemas.openxmlformats.org/spreadsheetml/2006/main" count="249" uniqueCount="79">
  <si>
    <t>Job1</t>
  </si>
  <si>
    <t>Job2</t>
  </si>
  <si>
    <t>Job3</t>
  </si>
  <si>
    <t>Job4</t>
  </si>
  <si>
    <t>Job5</t>
  </si>
  <si>
    <t>Job6</t>
  </si>
  <si>
    <t>Job7</t>
  </si>
  <si>
    <t>Job8</t>
  </si>
  <si>
    <t>#JOB</t>
  </si>
  <si>
    <t>Gas cons (l/min)</t>
  </si>
  <si>
    <t>Material Change</t>
  </si>
  <si>
    <t>Time (h)</t>
  </si>
  <si>
    <t>SET-UP</t>
  </si>
  <si>
    <t>BUILD PROCESS</t>
  </si>
  <si>
    <t>PREPARATION</t>
  </si>
  <si>
    <t>Time(h)</t>
  </si>
  <si>
    <t>Energy cons (kWh)</t>
  </si>
  <si>
    <t xml:space="preserve">Cleaning </t>
  </si>
  <si>
    <t>Material</t>
  </si>
  <si>
    <t>Copper</t>
  </si>
  <si>
    <t>Co-Cr</t>
  </si>
  <si>
    <t>Inconel</t>
  </si>
  <si>
    <t>Copper alloy</t>
  </si>
  <si>
    <t>Inertization (target 0.1%)</t>
  </si>
  <si>
    <t>Heating (target 60°C)</t>
  </si>
  <si>
    <t>Heating (target 80°C)</t>
  </si>
  <si>
    <t>Target oxygen (%)</t>
  </si>
  <si>
    <t>Target temperature (°C)</t>
  </si>
  <si>
    <t>MACHINE1 PGreen150</t>
  </si>
  <si>
    <t>MACHINE2 PS150 IR</t>
  </si>
  <si>
    <t>MACHINE3 PG150 dual IR</t>
  </si>
  <si>
    <t>Monday</t>
  </si>
  <si>
    <t>Preparation</t>
  </si>
  <si>
    <t>Work 5 days per week, from Monday to Tuesday</t>
  </si>
  <si>
    <t>8 hours per day, from 9 to 13 and from 14 to 18</t>
  </si>
  <si>
    <t>Starting to count from 1 as Monday at 9, the best moment to finish a job is hours 1 - 4, 6 - 9 and + (24*1, 24*2, 24*3, 24*4)</t>
  </si>
  <si>
    <t>1 machine operator</t>
  </si>
  <si>
    <t>Most time consuming job is Job5</t>
  </si>
  <si>
    <t>Monday 9 - 10.30 - 15.30</t>
  </si>
  <si>
    <t>Job5 at PGenius150</t>
  </si>
  <si>
    <t>Monday 10.30 - 12 - Wednesday 14</t>
  </si>
  <si>
    <t>Job 7 at Pgreen150</t>
  </si>
  <si>
    <t>15 - 16.30 - Tuesday 5.30</t>
  </si>
  <si>
    <t>Job 3 at PSharp150</t>
  </si>
  <si>
    <t>Job 4 at Psharp150</t>
  </si>
  <si>
    <t>16,30 - 18 - Tuesday 6</t>
  </si>
  <si>
    <t>Job2 at Pgreen150</t>
  </si>
  <si>
    <t>Job 1 Pgreen</t>
  </si>
  <si>
    <t>12  - 14 - 15</t>
  </si>
  <si>
    <t>Tuesday</t>
  </si>
  <si>
    <t>9 - 10.30 - 13,30</t>
  </si>
  <si>
    <t xml:space="preserve">Job 8 at PGreen150 </t>
  </si>
  <si>
    <t>10.30 - 15 - Wednesday 2</t>
  </si>
  <si>
    <t>Job 6 at PSharp150</t>
  </si>
  <si>
    <t>15 - 9.30 Wednesday - 17.30</t>
  </si>
  <si>
    <t>09 - 10</t>
  </si>
  <si>
    <t>10 - 11</t>
  </si>
  <si>
    <t>11 - 12</t>
  </si>
  <si>
    <t>12 - 13</t>
  </si>
  <si>
    <t>14 - 15</t>
  </si>
  <si>
    <t>15 - 16</t>
  </si>
  <si>
    <t>16 - 17</t>
  </si>
  <si>
    <t>17 - 18</t>
  </si>
  <si>
    <t>18 - 24</t>
  </si>
  <si>
    <t>00 - 09</t>
  </si>
  <si>
    <t>Wednesday</t>
  </si>
  <si>
    <t>Work 5 days per week, from Monday to Friday</t>
  </si>
  <si>
    <t>Hypothesis</t>
  </si>
  <si>
    <t>Legend</t>
  </si>
  <si>
    <t>Set up</t>
  </si>
  <si>
    <t>Build process</t>
  </si>
  <si>
    <t>13 - 14</t>
  </si>
  <si>
    <t>PS150</t>
  </si>
  <si>
    <t>PGe150</t>
  </si>
  <si>
    <t>PGr150</t>
  </si>
  <si>
    <t>Operator</t>
  </si>
  <si>
    <t>Preparation time</t>
  </si>
  <si>
    <t>Preparation consumption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</si>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</sst>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8" borderId="7" xfId="0" applyFill="1" applyBorder="1"/>
    <xf numFmtId="0" fontId="0" fillId="8" borderId="0" xfId="0" applyFill="1"/>
    <xf numFmtId="0" fontId="0" fillId="8" borderId="8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8" borderId="13" xfId="0" applyFill="1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3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/>
    <xf numFmtId="0" fontId="0" fillId="8" borderId="10" xfId="0" applyFill="1" applyBorder="1"/>
    <xf numFmtId="0" fontId="0" fillId="4" borderId="10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3" xfId="0" applyFill="1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10" borderId="17" xfId="0" applyFill="1" applyBorder="1" applyAlignment="1">
      <alignment horizontal="center"/>
    </xf>
    <xf numFmtId="0" fontId="0" fillId="8" borderId="16" xfId="0" applyFill="1" applyBorder="1"/>
    <xf numFmtId="0" fontId="0" fillId="11" borderId="17" xfId="0" applyFill="1" applyBorder="1" applyAlignment="1">
      <alignment horizontal="center"/>
    </xf>
    <xf numFmtId="0" fontId="0" fillId="4" borderId="16" xfId="0" applyFill="1" applyBorder="1"/>
    <xf numFmtId="0" fontId="0" fillId="13" borderId="17" xfId="0" applyFill="1" applyBorder="1" applyAlignment="1">
      <alignment horizontal="center"/>
    </xf>
    <xf numFmtId="0" fontId="0" fillId="0" borderId="18" xfId="0" applyBorder="1"/>
    <xf numFmtId="0" fontId="0" fillId="1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10" borderId="0" xfId="0" applyFill="1" applyBorder="1"/>
    <xf numFmtId="0" fontId="0" fillId="12" borderId="0" xfId="0" applyFill="1" applyBorder="1"/>
    <xf numFmtId="0" fontId="0" fillId="0" borderId="17" xfId="0" applyBorder="1"/>
    <xf numFmtId="0" fontId="0" fillId="11" borderId="0" xfId="0" applyFill="1" applyBorder="1"/>
    <xf numFmtId="0" fontId="0" fillId="13" borderId="0" xfId="0" applyFill="1" applyBorder="1"/>
    <xf numFmtId="0" fontId="0" fillId="0" borderId="24" xfId="0" applyBorder="1"/>
    <xf numFmtId="0" fontId="0" fillId="8" borderId="25" xfId="0" applyFill="1" applyBorder="1"/>
    <xf numFmtId="0" fontId="0" fillId="14" borderId="24" xfId="0" applyFill="1" applyBorder="1"/>
    <xf numFmtId="0" fontId="0" fillId="2" borderId="25" xfId="0" applyFill="1" applyBorder="1"/>
    <xf numFmtId="0" fontId="0" fillId="9" borderId="24" xfId="0" applyFill="1" applyBorder="1"/>
    <xf numFmtId="0" fontId="0" fillId="8" borderId="24" xfId="0" applyFill="1" applyBorder="1"/>
    <xf numFmtId="0" fontId="0" fillId="0" borderId="19" xfId="0" applyBorder="1"/>
    <xf numFmtId="0" fontId="0" fillId="0" borderId="24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10" xfId="0" applyFont="1" applyBorder="1" applyAlignment="1">
      <alignment horizontal="center" vertical="center" textRotation="90" shrinkToFit="1"/>
    </xf>
    <xf numFmtId="49" fontId="4" fillId="0" borderId="10" xfId="0" applyNumberFormat="1" applyFont="1" applyBorder="1" applyAlignment="1">
      <alignment horizontal="center" vertical="center" textRotation="90" shrinkToFit="1"/>
    </xf>
    <xf numFmtId="49" fontId="4" fillId="0" borderId="11" xfId="0" applyNumberFormat="1" applyFont="1" applyBorder="1" applyAlignment="1">
      <alignment horizontal="center" vertical="center" textRotation="90" shrinkToFit="1"/>
    </xf>
    <xf numFmtId="0" fontId="4" fillId="0" borderId="9" xfId="0" applyFont="1" applyBorder="1" applyAlignment="1">
      <alignment horizontal="center" vertical="center" textRotation="90" shrinkToFit="1"/>
    </xf>
    <xf numFmtId="49" fontId="4" fillId="0" borderId="23" xfId="0" applyNumberFormat="1" applyFont="1" applyBorder="1" applyAlignment="1">
      <alignment horizontal="center" vertical="center" textRotation="90" shrinkToFit="1"/>
    </xf>
    <xf numFmtId="0" fontId="0" fillId="0" borderId="0" xfId="0" applyBorder="1" applyAlignment="1">
      <alignment horizontal="center" shrinkToFit="1"/>
    </xf>
    <xf numFmtId="0" fontId="0" fillId="0" borderId="0" xfId="0" applyAlignment="1">
      <alignment shrinkToFit="1"/>
    </xf>
    <xf numFmtId="0" fontId="0" fillId="0" borderId="27" xfId="0" applyBorder="1" applyAlignment="1">
      <alignment shrinkToFit="1"/>
    </xf>
    <xf numFmtId="49" fontId="4" fillId="0" borderId="0" xfId="0" applyNumberFormat="1" applyFont="1" applyBorder="1" applyAlignment="1">
      <alignment horizontal="center" vertical="center" shrinkToFit="1"/>
    </xf>
    <xf numFmtId="0" fontId="0" fillId="0" borderId="24" xfId="0" applyBorder="1" applyAlignment="1">
      <alignment horizontal="center" shrinkToFit="1"/>
    </xf>
    <xf numFmtId="0" fontId="0" fillId="0" borderId="13" xfId="0" applyBorder="1" applyAlignment="1">
      <alignment shrinkToFit="1"/>
    </xf>
    <xf numFmtId="0" fontId="0" fillId="0" borderId="16" xfId="0" applyBorder="1" applyAlignment="1">
      <alignment shrinkToFit="1"/>
    </xf>
    <xf numFmtId="0" fontId="0" fillId="10" borderId="17" xfId="0" applyFill="1" applyBorder="1" applyAlignment="1">
      <alignment horizontal="center" shrinkToFit="1"/>
    </xf>
    <xf numFmtId="0" fontId="0" fillId="8" borderId="16" xfId="0" applyFill="1" applyBorder="1" applyAlignment="1">
      <alignment shrinkToFit="1"/>
    </xf>
    <xf numFmtId="0" fontId="0" fillId="11" borderId="17" xfId="0" applyFill="1" applyBorder="1" applyAlignment="1">
      <alignment horizontal="center" shrinkToFit="1"/>
    </xf>
    <xf numFmtId="0" fontId="0" fillId="4" borderId="16" xfId="0" applyFill="1" applyBorder="1" applyAlignment="1">
      <alignment shrinkToFit="1"/>
    </xf>
    <xf numFmtId="0" fontId="0" fillId="13" borderId="17" xfId="0" applyFill="1" applyBorder="1" applyAlignment="1">
      <alignment horizontal="center" shrinkToFit="1"/>
    </xf>
    <xf numFmtId="0" fontId="0" fillId="0" borderId="28" xfId="0" applyBorder="1" applyAlignment="1">
      <alignment shrinkToFit="1"/>
    </xf>
    <xf numFmtId="0" fontId="0" fillId="0" borderId="24" xfId="0" applyBorder="1" applyAlignment="1">
      <alignment shrinkToFit="1"/>
    </xf>
    <xf numFmtId="0" fontId="0" fillId="0" borderId="18" xfId="0" applyBorder="1" applyAlignment="1">
      <alignment shrinkToFit="1"/>
    </xf>
    <xf numFmtId="0" fontId="0" fillId="12" borderId="19" xfId="0" applyFill="1" applyBorder="1" applyAlignment="1">
      <alignment horizontal="center" shrinkToFit="1"/>
    </xf>
    <xf numFmtId="0" fontId="2" fillId="8" borderId="13" xfId="0" applyFont="1" applyFill="1" applyBorder="1" applyAlignment="1">
      <alignment shrinkToFit="1"/>
    </xf>
    <xf numFmtId="0" fontId="2" fillId="4" borderId="13" xfId="0" applyFont="1" applyFill="1" applyBorder="1" applyAlignment="1">
      <alignment shrinkToFit="1"/>
    </xf>
    <xf numFmtId="0" fontId="2" fillId="0" borderId="13" xfId="0" applyFont="1" applyBorder="1" applyAlignment="1">
      <alignment shrinkToFit="1"/>
    </xf>
    <xf numFmtId="0" fontId="2" fillId="2" borderId="13" xfId="0" applyFont="1" applyFill="1" applyBorder="1" applyAlignment="1">
      <alignment shrinkToFit="1"/>
    </xf>
    <xf numFmtId="0" fontId="2" fillId="8" borderId="10" xfId="0" applyFont="1" applyFill="1" applyBorder="1" applyAlignment="1">
      <alignment shrinkToFit="1"/>
    </xf>
    <xf numFmtId="0" fontId="2" fillId="4" borderId="10" xfId="0" applyFont="1" applyFill="1" applyBorder="1" applyAlignment="1">
      <alignment shrinkToFit="1"/>
    </xf>
    <xf numFmtId="0" fontId="2" fillId="0" borderId="14" xfId="0" applyFont="1" applyBorder="1" applyAlignment="1">
      <alignment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5" borderId="13" xfId="0" applyFont="1" applyFill="1" applyBorder="1" applyAlignment="1">
      <alignment shrinkToFit="1"/>
    </xf>
    <xf numFmtId="0" fontId="2" fillId="0" borderId="24" xfId="0" applyFont="1" applyBorder="1" applyAlignment="1">
      <alignment shrinkToFit="1"/>
    </xf>
    <xf numFmtId="0" fontId="2" fillId="8" borderId="24" xfId="0" applyFont="1" applyFill="1" applyBorder="1" applyAlignment="1">
      <alignment shrinkToFit="1"/>
    </xf>
    <xf numFmtId="0" fontId="2" fillId="0" borderId="19" xfId="0" applyFont="1" applyBorder="1" applyAlignment="1">
      <alignment shrinkToFit="1"/>
    </xf>
    <xf numFmtId="0" fontId="2" fillId="8" borderId="13" xfId="0" applyFont="1" applyFill="1" applyBorder="1" applyAlignment="1">
      <alignment horizontal="center" shrinkToFit="1"/>
    </xf>
    <xf numFmtId="0" fontId="2" fillId="2" borderId="10" xfId="0" applyFont="1" applyFill="1" applyBorder="1" applyAlignment="1">
      <alignment shrinkToFit="1"/>
    </xf>
    <xf numFmtId="0" fontId="2" fillId="0" borderId="10" xfId="0" applyFont="1" applyBorder="1" applyAlignment="1">
      <alignment shrinkToFit="1"/>
    </xf>
    <xf numFmtId="0" fontId="0" fillId="0" borderId="29" xfId="0" applyBorder="1" applyAlignment="1">
      <alignment shrinkToFit="1"/>
    </xf>
    <xf numFmtId="0" fontId="2" fillId="0" borderId="30" xfId="0" applyFont="1" applyBorder="1" applyAlignment="1">
      <alignment shrinkToFit="1"/>
    </xf>
    <xf numFmtId="0" fontId="2" fillId="11" borderId="13" xfId="0" applyFont="1" applyFill="1" applyBorder="1" applyAlignment="1">
      <alignment horizontal="center" shrinkToFit="1"/>
    </xf>
    <xf numFmtId="0" fontId="2" fillId="13" borderId="13" xfId="0" applyFont="1" applyFill="1" applyBorder="1" applyAlignment="1">
      <alignment horizontal="center" shrinkToFit="1"/>
    </xf>
    <xf numFmtId="0" fontId="2" fillId="2" borderId="24" xfId="0" applyFont="1" applyFill="1" applyBorder="1" applyAlignment="1">
      <alignment shrinkToFit="1"/>
    </xf>
    <xf numFmtId="0" fontId="2" fillId="8" borderId="24" xfId="0" applyFont="1" applyFill="1" applyBorder="1" applyAlignment="1">
      <alignment horizontal="center" shrinkToFit="1"/>
    </xf>
    <xf numFmtId="0" fontId="0" fillId="0" borderId="31" xfId="0" applyBorder="1" applyAlignment="1">
      <alignment horizontal="center" shrinkToFit="1"/>
    </xf>
    <xf numFmtId="0" fontId="0" fillId="0" borderId="32" xfId="0" applyBorder="1" applyAlignment="1">
      <alignment horizontal="center" shrinkToFit="1"/>
    </xf>
    <xf numFmtId="0" fontId="0" fillId="0" borderId="33" xfId="0" applyBorder="1" applyAlignment="1">
      <alignment horizontal="center" shrinkToFit="1"/>
    </xf>
    <xf numFmtId="0" fontId="0" fillId="0" borderId="34" xfId="0" applyBorder="1" applyAlignment="1">
      <alignment horizontal="center" shrinkToFit="1"/>
    </xf>
    <xf numFmtId="0" fontId="0" fillId="0" borderId="35" xfId="0" applyBorder="1" applyAlignment="1">
      <alignment shrinkToFit="1"/>
    </xf>
    <xf numFmtId="0" fontId="0" fillId="0" borderId="10" xfId="0" applyBorder="1" applyAlignment="1">
      <alignment shrinkToFit="1"/>
    </xf>
    <xf numFmtId="0" fontId="2" fillId="10" borderId="10" xfId="0" applyFont="1" applyFill="1" applyBorder="1" applyAlignment="1">
      <alignment horizontal="center" shrinkToFit="1"/>
    </xf>
    <xf numFmtId="0" fontId="2" fillId="12" borderId="10" xfId="0" applyFont="1" applyFill="1" applyBorder="1" applyAlignment="1">
      <alignment horizontal="center" shrinkToFit="1"/>
    </xf>
    <xf numFmtId="0" fontId="2" fillId="0" borderId="23" xfId="0" applyFont="1" applyBorder="1" applyAlignment="1">
      <alignment shrinkToFit="1"/>
    </xf>
    <xf numFmtId="0" fontId="4" fillId="0" borderId="31" xfId="0" applyFont="1" applyBorder="1" applyAlignment="1">
      <alignment horizontal="center" vertical="center" textRotation="90" shrinkToFit="1"/>
    </xf>
    <xf numFmtId="49" fontId="4" fillId="0" borderId="31" xfId="0" applyNumberFormat="1" applyFont="1" applyBorder="1" applyAlignment="1">
      <alignment horizontal="center" vertical="center" textRotation="90" shrinkToFit="1"/>
    </xf>
    <xf numFmtId="49" fontId="4" fillId="0" borderId="32" xfId="0" applyNumberFormat="1" applyFont="1" applyBorder="1" applyAlignment="1">
      <alignment horizontal="center" vertical="center" textRotation="90" shrinkToFit="1"/>
    </xf>
    <xf numFmtId="0" fontId="4" fillId="0" borderId="33" xfId="0" applyFont="1" applyBorder="1" applyAlignment="1">
      <alignment horizontal="center" vertical="center" textRotation="90" shrinkToFit="1"/>
    </xf>
    <xf numFmtId="49" fontId="4" fillId="0" borderId="34" xfId="0" applyNumberFormat="1" applyFont="1" applyBorder="1" applyAlignment="1">
      <alignment horizontal="center" vertical="center" textRotation="90" shrinkToFit="1"/>
    </xf>
    <xf numFmtId="0" fontId="0" fillId="0" borderId="26" xfId="0" applyBorder="1" applyAlignment="1">
      <alignment horizontal="center" shrinkToFit="1"/>
    </xf>
    <xf numFmtId="0" fontId="0" fillId="0" borderId="28" xfId="0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16</xdr:row>
      <xdr:rowOff>137160</xdr:rowOff>
    </xdr:from>
    <xdr:to>
      <xdr:col>5</xdr:col>
      <xdr:colOff>190924</xdr:colOff>
      <xdr:row>25</xdr:row>
      <xdr:rowOff>20619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6A6027B-CE0E-4DB5-ACAE-51317642C10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14"/>
        <a:stretch/>
      </xdr:blipFill>
      <xdr:spPr bwMode="auto">
        <a:xfrm>
          <a:off x="2232660" y="3337560"/>
          <a:ext cx="2400724" cy="1529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68580</xdr:colOff>
      <xdr:row>16</xdr:row>
      <xdr:rowOff>167640</xdr:rowOff>
    </xdr:from>
    <xdr:to>
      <xdr:col>7</xdr:col>
      <xdr:colOff>76624</xdr:colOff>
      <xdr:row>25</xdr:row>
      <xdr:rowOff>51099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BB4B8141-8977-416F-8FCA-3C606CBE52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14"/>
        <a:stretch/>
      </xdr:blipFill>
      <xdr:spPr bwMode="auto">
        <a:xfrm>
          <a:off x="4511040" y="3368040"/>
          <a:ext cx="2400724" cy="1529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1242060</xdr:colOff>
      <xdr:row>16</xdr:row>
      <xdr:rowOff>167640</xdr:rowOff>
    </xdr:from>
    <xdr:to>
      <xdr:col>9</xdr:col>
      <xdr:colOff>350944</xdr:colOff>
      <xdr:row>25</xdr:row>
      <xdr:rowOff>51099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BA8FA11-4440-4F92-BE77-044ED3A609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14"/>
        <a:stretch/>
      </xdr:blipFill>
      <xdr:spPr bwMode="auto">
        <a:xfrm>
          <a:off x="6781800" y="3093720"/>
          <a:ext cx="2400724" cy="1529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5B09-1DED-40EB-ADEA-73C28B1CF879}">
  <dimension ref="A1:N70"/>
  <sheetViews>
    <sheetView zoomScale="160" workbookViewId="0">
      <selection activeCell="M24" sqref="M24"/>
    </sheetView>
  </sheetViews>
  <sheetFormatPr defaultRowHeight="14.5" x14ac:dyDescent="0.35"/>
  <cols>
    <col min="2" max="2" width="14.90625" bestFit="1" customWidth="1"/>
    <col min="3" max="3" width="11.1796875" bestFit="1" customWidth="1"/>
    <col min="4" max="4" width="16" bestFit="1" customWidth="1"/>
    <col min="5" max="5" width="13.81640625" customWidth="1"/>
    <col min="6" max="6" width="16" bestFit="1" customWidth="1"/>
    <col min="7" max="7" width="18.90625" bestFit="1" customWidth="1"/>
    <col min="8" max="8" width="16" bestFit="1" customWidth="1"/>
    <col min="9" max="9" width="13.08984375" bestFit="1" customWidth="1"/>
    <col min="10" max="10" width="17.36328125" bestFit="1" customWidth="1"/>
    <col min="11" max="11" width="17" bestFit="1" customWidth="1"/>
    <col min="12" max="12" width="12.453125" bestFit="1" customWidth="1"/>
    <col min="13" max="13" width="14.08984375" bestFit="1" customWidth="1"/>
  </cols>
  <sheetData>
    <row r="1" spans="1:14" x14ac:dyDescent="0.35">
      <c r="A1" s="49" t="s">
        <v>12</v>
      </c>
      <c r="B1" s="50" t="s">
        <v>17</v>
      </c>
      <c r="C1" s="8" t="s">
        <v>11</v>
      </c>
    </row>
    <row r="2" spans="1:14" x14ac:dyDescent="0.35">
      <c r="A2" s="49"/>
      <c r="B2" s="50"/>
      <c r="C2" s="6">
        <v>1</v>
      </c>
      <c r="D2" s="1"/>
    </row>
    <row r="3" spans="1:14" x14ac:dyDescent="0.35">
      <c r="A3" s="49"/>
      <c r="B3" s="50" t="s">
        <v>10</v>
      </c>
      <c r="C3" s="8" t="s">
        <v>11</v>
      </c>
    </row>
    <row r="4" spans="1:14" x14ac:dyDescent="0.35">
      <c r="A4" s="49"/>
      <c r="B4" s="51"/>
      <c r="C4" s="7">
        <v>3</v>
      </c>
      <c r="D4" s="1"/>
    </row>
    <row r="5" spans="1:14" ht="20" customHeight="1" x14ac:dyDescent="0.35">
      <c r="A5" s="52" t="s">
        <v>14</v>
      </c>
      <c r="B5" s="48" t="s">
        <v>24</v>
      </c>
      <c r="C5" s="9" t="s">
        <v>15</v>
      </c>
      <c r="D5" s="9" t="s">
        <v>16</v>
      </c>
      <c r="E5" s="48" t="s">
        <v>25</v>
      </c>
      <c r="F5" s="9" t="s">
        <v>15</v>
      </c>
      <c r="G5" s="9" t="s">
        <v>16</v>
      </c>
    </row>
    <row r="6" spans="1:14" ht="20" customHeight="1" x14ac:dyDescent="0.35">
      <c r="A6" s="52"/>
      <c r="B6" s="48"/>
      <c r="C6" s="6">
        <v>0.25</v>
      </c>
      <c r="D6" s="10">
        <f>0.125*C6*1.8</f>
        <v>5.6250000000000001E-2</v>
      </c>
      <c r="E6" s="48"/>
      <c r="F6" s="6">
        <v>0.5</v>
      </c>
      <c r="G6" s="10">
        <f>0.125*F6*1.8</f>
        <v>0.1125</v>
      </c>
    </row>
    <row r="7" spans="1:14" ht="20" customHeight="1" x14ac:dyDescent="0.35">
      <c r="A7" s="52"/>
      <c r="B7" s="48" t="s">
        <v>23</v>
      </c>
      <c r="C7" s="9" t="s">
        <v>15</v>
      </c>
      <c r="D7" s="9" t="s">
        <v>16</v>
      </c>
      <c r="E7" s="9" t="s">
        <v>9</v>
      </c>
      <c r="F7" s="11"/>
      <c r="G7" s="11"/>
    </row>
    <row r="8" spans="1:14" ht="20" customHeight="1" x14ac:dyDescent="0.35">
      <c r="A8" s="52"/>
      <c r="B8" s="48"/>
      <c r="C8" s="6">
        <v>0.41699999999999998</v>
      </c>
      <c r="D8" s="10">
        <f>1.29*C8+0.5*(3/60)</f>
        <v>0.56293000000000004</v>
      </c>
      <c r="E8" s="6">
        <v>25</v>
      </c>
      <c r="F8" s="11"/>
      <c r="G8" s="11"/>
      <c r="H8" s="1"/>
    </row>
    <row r="9" spans="1:14" x14ac:dyDescent="0.35">
      <c r="A9" s="57" t="s">
        <v>13</v>
      </c>
      <c r="B9" s="50" t="s">
        <v>8</v>
      </c>
      <c r="C9" s="53" t="s">
        <v>18</v>
      </c>
      <c r="D9" s="58" t="s">
        <v>28</v>
      </c>
      <c r="E9" s="58"/>
      <c r="F9" s="59" t="s">
        <v>29</v>
      </c>
      <c r="G9" s="59"/>
      <c r="H9" s="60" t="s">
        <v>30</v>
      </c>
      <c r="I9" s="60"/>
      <c r="J9" s="53" t="s">
        <v>9</v>
      </c>
      <c r="K9" s="55" t="s">
        <v>27</v>
      </c>
      <c r="L9" s="55" t="s">
        <v>26</v>
      </c>
      <c r="M9" t="s">
        <v>76</v>
      </c>
      <c r="N9" t="s">
        <v>77</v>
      </c>
    </row>
    <row r="10" spans="1:14" x14ac:dyDescent="0.35">
      <c r="A10" s="57"/>
      <c r="B10" s="50"/>
      <c r="C10" s="54"/>
      <c r="D10" s="2" t="s">
        <v>16</v>
      </c>
      <c r="E10" s="2" t="s">
        <v>11</v>
      </c>
      <c r="F10" s="3" t="s">
        <v>16</v>
      </c>
      <c r="G10" s="3" t="s">
        <v>11</v>
      </c>
      <c r="H10" s="4" t="s">
        <v>16</v>
      </c>
      <c r="I10" s="4" t="s">
        <v>11</v>
      </c>
      <c r="J10" s="54"/>
      <c r="K10" s="56"/>
      <c r="L10" s="56"/>
    </row>
    <row r="11" spans="1:14" x14ac:dyDescent="0.35">
      <c r="A11" s="57"/>
      <c r="B11" s="6" t="s">
        <v>0</v>
      </c>
      <c r="C11" s="6" t="s">
        <v>19</v>
      </c>
      <c r="D11" s="6">
        <v>1.92</v>
      </c>
      <c r="E11" s="6">
        <v>0.78400000000000003</v>
      </c>
      <c r="F11" s="6">
        <v>2.25</v>
      </c>
      <c r="G11" s="6">
        <v>1.62</v>
      </c>
      <c r="H11" s="6"/>
      <c r="I11" s="6"/>
      <c r="J11" s="6">
        <v>4</v>
      </c>
      <c r="K11" s="6">
        <v>80</v>
      </c>
      <c r="L11" s="6">
        <v>0.1</v>
      </c>
      <c r="M11">
        <f>$F$6+$C$8</f>
        <v>0.91700000000000004</v>
      </c>
    </row>
    <row r="12" spans="1:14" x14ac:dyDescent="0.35">
      <c r="A12" s="57"/>
      <c r="B12" s="6" t="s">
        <v>1</v>
      </c>
      <c r="C12" s="11" t="s">
        <v>19</v>
      </c>
      <c r="D12" s="6">
        <v>4</v>
      </c>
      <c r="E12" s="6">
        <v>3</v>
      </c>
      <c r="F12" s="6">
        <v>4.0999999999999996</v>
      </c>
      <c r="G12" s="6">
        <v>5</v>
      </c>
      <c r="H12" s="6">
        <v>4.7</v>
      </c>
      <c r="I12" s="6">
        <v>2</v>
      </c>
      <c r="J12" s="6">
        <v>4</v>
      </c>
      <c r="K12" s="11">
        <v>80</v>
      </c>
      <c r="L12" s="6">
        <v>0.1</v>
      </c>
      <c r="M12">
        <f>$F$6+$C$8</f>
        <v>0.91700000000000004</v>
      </c>
    </row>
    <row r="13" spans="1:14" x14ac:dyDescent="0.35">
      <c r="A13" s="57"/>
      <c r="B13" s="6" t="s">
        <v>2</v>
      </c>
      <c r="C13" s="6" t="s">
        <v>20</v>
      </c>
      <c r="D13" s="6"/>
      <c r="E13" s="6"/>
      <c r="F13" s="6">
        <v>3.5</v>
      </c>
      <c r="G13" s="6">
        <v>5</v>
      </c>
      <c r="H13" s="6">
        <v>3.7</v>
      </c>
      <c r="I13" s="6">
        <v>2</v>
      </c>
      <c r="J13" s="6">
        <v>4</v>
      </c>
      <c r="K13" s="6">
        <v>60</v>
      </c>
      <c r="L13" s="6">
        <v>0.1</v>
      </c>
      <c r="M13">
        <f>$C$6+$C$8</f>
        <v>0.66700000000000004</v>
      </c>
    </row>
    <row r="14" spans="1:14" x14ac:dyDescent="0.35">
      <c r="A14" s="57"/>
      <c r="B14" s="6" t="s">
        <v>3</v>
      </c>
      <c r="C14" s="6" t="s">
        <v>20</v>
      </c>
      <c r="D14" s="6"/>
      <c r="E14" s="6"/>
      <c r="F14" s="6">
        <v>3.6</v>
      </c>
      <c r="G14" s="6">
        <v>12</v>
      </c>
      <c r="H14" s="6">
        <v>4</v>
      </c>
      <c r="I14" s="6">
        <v>7</v>
      </c>
      <c r="J14" s="6">
        <v>4</v>
      </c>
      <c r="K14" s="6">
        <v>60</v>
      </c>
      <c r="L14" s="6">
        <v>0.1</v>
      </c>
      <c r="M14">
        <f t="shared" ref="M14:M16" si="0">$C$6+$C$8</f>
        <v>0.66700000000000004</v>
      </c>
    </row>
    <row r="15" spans="1:14" x14ac:dyDescent="0.35">
      <c r="A15" s="57"/>
      <c r="B15" s="6" t="s">
        <v>4</v>
      </c>
      <c r="C15" s="6" t="s">
        <v>21</v>
      </c>
      <c r="D15" s="6"/>
      <c r="E15" s="6"/>
      <c r="F15" s="6">
        <v>3.6</v>
      </c>
      <c r="G15" s="6">
        <v>62</v>
      </c>
      <c r="H15" s="6">
        <v>4.0999999999999996</v>
      </c>
      <c r="I15" s="6">
        <v>50</v>
      </c>
      <c r="J15" s="6">
        <v>4</v>
      </c>
      <c r="K15" s="6">
        <v>60</v>
      </c>
      <c r="L15" s="6">
        <v>0.1</v>
      </c>
      <c r="M15">
        <f t="shared" si="0"/>
        <v>0.66700000000000004</v>
      </c>
    </row>
    <row r="16" spans="1:14" x14ac:dyDescent="0.35">
      <c r="A16" s="57"/>
      <c r="B16" s="6" t="s">
        <v>5</v>
      </c>
      <c r="C16" s="6" t="s">
        <v>21</v>
      </c>
      <c r="D16" s="6"/>
      <c r="E16" s="6"/>
      <c r="F16" s="6">
        <v>3.5</v>
      </c>
      <c r="G16" s="6">
        <v>8</v>
      </c>
      <c r="H16" s="6">
        <v>4</v>
      </c>
      <c r="I16" s="6">
        <v>7</v>
      </c>
      <c r="J16" s="6">
        <v>4</v>
      </c>
      <c r="K16" s="6">
        <v>60</v>
      </c>
      <c r="L16" s="6">
        <v>0.1</v>
      </c>
      <c r="M16">
        <f t="shared" si="0"/>
        <v>0.66700000000000004</v>
      </c>
    </row>
    <row r="17" spans="1:13" x14ac:dyDescent="0.35">
      <c r="A17" s="57"/>
      <c r="B17" s="6" t="s">
        <v>6</v>
      </c>
      <c r="C17" s="6" t="s">
        <v>19</v>
      </c>
      <c r="D17" s="6">
        <v>4.0999999999999996</v>
      </c>
      <c r="E17" s="6">
        <v>13</v>
      </c>
      <c r="F17" s="6">
        <v>3.6</v>
      </c>
      <c r="G17" s="6">
        <v>21</v>
      </c>
      <c r="H17" s="6">
        <v>4</v>
      </c>
      <c r="I17" s="6">
        <v>13</v>
      </c>
      <c r="J17" s="6">
        <v>4</v>
      </c>
      <c r="K17" s="6">
        <v>80</v>
      </c>
      <c r="L17" s="6">
        <v>0.1</v>
      </c>
      <c r="M17">
        <f>$F$6+$C$8</f>
        <v>0.91700000000000004</v>
      </c>
    </row>
    <row r="18" spans="1:13" x14ac:dyDescent="0.35">
      <c r="A18" s="57"/>
      <c r="B18" s="6" t="s">
        <v>7</v>
      </c>
      <c r="C18" s="6" t="s">
        <v>22</v>
      </c>
      <c r="D18" s="6">
        <v>4.0999999999999996</v>
      </c>
      <c r="E18" s="6">
        <v>11</v>
      </c>
      <c r="F18" s="6">
        <v>3.6</v>
      </c>
      <c r="G18" s="6">
        <v>24</v>
      </c>
      <c r="H18" s="6">
        <v>4.0999999999999996</v>
      </c>
      <c r="I18" s="6">
        <v>13</v>
      </c>
      <c r="J18" s="6">
        <v>4</v>
      </c>
      <c r="K18" s="6">
        <v>80</v>
      </c>
      <c r="L18" s="6">
        <v>0.1</v>
      </c>
      <c r="M18">
        <f>$F$6+$C$8</f>
        <v>0.91700000000000004</v>
      </c>
    </row>
    <row r="30" spans="1:13" x14ac:dyDescent="0.35">
      <c r="B30" s="11"/>
    </row>
    <row r="31" spans="1:13" x14ac:dyDescent="0.35">
      <c r="B31" s="11"/>
    </row>
    <row r="32" spans="1:13" x14ac:dyDescent="0.35">
      <c r="B32" s="11"/>
    </row>
    <row r="33" spans="2:2" x14ac:dyDescent="0.35">
      <c r="B33" s="11"/>
    </row>
    <row r="34" spans="2:2" x14ac:dyDescent="0.35">
      <c r="B34" s="11"/>
    </row>
    <row r="35" spans="2:2" x14ac:dyDescent="0.35">
      <c r="B35" s="11"/>
    </row>
    <row r="36" spans="2:2" x14ac:dyDescent="0.35">
      <c r="B36" s="11"/>
    </row>
    <row r="37" spans="2:2" x14ac:dyDescent="0.35">
      <c r="B37" s="11"/>
    </row>
    <row r="68" spans="3:3" ht="15.5" x14ac:dyDescent="0.35">
      <c r="C68" s="5"/>
    </row>
    <row r="70" spans="3:3" ht="15.5" x14ac:dyDescent="0.35">
      <c r="C70" s="5"/>
    </row>
  </sheetData>
  <mergeCells count="16">
    <mergeCell ref="J9:J10"/>
    <mergeCell ref="K9:K10"/>
    <mergeCell ref="L9:L10"/>
    <mergeCell ref="A9:A18"/>
    <mergeCell ref="B9:B10"/>
    <mergeCell ref="C9:C10"/>
    <mergeCell ref="D9:E9"/>
    <mergeCell ref="F9:G9"/>
    <mergeCell ref="H9:I9"/>
    <mergeCell ref="E5:E6"/>
    <mergeCell ref="B7:B8"/>
    <mergeCell ref="A1:A4"/>
    <mergeCell ref="B1:B2"/>
    <mergeCell ref="B3:B4"/>
    <mergeCell ref="A5:A8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5C15-3086-48F8-9F97-1972FE22483A}">
  <dimension ref="A1:BR87"/>
  <sheetViews>
    <sheetView zoomScaleNormal="100" workbookViewId="0">
      <selection activeCell="A20" sqref="A20:BR25"/>
    </sheetView>
  </sheetViews>
  <sheetFormatPr defaultRowHeight="14.5" x14ac:dyDescent="0.35"/>
  <cols>
    <col min="2" max="2" width="2.1796875" customWidth="1"/>
    <col min="3" max="68" width="3.36328125" customWidth="1"/>
    <col min="69" max="69" width="11.81640625" bestFit="1" customWidth="1"/>
    <col min="70" max="70" width="11.26953125" bestFit="1" customWidth="1"/>
  </cols>
  <sheetData>
    <row r="1" spans="1:68" x14ac:dyDescent="0.35">
      <c r="B1" s="62" t="s">
        <v>31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4"/>
      <c r="X1" s="62" t="s">
        <v>49</v>
      </c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4"/>
      <c r="AT1" s="62" t="s">
        <v>65</v>
      </c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4"/>
      <c r="BP1" s="68"/>
    </row>
    <row r="2" spans="1:68" x14ac:dyDescent="0.35">
      <c r="B2" s="65" t="s">
        <v>64</v>
      </c>
      <c r="C2" s="66"/>
      <c r="D2" s="61" t="s">
        <v>55</v>
      </c>
      <c r="E2" s="61"/>
      <c r="F2" s="61" t="s">
        <v>56</v>
      </c>
      <c r="G2" s="61"/>
      <c r="H2" s="61" t="s">
        <v>57</v>
      </c>
      <c r="I2" s="61"/>
      <c r="J2" s="61" t="s">
        <v>58</v>
      </c>
      <c r="K2" s="61"/>
      <c r="L2" s="61" t="s">
        <v>71</v>
      </c>
      <c r="M2" s="61"/>
      <c r="N2" s="61" t="s">
        <v>59</v>
      </c>
      <c r="O2" s="61"/>
      <c r="P2" s="61" t="s">
        <v>60</v>
      </c>
      <c r="Q2" s="61"/>
      <c r="R2" s="61" t="s">
        <v>61</v>
      </c>
      <c r="S2" s="61"/>
      <c r="T2" s="61" t="s">
        <v>62</v>
      </c>
      <c r="U2" s="61"/>
      <c r="V2" s="61" t="s">
        <v>63</v>
      </c>
      <c r="W2" s="67"/>
      <c r="X2" s="65" t="s">
        <v>64</v>
      </c>
      <c r="Y2" s="66"/>
      <c r="Z2" s="61" t="s">
        <v>55</v>
      </c>
      <c r="AA2" s="61"/>
      <c r="AB2" s="61" t="s">
        <v>56</v>
      </c>
      <c r="AC2" s="61"/>
      <c r="AD2" s="61" t="s">
        <v>57</v>
      </c>
      <c r="AE2" s="61"/>
      <c r="AF2" s="61" t="s">
        <v>58</v>
      </c>
      <c r="AG2" s="61"/>
      <c r="AH2" s="61" t="s">
        <v>71</v>
      </c>
      <c r="AI2" s="61"/>
      <c r="AJ2" s="61" t="s">
        <v>59</v>
      </c>
      <c r="AK2" s="61"/>
      <c r="AL2" s="61" t="s">
        <v>60</v>
      </c>
      <c r="AM2" s="61"/>
      <c r="AN2" s="61" t="s">
        <v>61</v>
      </c>
      <c r="AO2" s="61"/>
      <c r="AP2" s="61" t="s">
        <v>62</v>
      </c>
      <c r="AQ2" s="61"/>
      <c r="AR2" s="61" t="s">
        <v>63</v>
      </c>
      <c r="AS2" s="67"/>
      <c r="AT2" s="65" t="s">
        <v>64</v>
      </c>
      <c r="AU2" s="66"/>
      <c r="AV2" s="61" t="s">
        <v>55</v>
      </c>
      <c r="AW2" s="61"/>
      <c r="AX2" s="61" t="s">
        <v>56</v>
      </c>
      <c r="AY2" s="61"/>
      <c r="AZ2" s="61" t="s">
        <v>57</v>
      </c>
      <c r="BA2" s="61"/>
      <c r="BB2" s="61" t="s">
        <v>58</v>
      </c>
      <c r="BC2" s="61"/>
      <c r="BD2" s="61" t="s">
        <v>71</v>
      </c>
      <c r="BE2" s="61"/>
      <c r="BF2" s="61" t="s">
        <v>59</v>
      </c>
      <c r="BG2" s="61"/>
      <c r="BH2" s="61" t="s">
        <v>60</v>
      </c>
      <c r="BI2" s="61"/>
      <c r="BJ2" s="61" t="s">
        <v>61</v>
      </c>
      <c r="BK2" s="61"/>
      <c r="BL2" s="61" t="s">
        <v>62</v>
      </c>
      <c r="BM2" s="61"/>
      <c r="BN2" s="61" t="s">
        <v>63</v>
      </c>
      <c r="BO2" s="67"/>
      <c r="BP2" s="69"/>
    </row>
    <row r="3" spans="1:68" x14ac:dyDescent="0.35">
      <c r="A3" s="6" t="s">
        <v>0</v>
      </c>
      <c r="B3" s="19"/>
      <c r="C3" s="35"/>
      <c r="D3" s="20"/>
      <c r="E3" s="20"/>
      <c r="F3" s="20"/>
      <c r="G3" s="20"/>
      <c r="H3" s="20"/>
      <c r="I3" s="20"/>
      <c r="J3" s="34"/>
      <c r="K3" s="34"/>
      <c r="L3" s="37"/>
      <c r="M3" s="20"/>
      <c r="N3" s="38" t="s">
        <v>74</v>
      </c>
      <c r="O3" s="38"/>
      <c r="P3" s="20"/>
      <c r="Q3" s="20"/>
      <c r="R3" s="20"/>
      <c r="S3" s="20"/>
      <c r="T3" s="20"/>
      <c r="U3" s="20"/>
      <c r="V3" s="20"/>
      <c r="W3" s="21"/>
      <c r="X3" s="19"/>
      <c r="Y3" s="35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1"/>
      <c r="AT3" s="19"/>
      <c r="AU3" s="35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1"/>
      <c r="BP3" s="70"/>
    </row>
    <row r="4" spans="1:68" x14ac:dyDescent="0.35">
      <c r="A4" s="6" t="s">
        <v>1</v>
      </c>
      <c r="B4" s="19"/>
      <c r="C4" s="3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9"/>
      <c r="Y4" s="35"/>
      <c r="Z4" s="42"/>
      <c r="AA4" s="42"/>
      <c r="AB4" s="37"/>
      <c r="AC4" s="38" t="s">
        <v>74</v>
      </c>
      <c r="AD4" s="38"/>
      <c r="AE4" s="38"/>
      <c r="AF4" s="38"/>
      <c r="AG4" s="38"/>
      <c r="AH4" s="38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/>
      <c r="AU4" s="35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1"/>
      <c r="BP4" s="70"/>
    </row>
    <row r="5" spans="1:68" x14ac:dyDescent="0.35">
      <c r="A5" s="6" t="s">
        <v>2</v>
      </c>
      <c r="B5" s="19"/>
      <c r="C5" s="35"/>
      <c r="D5" s="34"/>
      <c r="E5" s="34"/>
      <c r="F5" s="37"/>
      <c r="G5" s="38" t="s">
        <v>72</v>
      </c>
      <c r="H5" s="38"/>
      <c r="I5" s="38"/>
      <c r="J5" s="38"/>
      <c r="K5" s="38"/>
      <c r="L5" s="38"/>
      <c r="M5" s="38"/>
      <c r="N5" s="38"/>
      <c r="O5" s="38"/>
      <c r="P5" s="38"/>
      <c r="Q5" s="20"/>
      <c r="R5" s="20"/>
      <c r="S5" s="20"/>
      <c r="T5" s="20"/>
      <c r="U5" s="20"/>
      <c r="V5" s="20"/>
      <c r="W5" s="21"/>
      <c r="X5" s="19"/>
      <c r="Y5" s="35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1"/>
      <c r="AT5" s="19"/>
      <c r="AU5" s="35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  <c r="BP5" s="70"/>
    </row>
    <row r="6" spans="1:68" x14ac:dyDescent="0.35">
      <c r="A6" s="6" t="s">
        <v>3</v>
      </c>
      <c r="B6" s="19"/>
      <c r="C6" s="3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42"/>
      <c r="T6" s="42"/>
      <c r="U6" s="37"/>
      <c r="V6" s="38" t="s">
        <v>72</v>
      </c>
      <c r="W6" s="39"/>
      <c r="X6" s="40"/>
      <c r="Y6" s="41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1"/>
      <c r="AT6" s="19"/>
      <c r="AU6" s="35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1"/>
      <c r="BP6" s="70"/>
    </row>
    <row r="7" spans="1:68" x14ac:dyDescent="0.35">
      <c r="A7" s="6" t="s">
        <v>4</v>
      </c>
      <c r="B7" s="19"/>
      <c r="C7" s="35"/>
      <c r="D7" s="20"/>
      <c r="E7" s="20"/>
      <c r="F7" s="20"/>
      <c r="G7" s="34"/>
      <c r="H7" s="34"/>
      <c r="I7" s="37"/>
      <c r="J7" s="38" t="s">
        <v>73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9"/>
      <c r="X7" s="40"/>
      <c r="Y7" s="41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9"/>
      <c r="AT7" s="40"/>
      <c r="AU7" s="41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20"/>
      <c r="BG7" s="20"/>
      <c r="BH7" s="20"/>
      <c r="BI7" s="20"/>
      <c r="BJ7" s="20"/>
      <c r="BK7" s="20"/>
      <c r="BL7" s="20"/>
      <c r="BM7" s="20"/>
      <c r="BN7" s="20"/>
      <c r="BO7" s="21"/>
      <c r="BP7" s="70"/>
    </row>
    <row r="8" spans="1:68" x14ac:dyDescent="0.35">
      <c r="A8" s="6" t="s">
        <v>5</v>
      </c>
      <c r="B8" s="19"/>
      <c r="C8" s="3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19"/>
      <c r="Y8" s="35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34" t="s">
        <v>10</v>
      </c>
      <c r="AM8" s="34"/>
      <c r="AN8" s="34"/>
      <c r="AO8" s="34"/>
      <c r="AP8" s="34"/>
      <c r="AQ8" s="34"/>
      <c r="AR8" s="20"/>
      <c r="AS8" s="21"/>
      <c r="AT8" s="19"/>
      <c r="AU8" s="35"/>
      <c r="AV8" s="47"/>
      <c r="AW8" s="38" t="s">
        <v>72</v>
      </c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20"/>
      <c r="BN8" s="20"/>
      <c r="BO8" s="21"/>
      <c r="BP8" s="70"/>
    </row>
    <row r="9" spans="1:68" x14ac:dyDescent="0.35">
      <c r="A9" s="6" t="s">
        <v>6</v>
      </c>
      <c r="B9" s="19"/>
      <c r="C9" s="3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42"/>
      <c r="Q9" s="42"/>
      <c r="R9" s="37"/>
      <c r="S9" s="38" t="s">
        <v>74</v>
      </c>
      <c r="T9" s="38"/>
      <c r="U9" s="38"/>
      <c r="V9" s="38"/>
      <c r="W9" s="39"/>
      <c r="X9" s="40"/>
      <c r="Y9" s="41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19"/>
      <c r="AU9" s="35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1"/>
      <c r="BP9" s="70"/>
    </row>
    <row r="10" spans="1:68" x14ac:dyDescent="0.35">
      <c r="A10" s="18" t="s">
        <v>7</v>
      </c>
      <c r="B10" s="13"/>
      <c r="C10" s="3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3"/>
      <c r="Y10" s="36"/>
      <c r="Z10" s="14"/>
      <c r="AA10" s="14"/>
      <c r="AB10" s="14"/>
      <c r="AC10" s="43" t="s">
        <v>10</v>
      </c>
      <c r="AD10" s="43"/>
      <c r="AE10" s="43"/>
      <c r="AF10" s="43"/>
      <c r="AG10" s="43"/>
      <c r="AH10" s="14"/>
      <c r="AI10" s="14"/>
      <c r="AJ10" s="43"/>
      <c r="AK10" s="44"/>
      <c r="AL10" s="32" t="s">
        <v>74</v>
      </c>
      <c r="AM10" s="32"/>
      <c r="AN10" s="32"/>
      <c r="AO10" s="32"/>
      <c r="AP10" s="32"/>
      <c r="AQ10" s="32"/>
      <c r="AR10" s="32"/>
      <c r="AS10" s="33"/>
      <c r="AT10" s="45"/>
      <c r="AU10" s="46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/>
      <c r="BP10" s="70"/>
    </row>
    <row r="13" spans="1:68" x14ac:dyDescent="0.35">
      <c r="B13" s="22" t="s">
        <v>67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P13" s="22" t="s">
        <v>68</v>
      </c>
      <c r="Q13" s="23"/>
      <c r="R13" s="23"/>
      <c r="S13" s="24"/>
    </row>
    <row r="14" spans="1:68" ht="14.4" customHeight="1" x14ac:dyDescent="0.35">
      <c r="B14" s="16" t="s">
        <v>66</v>
      </c>
      <c r="M14" s="12"/>
      <c r="P14" s="25" t="s">
        <v>69</v>
      </c>
      <c r="Q14" s="26"/>
      <c r="R14" s="26"/>
      <c r="S14" s="27"/>
    </row>
    <row r="15" spans="1:68" ht="14.4" customHeight="1" x14ac:dyDescent="0.35">
      <c r="B15" s="16" t="s">
        <v>34</v>
      </c>
      <c r="M15" s="12"/>
      <c r="P15" s="28" t="s">
        <v>32</v>
      </c>
      <c r="Q15" s="29"/>
      <c r="R15" s="29"/>
      <c r="S15" s="30"/>
    </row>
    <row r="16" spans="1:68" ht="14.4" customHeight="1" x14ac:dyDescent="0.35">
      <c r="B16" s="17" t="s">
        <v>36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  <c r="P16" s="31" t="s">
        <v>70</v>
      </c>
      <c r="Q16" s="32"/>
      <c r="R16" s="32"/>
      <c r="S16" s="33"/>
    </row>
    <row r="19" spans="1:70" ht="17.5" customHeight="1" thickBot="1" x14ac:dyDescent="0.4"/>
    <row r="20" spans="1:70" x14ac:dyDescent="0.35">
      <c r="A20" s="96"/>
      <c r="B20" s="81" t="s">
        <v>31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2"/>
      <c r="X20" s="80" t="s">
        <v>49</v>
      </c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2"/>
      <c r="AT20" s="80" t="s">
        <v>65</v>
      </c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71"/>
      <c r="BP20" s="68"/>
    </row>
    <row r="21" spans="1:70" ht="54" customHeight="1" thickBot="1" x14ac:dyDescent="0.4">
      <c r="A21" s="97"/>
      <c r="B21" s="99" t="s">
        <v>64</v>
      </c>
      <c r="C21" s="99"/>
      <c r="D21" s="100" t="s">
        <v>55</v>
      </c>
      <c r="E21" s="100"/>
      <c r="F21" s="100" t="s">
        <v>56</v>
      </c>
      <c r="G21" s="100"/>
      <c r="H21" s="100" t="s">
        <v>57</v>
      </c>
      <c r="I21" s="100"/>
      <c r="J21" s="100" t="s">
        <v>58</v>
      </c>
      <c r="K21" s="100"/>
      <c r="L21" s="100" t="s">
        <v>71</v>
      </c>
      <c r="M21" s="100"/>
      <c r="N21" s="100" t="s">
        <v>59</v>
      </c>
      <c r="O21" s="100"/>
      <c r="P21" s="100" t="s">
        <v>60</v>
      </c>
      <c r="Q21" s="100"/>
      <c r="R21" s="100" t="s">
        <v>61</v>
      </c>
      <c r="S21" s="100"/>
      <c r="T21" s="100" t="s">
        <v>62</v>
      </c>
      <c r="U21" s="100"/>
      <c r="V21" s="100" t="s">
        <v>63</v>
      </c>
      <c r="W21" s="101"/>
      <c r="X21" s="102" t="s">
        <v>64</v>
      </c>
      <c r="Y21" s="99"/>
      <c r="Z21" s="100" t="s">
        <v>55</v>
      </c>
      <c r="AA21" s="100"/>
      <c r="AB21" s="100" t="s">
        <v>56</v>
      </c>
      <c r="AC21" s="100"/>
      <c r="AD21" s="100" t="s">
        <v>57</v>
      </c>
      <c r="AE21" s="100"/>
      <c r="AF21" s="100" t="s">
        <v>58</v>
      </c>
      <c r="AG21" s="100"/>
      <c r="AH21" s="100" t="s">
        <v>71</v>
      </c>
      <c r="AI21" s="100"/>
      <c r="AJ21" s="100" t="s">
        <v>59</v>
      </c>
      <c r="AK21" s="100"/>
      <c r="AL21" s="100" t="s">
        <v>60</v>
      </c>
      <c r="AM21" s="100"/>
      <c r="AN21" s="100" t="s">
        <v>61</v>
      </c>
      <c r="AO21" s="100"/>
      <c r="AP21" s="100" t="s">
        <v>62</v>
      </c>
      <c r="AQ21" s="100"/>
      <c r="AR21" s="100" t="s">
        <v>63</v>
      </c>
      <c r="AS21" s="101"/>
      <c r="AT21" s="102" t="s">
        <v>64</v>
      </c>
      <c r="AU21" s="99"/>
      <c r="AV21" s="100" t="s">
        <v>55</v>
      </c>
      <c r="AW21" s="100"/>
      <c r="AX21" s="100" t="s">
        <v>56</v>
      </c>
      <c r="AY21" s="100"/>
      <c r="AZ21" s="100" t="s">
        <v>57</v>
      </c>
      <c r="BA21" s="100"/>
      <c r="BB21" s="100" t="s">
        <v>58</v>
      </c>
      <c r="BC21" s="100"/>
      <c r="BD21" s="100" t="s">
        <v>71</v>
      </c>
      <c r="BE21" s="100"/>
      <c r="BF21" s="100" t="s">
        <v>59</v>
      </c>
      <c r="BG21" s="100"/>
      <c r="BH21" s="100" t="s">
        <v>60</v>
      </c>
      <c r="BI21" s="100"/>
      <c r="BJ21" s="100" t="s">
        <v>61</v>
      </c>
      <c r="BK21" s="100"/>
      <c r="BL21" s="100" t="s">
        <v>62</v>
      </c>
      <c r="BM21" s="100"/>
      <c r="BN21" s="100" t="s">
        <v>63</v>
      </c>
      <c r="BO21" s="103"/>
      <c r="BP21" s="69"/>
      <c r="BQ21" s="95" t="s">
        <v>68</v>
      </c>
      <c r="BR21" s="95"/>
    </row>
    <row r="22" spans="1:70" x14ac:dyDescent="0.35">
      <c r="A22" s="97" t="s">
        <v>74</v>
      </c>
      <c r="B22" s="70"/>
      <c r="C22" s="70"/>
      <c r="D22" s="70"/>
      <c r="E22" s="70"/>
      <c r="F22" s="70"/>
      <c r="G22" s="70"/>
      <c r="H22" s="70"/>
      <c r="I22" s="70"/>
      <c r="J22" s="34"/>
      <c r="K22" s="34"/>
      <c r="L22" s="37"/>
      <c r="M22" s="20"/>
      <c r="N22" s="83" t="s">
        <v>0</v>
      </c>
      <c r="O22" s="83"/>
      <c r="P22" s="42"/>
      <c r="Q22" s="42"/>
      <c r="R22" s="37"/>
      <c r="S22" s="83" t="s">
        <v>6</v>
      </c>
      <c r="T22" s="83"/>
      <c r="U22" s="83"/>
      <c r="V22" s="83"/>
      <c r="W22" s="83"/>
      <c r="X22" s="83"/>
      <c r="Y22" s="83"/>
      <c r="Z22" s="42"/>
      <c r="AA22" s="42"/>
      <c r="AB22" s="37"/>
      <c r="AC22" s="83" t="s">
        <v>1</v>
      </c>
      <c r="AD22" s="83"/>
      <c r="AE22" s="83"/>
      <c r="AF22" s="83"/>
      <c r="AG22" s="83"/>
      <c r="AH22" s="83"/>
      <c r="AI22" s="70"/>
      <c r="AJ22" s="43"/>
      <c r="AK22" s="44"/>
      <c r="AL22" s="84" t="s">
        <v>7</v>
      </c>
      <c r="AM22" s="84"/>
      <c r="AN22" s="84"/>
      <c r="AO22" s="84"/>
      <c r="AP22" s="84"/>
      <c r="AQ22" s="84"/>
      <c r="AR22" s="84"/>
      <c r="AS22" s="84"/>
      <c r="AT22" s="84"/>
      <c r="AU22" s="84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85"/>
      <c r="BQ22" s="72"/>
      <c r="BR22" s="73" t="s">
        <v>19</v>
      </c>
    </row>
    <row r="23" spans="1:70" x14ac:dyDescent="0.35">
      <c r="A23" s="97" t="s">
        <v>72</v>
      </c>
      <c r="B23" s="70"/>
      <c r="C23" s="70"/>
      <c r="D23" s="34"/>
      <c r="E23" s="34"/>
      <c r="F23" s="37"/>
      <c r="G23" s="86" t="s">
        <v>2</v>
      </c>
      <c r="H23" s="86"/>
      <c r="I23" s="86"/>
      <c r="J23" s="86"/>
      <c r="K23" s="86"/>
      <c r="L23" s="86"/>
      <c r="M23" s="86"/>
      <c r="N23" s="86"/>
      <c r="O23" s="86"/>
      <c r="P23" s="86"/>
      <c r="Q23" s="70"/>
      <c r="R23" s="70"/>
      <c r="S23" s="42"/>
      <c r="T23" s="42"/>
      <c r="U23" s="37"/>
      <c r="V23" s="86" t="s">
        <v>3</v>
      </c>
      <c r="W23" s="86"/>
      <c r="X23" s="86"/>
      <c r="Y23" s="86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34" t="s">
        <v>10</v>
      </c>
      <c r="AM23" s="34"/>
      <c r="AN23" s="34"/>
      <c r="AO23" s="34"/>
      <c r="AP23" s="34"/>
      <c r="AQ23" s="34"/>
      <c r="AR23" s="20"/>
      <c r="AS23" s="21"/>
      <c r="AT23" s="19"/>
      <c r="AU23" s="35"/>
      <c r="AV23" s="47"/>
      <c r="AW23" s="87" t="s">
        <v>5</v>
      </c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70"/>
      <c r="BN23" s="70"/>
      <c r="BO23" s="85"/>
      <c r="BQ23" s="74" t="s">
        <v>69</v>
      </c>
      <c r="BR23" s="75" t="s">
        <v>20</v>
      </c>
    </row>
    <row r="24" spans="1:70" x14ac:dyDescent="0.35">
      <c r="A24" s="97" t="s">
        <v>73</v>
      </c>
      <c r="B24" s="70"/>
      <c r="C24" s="70"/>
      <c r="D24" s="70"/>
      <c r="E24" s="70"/>
      <c r="F24" s="70"/>
      <c r="G24" s="34"/>
      <c r="H24" s="34"/>
      <c r="I24" s="37"/>
      <c r="J24" s="87" t="s">
        <v>4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70"/>
      <c r="BG24" s="70"/>
      <c r="BH24" s="70"/>
      <c r="BI24" s="70"/>
      <c r="BJ24" s="70"/>
      <c r="BK24" s="70"/>
      <c r="BL24" s="70"/>
      <c r="BM24" s="70"/>
      <c r="BN24" s="70"/>
      <c r="BO24" s="85"/>
      <c r="BQ24" s="76" t="s">
        <v>32</v>
      </c>
      <c r="BR24" s="77" t="s">
        <v>21</v>
      </c>
    </row>
    <row r="25" spans="1:70" ht="15" thickBot="1" x14ac:dyDescent="0.4">
      <c r="A25" s="98" t="s">
        <v>75</v>
      </c>
      <c r="B25" s="88"/>
      <c r="C25" s="88"/>
      <c r="D25" s="89"/>
      <c r="E25" s="89"/>
      <c r="F25" s="88"/>
      <c r="G25" s="89"/>
      <c r="H25" s="89"/>
      <c r="I25" s="88"/>
      <c r="J25" s="89"/>
      <c r="K25" s="89"/>
      <c r="L25" s="90"/>
      <c r="M25" s="90"/>
      <c r="N25" s="88"/>
      <c r="O25" s="88"/>
      <c r="P25" s="91"/>
      <c r="Q25" s="91"/>
      <c r="R25" s="88"/>
      <c r="S25" s="91"/>
      <c r="T25" s="91"/>
      <c r="U25" s="88"/>
      <c r="V25" s="90"/>
      <c r="W25" s="90"/>
      <c r="X25" s="90"/>
      <c r="Y25" s="90"/>
      <c r="Z25" s="91"/>
      <c r="AA25" s="91"/>
      <c r="AB25" s="88"/>
      <c r="AC25" s="92" t="s">
        <v>10</v>
      </c>
      <c r="AD25" s="92"/>
      <c r="AE25" s="92"/>
      <c r="AF25" s="92"/>
      <c r="AG25" s="92"/>
      <c r="AH25" s="88"/>
      <c r="AI25" s="88"/>
      <c r="AJ25" s="93"/>
      <c r="AK25" s="88"/>
      <c r="AL25" s="89" t="s">
        <v>10</v>
      </c>
      <c r="AM25" s="89"/>
      <c r="AN25" s="89"/>
      <c r="AO25" s="89"/>
      <c r="AP25" s="89"/>
      <c r="AQ25" s="89"/>
      <c r="AR25" s="90"/>
      <c r="AS25" s="90"/>
      <c r="AT25" s="90"/>
      <c r="AU25" s="90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94"/>
      <c r="BQ25" s="78"/>
      <c r="BR25" s="79" t="s">
        <v>22</v>
      </c>
    </row>
    <row r="66" spans="4:4" x14ac:dyDescent="0.35">
      <c r="D66" t="s">
        <v>33</v>
      </c>
    </row>
    <row r="67" spans="4:4" x14ac:dyDescent="0.35">
      <c r="D67" t="s">
        <v>34</v>
      </c>
    </row>
    <row r="68" spans="4:4" x14ac:dyDescent="0.35">
      <c r="D68" t="s">
        <v>35</v>
      </c>
    </row>
    <row r="69" spans="4:4" x14ac:dyDescent="0.35">
      <c r="D69" t="s">
        <v>36</v>
      </c>
    </row>
    <row r="71" spans="4:4" x14ac:dyDescent="0.35">
      <c r="D71" t="s">
        <v>37</v>
      </c>
    </row>
    <row r="72" spans="4:4" x14ac:dyDescent="0.35">
      <c r="D72" t="s">
        <v>43</v>
      </c>
    </row>
    <row r="73" spans="4:4" x14ac:dyDescent="0.35">
      <c r="D73" t="s">
        <v>38</v>
      </c>
    </row>
    <row r="74" spans="4:4" x14ac:dyDescent="0.35">
      <c r="D74" t="s">
        <v>39</v>
      </c>
    </row>
    <row r="75" spans="4:4" x14ac:dyDescent="0.35">
      <c r="D75" t="s">
        <v>40</v>
      </c>
    </row>
    <row r="76" spans="4:4" x14ac:dyDescent="0.35">
      <c r="D76" t="s">
        <v>47</v>
      </c>
    </row>
    <row r="77" spans="4:4" x14ac:dyDescent="0.35">
      <c r="D77" t="s">
        <v>48</v>
      </c>
    </row>
    <row r="78" spans="4:4" x14ac:dyDescent="0.35">
      <c r="D78" t="s">
        <v>41</v>
      </c>
    </row>
    <row r="79" spans="4:4" x14ac:dyDescent="0.35">
      <c r="D79" t="s">
        <v>42</v>
      </c>
    </row>
    <row r="80" spans="4:4" x14ac:dyDescent="0.35">
      <c r="D80" t="s">
        <v>44</v>
      </c>
    </row>
    <row r="81" spans="4:8" x14ac:dyDescent="0.35">
      <c r="D81" t="s">
        <v>45</v>
      </c>
    </row>
    <row r="82" spans="4:8" x14ac:dyDescent="0.35">
      <c r="D82" t="s">
        <v>46</v>
      </c>
      <c r="H82" t="s">
        <v>49</v>
      </c>
    </row>
    <row r="83" spans="4:8" x14ac:dyDescent="0.35">
      <c r="D83" t="s">
        <v>50</v>
      </c>
    </row>
    <row r="84" spans="4:8" x14ac:dyDescent="0.35">
      <c r="D84" t="s">
        <v>51</v>
      </c>
    </row>
    <row r="85" spans="4:8" x14ac:dyDescent="0.35">
      <c r="D85" t="s">
        <v>52</v>
      </c>
    </row>
    <row r="86" spans="4:8" x14ac:dyDescent="0.35">
      <c r="D86" t="s">
        <v>53</v>
      </c>
    </row>
    <row r="87" spans="4:8" x14ac:dyDescent="0.35">
      <c r="D87" t="s">
        <v>54</v>
      </c>
    </row>
  </sheetData>
  <mergeCells count="73">
    <mergeCell ref="BQ21:BR21"/>
    <mergeCell ref="BL21:BM21"/>
    <mergeCell ref="BN21:BO21"/>
    <mergeCell ref="B20:W20"/>
    <mergeCell ref="X20:AS20"/>
    <mergeCell ref="AT20:BO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AZ21:BA21"/>
    <mergeCell ref="BB21:BC21"/>
    <mergeCell ref="BD21:BE21"/>
    <mergeCell ref="BF21:BG21"/>
    <mergeCell ref="BH21:BI21"/>
    <mergeCell ref="BJ21:BK21"/>
    <mergeCell ref="AP21:AQ21"/>
    <mergeCell ref="AR21:AS21"/>
    <mergeCell ref="AT21:AU21"/>
    <mergeCell ref="AV21:AW21"/>
    <mergeCell ref="AX21:AY21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B1:W1"/>
    <mergeCell ref="X1:AS1"/>
    <mergeCell ref="B2:C2"/>
    <mergeCell ref="D2:E2"/>
    <mergeCell ref="F2:G2"/>
    <mergeCell ref="H2:I2"/>
    <mergeCell ref="J2:K2"/>
    <mergeCell ref="AH2:AI2"/>
    <mergeCell ref="N2:O2"/>
    <mergeCell ref="P2:Q2"/>
    <mergeCell ref="L2:M2"/>
    <mergeCell ref="R2:S2"/>
    <mergeCell ref="T2:U2"/>
    <mergeCell ref="V2:W2"/>
    <mergeCell ref="X2:Y2"/>
    <mergeCell ref="Z2:AA2"/>
    <mergeCell ref="AT1:BO1"/>
    <mergeCell ref="AT2:AU2"/>
    <mergeCell ref="AV2:AW2"/>
    <mergeCell ref="AX2:AY2"/>
    <mergeCell ref="AZ2:BA2"/>
    <mergeCell ref="BN2:BO2"/>
    <mergeCell ref="BB2:BC2"/>
    <mergeCell ref="BD2:BE2"/>
    <mergeCell ref="BF2:BG2"/>
    <mergeCell ref="BH2:BI2"/>
    <mergeCell ref="BJ2:BK2"/>
    <mergeCell ref="BL2:BM2"/>
    <mergeCell ref="AB2:AC2"/>
    <mergeCell ref="AD2:AE2"/>
    <mergeCell ref="AF2:AG2"/>
    <mergeCell ref="AJ2:AK2"/>
    <mergeCell ref="AL2:AM2"/>
    <mergeCell ref="AN2:AO2"/>
    <mergeCell ref="AP2:AQ2"/>
    <mergeCell ref="AR2:AS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6E8C-80C2-44BC-B0D8-3B56637F799A}">
  <dimension ref="B14:BS20"/>
  <sheetViews>
    <sheetView tabSelected="1" zoomScale="175" zoomScaleNormal="175" workbookViewId="0">
      <selection activeCell="B15" sqref="B15:BS20"/>
    </sheetView>
  </sheetViews>
  <sheetFormatPr defaultRowHeight="14.5" x14ac:dyDescent="0.35"/>
  <cols>
    <col min="3" max="68" width="1.6328125" customWidth="1"/>
    <col min="70" max="70" width="10.6328125" bestFit="1" customWidth="1"/>
    <col min="71" max="71" width="11.26953125" bestFit="1" customWidth="1"/>
  </cols>
  <sheetData>
    <row r="14" spans="2:71" ht="15" thickBot="1" x14ac:dyDescent="0.4"/>
    <row r="15" spans="2:71" ht="15" thickBot="1" x14ac:dyDescent="0.4">
      <c r="B15" s="156" t="s">
        <v>78</v>
      </c>
      <c r="C15" s="142" t="s">
        <v>31</v>
      </c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3"/>
      <c r="Y15" s="144" t="s">
        <v>49</v>
      </c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3"/>
      <c r="AU15" s="144" t="s">
        <v>65</v>
      </c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5"/>
      <c r="BQ15" s="104"/>
      <c r="BR15" s="105"/>
      <c r="BS15" s="105"/>
    </row>
    <row r="16" spans="2:71" ht="36.5" customHeight="1" thickBot="1" x14ac:dyDescent="0.4">
      <c r="B16" s="157"/>
      <c r="C16" s="151" t="s">
        <v>64</v>
      </c>
      <c r="D16" s="151"/>
      <c r="E16" s="152" t="s">
        <v>55</v>
      </c>
      <c r="F16" s="152"/>
      <c r="G16" s="152" t="s">
        <v>56</v>
      </c>
      <c r="H16" s="152"/>
      <c r="I16" s="152" t="s">
        <v>57</v>
      </c>
      <c r="J16" s="152"/>
      <c r="K16" s="152" t="s">
        <v>58</v>
      </c>
      <c r="L16" s="152"/>
      <c r="M16" s="152" t="s">
        <v>71</v>
      </c>
      <c r="N16" s="152"/>
      <c r="O16" s="152" t="s">
        <v>59</v>
      </c>
      <c r="P16" s="152"/>
      <c r="Q16" s="152" t="s">
        <v>60</v>
      </c>
      <c r="R16" s="152"/>
      <c r="S16" s="152" t="s">
        <v>61</v>
      </c>
      <c r="T16" s="152"/>
      <c r="U16" s="152" t="s">
        <v>62</v>
      </c>
      <c r="V16" s="152"/>
      <c r="W16" s="152" t="s">
        <v>63</v>
      </c>
      <c r="X16" s="153"/>
      <c r="Y16" s="154" t="s">
        <v>64</v>
      </c>
      <c r="Z16" s="151"/>
      <c r="AA16" s="152" t="s">
        <v>55</v>
      </c>
      <c r="AB16" s="152"/>
      <c r="AC16" s="152" t="s">
        <v>56</v>
      </c>
      <c r="AD16" s="152"/>
      <c r="AE16" s="152" t="s">
        <v>57</v>
      </c>
      <c r="AF16" s="152"/>
      <c r="AG16" s="152" t="s">
        <v>58</v>
      </c>
      <c r="AH16" s="152"/>
      <c r="AI16" s="152" t="s">
        <v>71</v>
      </c>
      <c r="AJ16" s="152"/>
      <c r="AK16" s="152" t="s">
        <v>59</v>
      </c>
      <c r="AL16" s="152"/>
      <c r="AM16" s="152" t="s">
        <v>60</v>
      </c>
      <c r="AN16" s="152"/>
      <c r="AO16" s="152" t="s">
        <v>61</v>
      </c>
      <c r="AP16" s="152"/>
      <c r="AQ16" s="152" t="s">
        <v>62</v>
      </c>
      <c r="AR16" s="152"/>
      <c r="AS16" s="152" t="s">
        <v>63</v>
      </c>
      <c r="AT16" s="153"/>
      <c r="AU16" s="154" t="s">
        <v>64</v>
      </c>
      <c r="AV16" s="151"/>
      <c r="AW16" s="152" t="s">
        <v>55</v>
      </c>
      <c r="AX16" s="152"/>
      <c r="AY16" s="152" t="s">
        <v>56</v>
      </c>
      <c r="AZ16" s="152"/>
      <c r="BA16" s="152" t="s">
        <v>57</v>
      </c>
      <c r="BB16" s="152"/>
      <c r="BC16" s="152" t="s">
        <v>58</v>
      </c>
      <c r="BD16" s="152"/>
      <c r="BE16" s="152" t="s">
        <v>71</v>
      </c>
      <c r="BF16" s="152"/>
      <c r="BG16" s="152" t="s">
        <v>59</v>
      </c>
      <c r="BH16" s="152"/>
      <c r="BI16" s="152" t="s">
        <v>60</v>
      </c>
      <c r="BJ16" s="152"/>
      <c r="BK16" s="152" t="s">
        <v>61</v>
      </c>
      <c r="BL16" s="152"/>
      <c r="BM16" s="152" t="s">
        <v>62</v>
      </c>
      <c r="BN16" s="152"/>
      <c r="BO16" s="152" t="s">
        <v>63</v>
      </c>
      <c r="BP16" s="155"/>
      <c r="BQ16" s="107"/>
      <c r="BR16" s="108" t="s">
        <v>68</v>
      </c>
      <c r="BS16" s="108"/>
    </row>
    <row r="17" spans="2:71" ht="15.5" x14ac:dyDescent="0.35">
      <c r="B17" s="106" t="s">
        <v>74</v>
      </c>
      <c r="C17" s="146"/>
      <c r="D17" s="147"/>
      <c r="E17" s="135"/>
      <c r="F17" s="135"/>
      <c r="G17" s="135"/>
      <c r="H17" s="135"/>
      <c r="I17" s="135"/>
      <c r="J17" s="135"/>
      <c r="K17" s="124"/>
      <c r="L17" s="124"/>
      <c r="M17" s="125"/>
      <c r="N17" s="135"/>
      <c r="O17" s="148" t="s">
        <v>0</v>
      </c>
      <c r="P17" s="148"/>
      <c r="Q17" s="134"/>
      <c r="R17" s="134"/>
      <c r="S17" s="125"/>
      <c r="T17" s="148" t="s">
        <v>6</v>
      </c>
      <c r="U17" s="148"/>
      <c r="V17" s="148"/>
      <c r="W17" s="148"/>
      <c r="X17" s="148"/>
      <c r="Y17" s="148"/>
      <c r="Z17" s="148"/>
      <c r="AA17" s="134"/>
      <c r="AB17" s="134"/>
      <c r="AC17" s="125"/>
      <c r="AD17" s="148" t="s">
        <v>1</v>
      </c>
      <c r="AE17" s="148"/>
      <c r="AF17" s="148"/>
      <c r="AG17" s="148"/>
      <c r="AH17" s="148"/>
      <c r="AI17" s="148"/>
      <c r="AJ17" s="124"/>
      <c r="AK17" s="124"/>
      <c r="AL17" s="125"/>
      <c r="AM17" s="149" t="s">
        <v>7</v>
      </c>
      <c r="AN17" s="149"/>
      <c r="AO17" s="149"/>
      <c r="AP17" s="149"/>
      <c r="AQ17" s="149"/>
      <c r="AR17" s="149"/>
      <c r="AS17" s="149"/>
      <c r="AT17" s="149"/>
      <c r="AU17" s="149"/>
      <c r="AV17" s="149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5"/>
      <c r="BN17" s="135"/>
      <c r="BO17" s="135"/>
      <c r="BP17" s="150"/>
      <c r="BQ17" s="105"/>
      <c r="BR17" s="110"/>
      <c r="BS17" s="111" t="s">
        <v>19</v>
      </c>
    </row>
    <row r="18" spans="2:71" ht="15.5" x14ac:dyDescent="0.35">
      <c r="B18" s="106" t="s">
        <v>72</v>
      </c>
      <c r="C18" s="136"/>
      <c r="D18" s="109"/>
      <c r="E18" s="120"/>
      <c r="F18" s="120"/>
      <c r="G18" s="121"/>
      <c r="H18" s="138" t="s">
        <v>2</v>
      </c>
      <c r="I18" s="138"/>
      <c r="J18" s="138"/>
      <c r="K18" s="138"/>
      <c r="L18" s="138"/>
      <c r="M18" s="138"/>
      <c r="N18" s="138"/>
      <c r="O18" s="138"/>
      <c r="P18" s="138"/>
      <c r="Q18" s="138"/>
      <c r="R18" s="122"/>
      <c r="S18" s="122"/>
      <c r="T18" s="123"/>
      <c r="U18" s="123"/>
      <c r="V18" s="121"/>
      <c r="W18" s="138" t="s">
        <v>3</v>
      </c>
      <c r="X18" s="138"/>
      <c r="Y18" s="138"/>
      <c r="Z18" s="138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33" t="s">
        <v>10</v>
      </c>
      <c r="AN18" s="133"/>
      <c r="AO18" s="133"/>
      <c r="AP18" s="133"/>
      <c r="AQ18" s="133"/>
      <c r="AR18" s="133"/>
      <c r="AS18" s="122"/>
      <c r="AT18" s="126"/>
      <c r="AU18" s="127"/>
      <c r="AV18" s="128"/>
      <c r="AW18" s="129"/>
      <c r="AX18" s="139" t="s">
        <v>5</v>
      </c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22"/>
      <c r="BO18" s="122"/>
      <c r="BP18" s="137"/>
      <c r="BQ18" s="105"/>
      <c r="BR18" s="112" t="s">
        <v>69</v>
      </c>
      <c r="BS18" s="113" t="s">
        <v>20</v>
      </c>
    </row>
    <row r="19" spans="2:71" ht="15.5" x14ac:dyDescent="0.35">
      <c r="B19" s="106" t="s">
        <v>73</v>
      </c>
      <c r="C19" s="136"/>
      <c r="D19" s="109"/>
      <c r="E19" s="122"/>
      <c r="F19" s="122"/>
      <c r="G19" s="122"/>
      <c r="H19" s="120"/>
      <c r="I19" s="120"/>
      <c r="J19" s="121"/>
      <c r="K19" s="139" t="s">
        <v>4</v>
      </c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22"/>
      <c r="BH19" s="122"/>
      <c r="BI19" s="122"/>
      <c r="BJ19" s="122"/>
      <c r="BK19" s="122"/>
      <c r="BL19" s="122"/>
      <c r="BM19" s="122"/>
      <c r="BN19" s="122"/>
      <c r="BO19" s="122"/>
      <c r="BP19" s="137"/>
      <c r="BQ19" s="105"/>
      <c r="BR19" s="114" t="s">
        <v>32</v>
      </c>
      <c r="BS19" s="115" t="s">
        <v>21</v>
      </c>
    </row>
    <row r="20" spans="2:71" ht="16" thickBot="1" x14ac:dyDescent="0.4">
      <c r="B20" s="116" t="s">
        <v>75</v>
      </c>
      <c r="C20" s="117"/>
      <c r="D20" s="117"/>
      <c r="E20" s="131"/>
      <c r="F20" s="131"/>
      <c r="G20" s="130"/>
      <c r="H20" s="131"/>
      <c r="I20" s="131"/>
      <c r="J20" s="130"/>
      <c r="K20" s="131"/>
      <c r="L20" s="131"/>
      <c r="M20" s="117"/>
      <c r="N20" s="117"/>
      <c r="O20" s="130"/>
      <c r="P20" s="130"/>
      <c r="Q20" s="140"/>
      <c r="R20" s="140"/>
      <c r="S20" s="130"/>
      <c r="T20" s="140"/>
      <c r="U20" s="140"/>
      <c r="V20" s="130"/>
      <c r="W20" s="117"/>
      <c r="X20" s="117"/>
      <c r="Y20" s="117"/>
      <c r="Z20" s="117"/>
      <c r="AA20" s="140"/>
      <c r="AB20" s="140"/>
      <c r="AC20" s="130"/>
      <c r="AD20" s="117"/>
      <c r="AE20" s="117"/>
      <c r="AF20" s="117"/>
      <c r="AG20" s="117"/>
      <c r="AH20" s="117"/>
      <c r="AI20" s="130"/>
      <c r="AJ20" s="131"/>
      <c r="AK20" s="131"/>
      <c r="AL20" s="130"/>
      <c r="AM20" s="141" t="s">
        <v>10</v>
      </c>
      <c r="AN20" s="141"/>
      <c r="AO20" s="141"/>
      <c r="AP20" s="141"/>
      <c r="AQ20" s="141"/>
      <c r="AR20" s="141"/>
      <c r="AS20" s="117"/>
      <c r="AT20" s="117"/>
      <c r="AU20" s="117"/>
      <c r="AV20" s="117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2"/>
      <c r="BQ20" s="105"/>
      <c r="BR20" s="118"/>
      <c r="BS20" s="119" t="s">
        <v>22</v>
      </c>
    </row>
  </sheetData>
  <mergeCells count="48">
    <mergeCell ref="AM20:AR20"/>
    <mergeCell ref="K19:BF19"/>
    <mergeCell ref="AX18:BM18"/>
    <mergeCell ref="W18:Z18"/>
    <mergeCell ref="B15:B16"/>
    <mergeCell ref="BM16:BN16"/>
    <mergeCell ref="BO16:BP16"/>
    <mergeCell ref="BR16:BS16"/>
    <mergeCell ref="H18:Q18"/>
    <mergeCell ref="O17:P17"/>
    <mergeCell ref="T17:Z17"/>
    <mergeCell ref="AD17:AI17"/>
    <mergeCell ref="AM17:AV17"/>
    <mergeCell ref="AM18:AR18"/>
    <mergeCell ref="BA16:BB16"/>
    <mergeCell ref="BC16:BD16"/>
    <mergeCell ref="BE16:BF16"/>
    <mergeCell ref="BG16:BH16"/>
    <mergeCell ref="BI16:BJ16"/>
    <mergeCell ref="BK16:BL16"/>
    <mergeCell ref="AO16:AP16"/>
    <mergeCell ref="AQ16:AR16"/>
    <mergeCell ref="AS16:AT16"/>
    <mergeCell ref="AU16:AV16"/>
    <mergeCell ref="AW16:AX16"/>
    <mergeCell ref="AY16:AZ16"/>
    <mergeCell ref="AC16:AD16"/>
    <mergeCell ref="AE16:AF16"/>
    <mergeCell ref="AG16:AH16"/>
    <mergeCell ref="AI16:AJ16"/>
    <mergeCell ref="AK16:AL16"/>
    <mergeCell ref="AM16:AN16"/>
    <mergeCell ref="Q16:R16"/>
    <mergeCell ref="S16:T16"/>
    <mergeCell ref="U16:V16"/>
    <mergeCell ref="W16:X16"/>
    <mergeCell ref="Y16:Z16"/>
    <mergeCell ref="AA16:AB16"/>
    <mergeCell ref="C15:X15"/>
    <mergeCell ref="Y15:AT15"/>
    <mergeCell ref="AU15:BP15"/>
    <mergeCell ref="C16:D16"/>
    <mergeCell ref="E16:F16"/>
    <mergeCell ref="G16:H16"/>
    <mergeCell ref="I16:J16"/>
    <mergeCell ref="K16:L16"/>
    <mergeCell ref="M16:N16"/>
    <mergeCell ref="O16:P16"/>
  </mergeCells>
  <pageMargins left="0.7" right="0.7" top="0.75" bottom="0.75" header="0.3" footer="0.3"/>
  <pageSetup paperSize="9" scale="14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</vt:lpstr>
      <vt:lpstr>Production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Panayiotis Alefragis</cp:lastModifiedBy>
  <cp:lastPrinted>2022-07-14T14:50:41Z</cp:lastPrinted>
  <dcterms:created xsi:type="dcterms:W3CDTF">2022-03-29T07:12:40Z</dcterms:created>
  <dcterms:modified xsi:type="dcterms:W3CDTF">2022-09-29T12:16:39Z</dcterms:modified>
</cp:coreProperties>
</file>