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ARVIND\Desktop\web 2\files\"/>
    </mc:Choice>
  </mc:AlternateContent>
  <bookViews>
    <workbookView xWindow="0" yWindow="0" windowWidth="20490" windowHeight="7620" firstSheet="2" activeTab="3"/>
  </bookViews>
  <sheets>
    <sheet name="1. INTRO to probability" sheetId="5" r:id="rId1"/>
    <sheet name="2. GEOMETRIC DISTRIBUTION" sheetId="6" r:id="rId2"/>
    <sheet name="3. BINOMIAL DISTRIBUTION" sheetId="1" r:id="rId3"/>
    <sheet name="4. POISION DISTRIBUTION" sheetId="2" r:id="rId4"/>
    <sheet name="5A. RANDOM NUMBER GENERATION" sheetId="3" r:id="rId5"/>
    <sheet name="Sheet2" sheetId="9" r:id="rId6"/>
    <sheet name="5B. Chebychev’s " sheetId="4" r:id="rId7"/>
    <sheet name="6. Generating Functions" sheetId="7" r:id="rId8"/>
    <sheet name="Sheet1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2" i="4"/>
  <c r="D12" i="4"/>
  <c r="C10" i="4"/>
  <c r="K21" i="7"/>
  <c r="K20" i="7"/>
  <c r="E19" i="7"/>
  <c r="K19" i="7"/>
  <c r="J19" i="7"/>
  <c r="K17" i="7"/>
  <c r="K16" i="7"/>
  <c r="K9" i="7"/>
  <c r="K10" i="7"/>
  <c r="K11" i="7"/>
  <c r="K12" i="7"/>
  <c r="J9" i="7"/>
  <c r="J10" i="7"/>
  <c r="J11" i="7"/>
  <c r="J12" i="7"/>
  <c r="H4" i="7"/>
  <c r="H3" i="7"/>
  <c r="C1" i="8"/>
  <c r="E8" i="7" l="1"/>
  <c r="D8" i="7"/>
  <c r="D18" i="7"/>
  <c r="E16" i="7"/>
  <c r="E15" i="7"/>
  <c r="E9" i="7"/>
  <c r="E10" i="7"/>
  <c r="E11" i="7"/>
  <c r="D9" i="7"/>
  <c r="D10" i="7"/>
  <c r="D11" i="7"/>
  <c r="C4" i="7"/>
  <c r="C3" i="7"/>
  <c r="E18" i="7" l="1"/>
  <c r="E20" i="7"/>
  <c r="D4" i="4"/>
  <c r="E4" i="4"/>
  <c r="C7" i="4"/>
  <c r="B14" i="2"/>
  <c r="C14" i="2"/>
  <c r="D14" i="2"/>
  <c r="E14" i="2"/>
  <c r="C4" i="1"/>
  <c r="C5" i="1"/>
  <c r="C6" i="1"/>
  <c r="C7" i="1"/>
  <c r="C8" i="1"/>
  <c r="C3" i="1"/>
  <c r="D10" i="1" s="1"/>
  <c r="B4" i="6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M6" i="5"/>
  <c r="L6" i="5"/>
  <c r="K6" i="5"/>
  <c r="J6" i="5"/>
  <c r="G11" i="5"/>
  <c r="B6" i="5"/>
  <c r="A6" i="5"/>
  <c r="N5" i="5"/>
  <c r="B5" i="5"/>
  <c r="A5" i="5"/>
  <c r="N4" i="5"/>
  <c r="N6" i="5" s="1"/>
  <c r="B4" i="5"/>
  <c r="A4" i="5"/>
  <c r="B3" i="5"/>
  <c r="A3" i="5"/>
  <c r="G7" i="5"/>
  <c r="B2" i="5"/>
  <c r="A2" i="5"/>
  <c r="E23" i="5" l="1"/>
  <c r="D6" i="1"/>
  <c r="E6" i="1" s="1"/>
  <c r="D4" i="1"/>
  <c r="E4" i="1" s="1"/>
  <c r="D5" i="1"/>
  <c r="E5" i="1" s="1"/>
  <c r="D3" i="1"/>
  <c r="E3" i="1" s="1"/>
  <c r="D11" i="1" s="1"/>
  <c r="D7" i="1"/>
  <c r="E7" i="1" s="1"/>
  <c r="D8" i="1"/>
  <c r="E8" i="1" s="1"/>
  <c r="D21" i="5"/>
  <c r="D11" i="5"/>
  <c r="D2" i="5"/>
  <c r="J12" i="5"/>
  <c r="J8" i="5"/>
  <c r="J10" i="5"/>
  <c r="J13" i="5"/>
  <c r="J9" i="5"/>
  <c r="D3" i="5"/>
  <c r="D4" i="5"/>
  <c r="D7" i="5"/>
  <c r="D8" i="5"/>
  <c r="D12" i="5"/>
  <c r="D5" i="5"/>
  <c r="D9" i="5"/>
  <c r="J11" i="5"/>
  <c r="D13" i="5"/>
  <c r="D6" i="5"/>
  <c r="D10" i="5"/>
  <c r="D14" i="5"/>
  <c r="D15" i="5"/>
  <c r="D16" i="5"/>
  <c r="D17" i="5"/>
  <c r="D18" i="5"/>
  <c r="D19" i="5"/>
  <c r="D20" i="5"/>
  <c r="E2" i="5" l="1"/>
  <c r="E13" i="5"/>
  <c r="E15" i="5"/>
  <c r="E19" i="5"/>
  <c r="E17" i="5"/>
  <c r="E20" i="5"/>
  <c r="E16" i="5"/>
  <c r="E10" i="5"/>
  <c r="E6" i="5"/>
  <c r="E21" i="5"/>
  <c r="E9" i="5"/>
  <c r="E8" i="5"/>
  <c r="E5" i="5"/>
  <c r="E18" i="5"/>
  <c r="E14" i="5"/>
  <c r="E7" i="5"/>
  <c r="E4" i="5"/>
  <c r="E11" i="5"/>
  <c r="E12" i="5"/>
  <c r="E3" i="5"/>
  <c r="G8" i="2" l="1"/>
  <c r="C8" i="2"/>
  <c r="F24" i="1"/>
  <c r="B24" i="1"/>
</calcChain>
</file>

<file path=xl/sharedStrings.xml><?xml version="1.0" encoding="utf-8"?>
<sst xmlns="http://schemas.openxmlformats.org/spreadsheetml/2006/main" count="148" uniqueCount="106">
  <si>
    <t>NUMBER OF SUCCESS IN TRAOLS</t>
  </si>
  <si>
    <t xml:space="preserve">NUMBER OF INDEPENDENT TRAILS </t>
  </si>
  <si>
    <t xml:space="preserve">PROBABILITY OF SUCCES IN TRAILS </t>
  </si>
  <si>
    <t>Binomial distribution using cumulative distribution function</t>
  </si>
  <si>
    <t>Binomial distribution using PROBABILITY MASS FUNCTION</t>
  </si>
  <si>
    <t>PROBABILITY MASS FUNCTION</t>
  </si>
  <si>
    <t>CUMULATIVE DISTRIBUTION FUNCTION</t>
  </si>
  <si>
    <t xml:space="preserve"> </t>
  </si>
  <si>
    <t xml:space="preserve">NUMBER OF EVENTS </t>
  </si>
  <si>
    <t>EXPECTED MEAN</t>
  </si>
  <si>
    <t>DISTRIBUTION</t>
  </si>
  <si>
    <t>DATA</t>
  </si>
  <si>
    <t xml:space="preserve">Poision distribution cumulative distribution function </t>
  </si>
  <si>
    <t xml:space="preserve">Poision distribution probability mass function  </t>
  </si>
  <si>
    <t>TDIST</t>
  </si>
  <si>
    <t>TINV</t>
  </si>
  <si>
    <t>NORM INV</t>
  </si>
  <si>
    <t>NORMAL DISTRIBUTION</t>
  </si>
  <si>
    <t>20-40/10 = -2</t>
  </si>
  <si>
    <t xml:space="preserve">K </t>
  </si>
  <si>
    <t>% VALUES WITHIN K STANDARD DEVIATION OF MEAN</t>
  </si>
  <si>
    <t>60-40/10 = 2</t>
  </si>
  <si>
    <t xml:space="preserve">Chebychev’s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</si>
  <si>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</si>
  <si>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</si>
  <si>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</si>
  <si>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</si>
  <si>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</si>
  <si>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</si>
  <si>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</si>
  <si>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</si>
  <si>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</si>
  <si>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</si>
  <si>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</si>
  <si>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</si>
  <si>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</si>
  <si>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</si>
  <si>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</si>
  <si>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</si>
  <si>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</si>
  <si>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k wil always a non negative number</t>
  </si>
  <si>
    <t>MEAN 20-60</t>
  </si>
  <si>
    <t>STANDARD DEVIATION is 10</t>
  </si>
  <si>
    <t>Random number</t>
  </si>
  <si>
    <t>value</t>
  </si>
  <si>
    <t>frequency</t>
  </si>
  <si>
    <t>probability value</t>
  </si>
  <si>
    <t>PERMUTATION</t>
  </si>
  <si>
    <t>Freshman</t>
  </si>
  <si>
    <t>Sophomore</t>
  </si>
  <si>
    <t>Junior</t>
  </si>
  <si>
    <t>senior</t>
  </si>
  <si>
    <t>Total</t>
  </si>
  <si>
    <t>Male</t>
  </si>
  <si>
    <t>COMBINATION</t>
  </si>
  <si>
    <t>Female</t>
  </si>
  <si>
    <t>p(Fresh):</t>
  </si>
  <si>
    <t>p(Fem):</t>
  </si>
  <si>
    <t>p(Soph,Male)</t>
  </si>
  <si>
    <t>p(Jui,Fem:)</t>
  </si>
  <si>
    <t>p(Fem,Jun):</t>
  </si>
  <si>
    <t>p(Sen,Male):</t>
  </si>
  <si>
    <t xml:space="preserve">TOTAL </t>
  </si>
  <si>
    <t>Prob. Of successor(p)</t>
  </si>
  <si>
    <t>No. of failures before first successor(k)</t>
  </si>
  <si>
    <t>Probability</t>
  </si>
  <si>
    <t>3A</t>
  </si>
  <si>
    <t>3B</t>
  </si>
  <si>
    <t>x</t>
  </si>
  <si>
    <t>p(x)</t>
  </si>
  <si>
    <t>x*p(x)</t>
  </si>
  <si>
    <t>(x-Mean)^2</t>
  </si>
  <si>
    <t>Varience</t>
  </si>
  <si>
    <t>((x-Mean)^2)*p(x)</t>
  </si>
  <si>
    <t>4A</t>
  </si>
  <si>
    <t>4B</t>
  </si>
  <si>
    <t>ACTIVE?</t>
  </si>
  <si>
    <t>ACTIVITY CODE</t>
  </si>
  <si>
    <t>YES</t>
  </si>
  <si>
    <t>NO</t>
  </si>
  <si>
    <t>Budgeted</t>
  </si>
  <si>
    <t>Actual</t>
  </si>
  <si>
    <t>Status</t>
  </si>
  <si>
    <t>Amount Over</t>
  </si>
  <si>
    <t xml:space="preserve">ITEM </t>
  </si>
  <si>
    <t>WIDGET</t>
  </si>
  <si>
    <t>QUANTITY</t>
  </si>
  <si>
    <t>COST</t>
  </si>
  <si>
    <t>TOTAL</t>
  </si>
  <si>
    <t>DOOHIKEY</t>
  </si>
  <si>
    <t>SUB TOTAL</t>
  </si>
  <si>
    <t>SALES TAX</t>
  </si>
  <si>
    <t>variance</t>
  </si>
  <si>
    <t>yes</t>
  </si>
  <si>
    <t>T</t>
  </si>
  <si>
    <t>F</t>
  </si>
  <si>
    <t>amt over</t>
  </si>
  <si>
    <t>total</t>
  </si>
  <si>
    <t>sub tot</t>
  </si>
  <si>
    <t>tax</t>
  </si>
  <si>
    <t>grand tot</t>
  </si>
  <si>
    <t>statistics</t>
  </si>
  <si>
    <t>mean 20-60</t>
  </si>
  <si>
    <t>std 10</t>
  </si>
  <si>
    <t>K</t>
  </si>
  <si>
    <t>values within k std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</si>
</sst>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₹&quot;\ #,##0.00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84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9" fontId="0" fillId="0" borderId="2" xfId="0" applyNumberForma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3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2" xfId="1" applyFont="1" applyBorder="1"/>
    <xf numFmtId="0" fontId="0" fillId="0" borderId="0" xfId="0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2" xfId="0" applyFill="1" applyBorder="1" applyAlignment="1"/>
    <xf numFmtId="0" fontId="3" fillId="2" borderId="2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164" fontId="0" fillId="0" borderId="2" xfId="0" applyNumberFormat="1" applyBorder="1" applyAlignment="1"/>
    <xf numFmtId="0" fontId="3" fillId="0" borderId="0" xfId="0" applyFont="1" applyAlignment="1"/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8" borderId="2" xfId="0" applyFill="1" applyBorder="1"/>
    <xf numFmtId="164" fontId="0" fillId="8" borderId="2" xfId="0" applyNumberFormat="1" applyFill="1" applyBorder="1"/>
    <xf numFmtId="0" fontId="2" fillId="9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2" fillId="9" borderId="2" xfId="0" applyFont="1" applyFill="1" applyBorder="1" applyAlignment="1"/>
    <xf numFmtId="0" fontId="7" fillId="9" borderId="2" xfId="0" applyFont="1" applyFill="1" applyBorder="1"/>
    <xf numFmtId="0" fontId="6" fillId="9" borderId="2" xfId="0" applyFont="1" applyFill="1" applyBorder="1"/>
    <xf numFmtId="0" fontId="2" fillId="9" borderId="2" xfId="0" applyFont="1" applyFill="1" applyBorder="1"/>
    <xf numFmtId="165" fontId="3" fillId="0" borderId="2" xfId="0" applyNumberFormat="1" applyFont="1" applyBorder="1"/>
    <xf numFmtId="0" fontId="3" fillId="0" borderId="2" xfId="0" applyFont="1" applyBorder="1"/>
    <xf numFmtId="165" fontId="0" fillId="0" borderId="2" xfId="0" applyNumberFormat="1" applyBorder="1"/>
    <xf numFmtId="0" fontId="2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0" xfId="0" applyBorder="1"/>
    <xf numFmtId="0" fontId="2" fillId="9" borderId="0" xfId="0" applyFont="1" applyFill="1" applyBorder="1"/>
    <xf numFmtId="168" fontId="0" fillId="0" borderId="0" xfId="0" applyNumberFormat="1"/>
    <xf numFmtId="44" fontId="0" fillId="0" borderId="2" xfId="2" applyFont="1" applyBorder="1"/>
    <xf numFmtId="0" fontId="0" fillId="10" borderId="2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</cellXfs>
  <cellStyles count="3">
    <cellStyle name="Currency" xfId="2" builtinId="4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C08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of Success and failure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84FC"/>
              </a:solidFill>
              <a:ln w="9525">
                <a:solidFill>
                  <a:srgbClr val="C084FC"/>
                </a:solidFill>
              </a:ln>
              <a:effectLst/>
            </c:spPr>
          </c:marker>
          <c:cat>
            <c:strRef>
              <c:f>'2. GEOMETRIC DISTRIBUTION'!$A$1:$A$4</c:f>
              <c:strCache>
                <c:ptCount val="4"/>
                <c:pt idx="0">
                  <c:v>Prob. Of successor(p)</c:v>
                </c:pt>
                <c:pt idx="1">
                  <c:v>No. of failures before first successor(k)</c:v>
                </c:pt>
                <c:pt idx="3">
                  <c:v>Probability</c:v>
                </c:pt>
              </c:strCache>
            </c:strRef>
          </c:cat>
          <c:val>
            <c:numRef>
              <c:f>'2. GEOMETRIC DISTRIBUTION'!$B$1:$B$4</c:f>
              <c:numCache>
                <c:formatCode>General</c:formatCode>
                <c:ptCount val="4"/>
                <c:pt idx="0">
                  <c:v>0.5</c:v>
                </c:pt>
                <c:pt idx="1">
                  <c:v>3</c:v>
                </c:pt>
                <c:pt idx="3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9-48B4-9911-BE7653F5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73176"/>
        <c:axId val="362178664"/>
      </c:lineChart>
      <c:catAx>
        <c:axId val="36217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8664"/>
        <c:crosses val="autoZero"/>
        <c:auto val="1"/>
        <c:lblAlgn val="ctr"/>
        <c:lblOffset val="100"/>
        <c:noMultiLvlLbl val="0"/>
      </c:catAx>
      <c:valAx>
        <c:axId val="3621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'5A. RANDOM NUMBER GENERATION'!$K$2:$K$33</c:f>
              <c:strCache>
                <c:ptCount val="32"/>
                <c:pt idx="0">
                  <c:v>-0.197446121</c:v>
                </c:pt>
                <c:pt idx="1">
                  <c:v>0.281706346</c:v>
                </c:pt>
                <c:pt idx="2">
                  <c:v>0.760858812</c:v>
                </c:pt>
                <c:pt idx="3">
                  <c:v>1.240011279</c:v>
                </c:pt>
                <c:pt idx="4">
                  <c:v>1.719163745</c:v>
                </c:pt>
                <c:pt idx="5">
                  <c:v>2.198316212</c:v>
                </c:pt>
                <c:pt idx="6">
                  <c:v>2.677468678</c:v>
                </c:pt>
                <c:pt idx="7">
                  <c:v>3.156621145</c:v>
                </c:pt>
                <c:pt idx="8">
                  <c:v>3.635773611</c:v>
                </c:pt>
                <c:pt idx="9">
                  <c:v>4.114926078</c:v>
                </c:pt>
                <c:pt idx="10">
                  <c:v>4.594078544</c:v>
                </c:pt>
                <c:pt idx="11">
                  <c:v>5.073231011</c:v>
                </c:pt>
                <c:pt idx="12">
                  <c:v>5.552383477</c:v>
                </c:pt>
                <c:pt idx="13">
                  <c:v>6.031535944</c:v>
                </c:pt>
                <c:pt idx="14">
                  <c:v>6.51068841</c:v>
                </c:pt>
                <c:pt idx="15">
                  <c:v>6.989840876</c:v>
                </c:pt>
                <c:pt idx="16">
                  <c:v>7.468993343</c:v>
                </c:pt>
                <c:pt idx="17">
                  <c:v>7.948145809</c:v>
                </c:pt>
                <c:pt idx="18">
                  <c:v>8.427298276</c:v>
                </c:pt>
                <c:pt idx="19">
                  <c:v>8.906450742</c:v>
                </c:pt>
                <c:pt idx="20">
                  <c:v>9.385603209</c:v>
                </c:pt>
                <c:pt idx="21">
                  <c:v>9.864755675</c:v>
                </c:pt>
                <c:pt idx="22">
                  <c:v>10.34390814</c:v>
                </c:pt>
                <c:pt idx="23">
                  <c:v>10.82306061</c:v>
                </c:pt>
                <c:pt idx="24">
                  <c:v>11.30221307</c:v>
                </c:pt>
                <c:pt idx="25">
                  <c:v>11.78136554</c:v>
                </c:pt>
                <c:pt idx="26">
                  <c:v>12.26051801</c:v>
                </c:pt>
                <c:pt idx="27">
                  <c:v>12.73967047</c:v>
                </c:pt>
                <c:pt idx="28">
                  <c:v>13.21882294</c:v>
                </c:pt>
                <c:pt idx="29">
                  <c:v>13.69797541</c:v>
                </c:pt>
                <c:pt idx="30">
                  <c:v>14.17712787</c:v>
                </c:pt>
                <c:pt idx="31">
                  <c:v>More</c:v>
                </c:pt>
              </c:strCache>
            </c:strRef>
          </c:cat>
          <c:val>
            <c:numRef>
              <c:f>'5A. RANDOM NUMBER GENERATION'!$L$2:$L$33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11</c:v>
                </c:pt>
                <c:pt idx="9">
                  <c:v>12</c:v>
                </c:pt>
                <c:pt idx="10">
                  <c:v>19</c:v>
                </c:pt>
                <c:pt idx="11">
                  <c:v>35</c:v>
                </c:pt>
                <c:pt idx="12">
                  <c:v>46</c:v>
                </c:pt>
                <c:pt idx="13">
                  <c:v>57</c:v>
                </c:pt>
                <c:pt idx="14">
                  <c:v>62</c:v>
                </c:pt>
                <c:pt idx="15">
                  <c:v>85</c:v>
                </c:pt>
                <c:pt idx="16">
                  <c:v>72</c:v>
                </c:pt>
                <c:pt idx="17">
                  <c:v>78</c:v>
                </c:pt>
                <c:pt idx="18">
                  <c:v>102</c:v>
                </c:pt>
                <c:pt idx="19">
                  <c:v>82</c:v>
                </c:pt>
                <c:pt idx="20">
                  <c:v>73</c:v>
                </c:pt>
                <c:pt idx="21">
                  <c:v>72</c:v>
                </c:pt>
                <c:pt idx="22">
                  <c:v>50</c:v>
                </c:pt>
                <c:pt idx="23">
                  <c:v>37</c:v>
                </c:pt>
                <c:pt idx="24">
                  <c:v>40</c:v>
                </c:pt>
                <c:pt idx="25">
                  <c:v>22</c:v>
                </c:pt>
                <c:pt idx="26">
                  <c:v>16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2-4429-BC1B-CEB71E689D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2179056"/>
        <c:axId val="362173960"/>
      </c:barChart>
      <c:catAx>
        <c:axId val="36217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3960"/>
        <c:crosses val="autoZero"/>
        <c:auto val="1"/>
        <c:lblAlgn val="ctr"/>
        <c:lblOffset val="100"/>
        <c:noMultiLvlLbl val="0"/>
      </c:catAx>
      <c:valAx>
        <c:axId val="362173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621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Sheet2!$G$4:$G$35</c:f>
              <c:strCache>
                <c:ptCount val="32"/>
                <c:pt idx="0">
                  <c:v>0.088214727</c:v>
                </c:pt>
                <c:pt idx="1">
                  <c:v>0.557617536</c:v>
                </c:pt>
                <c:pt idx="2">
                  <c:v>1.027020345</c:v>
                </c:pt>
                <c:pt idx="3">
                  <c:v>1.496423154</c:v>
                </c:pt>
                <c:pt idx="4">
                  <c:v>1.965825963</c:v>
                </c:pt>
                <c:pt idx="5">
                  <c:v>2.435228773</c:v>
                </c:pt>
                <c:pt idx="6">
                  <c:v>2.904631582</c:v>
                </c:pt>
                <c:pt idx="7">
                  <c:v>3.374034391</c:v>
                </c:pt>
                <c:pt idx="8">
                  <c:v>3.8434372</c:v>
                </c:pt>
                <c:pt idx="9">
                  <c:v>4.312840009</c:v>
                </c:pt>
                <c:pt idx="10">
                  <c:v>4.782242818</c:v>
                </c:pt>
                <c:pt idx="11">
                  <c:v>5.251645627</c:v>
                </c:pt>
                <c:pt idx="12">
                  <c:v>5.721048436</c:v>
                </c:pt>
                <c:pt idx="13">
                  <c:v>6.190451245</c:v>
                </c:pt>
                <c:pt idx="14">
                  <c:v>6.659854054</c:v>
                </c:pt>
                <c:pt idx="15">
                  <c:v>7.129256864</c:v>
                </c:pt>
                <c:pt idx="16">
                  <c:v>7.598659673</c:v>
                </c:pt>
                <c:pt idx="17">
                  <c:v>8.068062482</c:v>
                </c:pt>
                <c:pt idx="18">
                  <c:v>8.537465291</c:v>
                </c:pt>
                <c:pt idx="19">
                  <c:v>9.0068681</c:v>
                </c:pt>
                <c:pt idx="20">
                  <c:v>9.476270909</c:v>
                </c:pt>
                <c:pt idx="21">
                  <c:v>9.945673718</c:v>
                </c:pt>
                <c:pt idx="22">
                  <c:v>10.41507653</c:v>
                </c:pt>
                <c:pt idx="23">
                  <c:v>10.88447934</c:v>
                </c:pt>
                <c:pt idx="24">
                  <c:v>11.35388215</c:v>
                </c:pt>
                <c:pt idx="25">
                  <c:v>11.82328495</c:v>
                </c:pt>
                <c:pt idx="26">
                  <c:v>12.29268776</c:v>
                </c:pt>
                <c:pt idx="27">
                  <c:v>12.76209057</c:v>
                </c:pt>
                <c:pt idx="28">
                  <c:v>13.23149338</c:v>
                </c:pt>
                <c:pt idx="29">
                  <c:v>13.70089619</c:v>
                </c:pt>
                <c:pt idx="30">
                  <c:v>14.170299</c:v>
                </c:pt>
                <c:pt idx="31">
                  <c:v>More</c:v>
                </c:pt>
              </c:strCache>
            </c:strRef>
          </c:cat>
          <c:val>
            <c:numRef>
              <c:f>Sheet2!$H$4:$H$35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17</c:v>
                </c:pt>
                <c:pt idx="10">
                  <c:v>16</c:v>
                </c:pt>
                <c:pt idx="11">
                  <c:v>32</c:v>
                </c:pt>
                <c:pt idx="12">
                  <c:v>48</c:v>
                </c:pt>
                <c:pt idx="13">
                  <c:v>48</c:v>
                </c:pt>
                <c:pt idx="14">
                  <c:v>67</c:v>
                </c:pt>
                <c:pt idx="15">
                  <c:v>69</c:v>
                </c:pt>
                <c:pt idx="16">
                  <c:v>87</c:v>
                </c:pt>
                <c:pt idx="17">
                  <c:v>90</c:v>
                </c:pt>
                <c:pt idx="18">
                  <c:v>103</c:v>
                </c:pt>
                <c:pt idx="19">
                  <c:v>83</c:v>
                </c:pt>
                <c:pt idx="20">
                  <c:v>68</c:v>
                </c:pt>
                <c:pt idx="21">
                  <c:v>55</c:v>
                </c:pt>
                <c:pt idx="22">
                  <c:v>50</c:v>
                </c:pt>
                <c:pt idx="23">
                  <c:v>42</c:v>
                </c:pt>
                <c:pt idx="24">
                  <c:v>28</c:v>
                </c:pt>
                <c:pt idx="25">
                  <c:v>24</c:v>
                </c:pt>
                <c:pt idx="26">
                  <c:v>15</c:v>
                </c:pt>
                <c:pt idx="27">
                  <c:v>6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1-46C7-94C1-0D402DF3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51039"/>
        <c:axId val="59385343"/>
      </c:barChart>
      <c:catAx>
        <c:axId val="5985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343"/>
        <c:crosses val="autoZero"/>
        <c:auto val="1"/>
        <c:lblAlgn val="ctr"/>
        <c:lblOffset val="100"/>
        <c:noMultiLvlLbl val="0"/>
      </c:catAx>
      <c:valAx>
        <c:axId val="593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0</xdr:row>
      <xdr:rowOff>0</xdr:rowOff>
    </xdr:from>
    <xdr:to>
      <xdr:col>11</xdr:col>
      <xdr:colOff>57149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28577</xdr:rowOff>
    </xdr:from>
    <xdr:to>
      <xdr:col>9</xdr:col>
      <xdr:colOff>771525</xdr:colOff>
      <xdr:row>16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66674</xdr:rowOff>
    </xdr:from>
    <xdr:to>
      <xdr:col>17</xdr:col>
      <xdr:colOff>171450</xdr:colOff>
      <xdr:row>16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L14" sqref="L14"/>
    </sheetView>
  </sheetViews>
  <sheetFormatPr defaultRowHeight="15" x14ac:dyDescent="0.25"/>
  <cols>
    <col min="1" max="2" width="15.85546875" bestFit="1" customWidth="1"/>
    <col min="4" max="4" width="14.7109375" bestFit="1" customWidth="1"/>
    <col min="5" max="5" width="16.140625" bestFit="1" customWidth="1"/>
    <col min="7" max="7" width="14.28515625" bestFit="1" customWidth="1"/>
    <col min="8" max="8" width="14.140625" bestFit="1" customWidth="1"/>
    <col min="9" max="9" width="13.140625" bestFit="1" customWidth="1"/>
    <col min="10" max="10" width="12.140625" bestFit="1" customWidth="1"/>
    <col min="11" max="11" width="14" bestFit="1" customWidth="1"/>
    <col min="12" max="12" width="13.140625" bestFit="1" customWidth="1"/>
    <col min="13" max="13" width="12.140625" bestFit="1" customWidth="1"/>
    <col min="14" max="14" width="14" bestFit="1" customWidth="1"/>
    <col min="15" max="15" width="7.85546875" bestFit="1" customWidth="1"/>
    <col min="16" max="16" width="7.7109375" bestFit="1" customWidth="1"/>
    <col min="17" max="17" width="6.85546875" bestFit="1" customWidth="1"/>
  </cols>
  <sheetData>
    <row r="1" spans="1:22" x14ac:dyDescent="0.25">
      <c r="A1" s="28" t="s">
        <v>43</v>
      </c>
      <c r="B1" s="28" t="s">
        <v>43</v>
      </c>
      <c r="C1" s="28" t="s">
        <v>44</v>
      </c>
      <c r="D1" s="28" t="s">
        <v>45</v>
      </c>
      <c r="E1" s="28" t="s">
        <v>46</v>
      </c>
      <c r="O1" s="3"/>
      <c r="S1" s="3"/>
      <c r="T1" s="3"/>
      <c r="U1" s="3"/>
      <c r="V1" s="3"/>
    </row>
    <row r="2" spans="1:22" x14ac:dyDescent="0.25">
      <c r="A2" s="6">
        <f ca="1">RANDBETWEEN(1,20)</f>
        <v>4</v>
      </c>
      <c r="B2" s="6">
        <f ca="1">RANDBETWEEN(1,20)</f>
        <v>4</v>
      </c>
      <c r="C2" s="6">
        <v>1</v>
      </c>
      <c r="D2" s="6">
        <f t="shared" ref="D2:D21" ca="1" si="0">COUNTIF($B$2:$B$21,C2)</f>
        <v>1</v>
      </c>
      <c r="E2" s="13">
        <f ca="1">D2/$E$23</f>
        <v>0.04</v>
      </c>
      <c r="O2" s="3"/>
      <c r="S2" s="3"/>
      <c r="T2" s="3"/>
      <c r="U2" s="3"/>
      <c r="V2" s="3"/>
    </row>
    <row r="3" spans="1:22" ht="18.75" x14ac:dyDescent="0.3">
      <c r="A3" s="6">
        <f t="shared" ref="A3:B22" ca="1" si="1">RANDBETWEEN(1,20)</f>
        <v>12</v>
      </c>
      <c r="B3" s="6">
        <f t="shared" ca="1" si="1"/>
        <v>9</v>
      </c>
      <c r="C3" s="6">
        <v>2</v>
      </c>
      <c r="D3" s="6">
        <f t="shared" ca="1" si="0"/>
        <v>1</v>
      </c>
      <c r="E3" s="13">
        <f t="shared" ref="E3:E21" ca="1" si="2">D3/$E$23</f>
        <v>0.04</v>
      </c>
      <c r="I3" s="29"/>
      <c r="J3" s="29" t="s">
        <v>48</v>
      </c>
      <c r="K3" s="29" t="s">
        <v>49</v>
      </c>
      <c r="L3" s="29" t="s">
        <v>50</v>
      </c>
      <c r="M3" s="29" t="s">
        <v>51</v>
      </c>
      <c r="N3" s="29" t="s">
        <v>52</v>
      </c>
      <c r="O3" s="3"/>
      <c r="S3" s="3"/>
      <c r="T3" s="3"/>
      <c r="U3" s="3"/>
      <c r="V3" s="3"/>
    </row>
    <row r="4" spans="1:22" ht="18.75" x14ac:dyDescent="0.3">
      <c r="A4" s="6">
        <f t="shared" ca="1" si="1"/>
        <v>10</v>
      </c>
      <c r="B4" s="6">
        <f t="shared" ca="1" si="1"/>
        <v>19</v>
      </c>
      <c r="C4" s="6">
        <v>3</v>
      </c>
      <c r="D4" s="6">
        <f t="shared" ca="1" si="0"/>
        <v>1</v>
      </c>
      <c r="E4" s="13">
        <f t="shared" ca="1" si="2"/>
        <v>0.04</v>
      </c>
      <c r="I4" s="29" t="s">
        <v>53</v>
      </c>
      <c r="J4" s="14">
        <v>122</v>
      </c>
      <c r="K4" s="14">
        <v>525</v>
      </c>
      <c r="L4" s="14">
        <v>518</v>
      </c>
      <c r="M4" s="14">
        <v>129</v>
      </c>
      <c r="N4" s="14">
        <f>SUM(J4:M4)</f>
        <v>1294</v>
      </c>
      <c r="O4" s="3"/>
      <c r="S4" s="3"/>
      <c r="T4" s="3"/>
      <c r="U4" s="3"/>
      <c r="V4" s="3"/>
    </row>
    <row r="5" spans="1:22" ht="18.75" x14ac:dyDescent="0.3">
      <c r="A5" s="6">
        <f t="shared" ca="1" si="1"/>
        <v>10</v>
      </c>
      <c r="B5" s="6">
        <f t="shared" ca="1" si="1"/>
        <v>14</v>
      </c>
      <c r="C5" s="6">
        <v>4</v>
      </c>
      <c r="D5" s="6">
        <f t="shared" ca="1" si="0"/>
        <v>2</v>
      </c>
      <c r="E5" s="13">
        <f t="shared" ca="1" si="2"/>
        <v>0.08</v>
      </c>
      <c r="I5" s="29" t="s">
        <v>55</v>
      </c>
      <c r="J5" s="14">
        <v>343</v>
      </c>
      <c r="K5" s="14">
        <v>543</v>
      </c>
      <c r="L5" s="14">
        <v>540</v>
      </c>
      <c r="M5" s="14">
        <v>346</v>
      </c>
      <c r="N5" s="14">
        <f>SUM(J5:M5)</f>
        <v>1772</v>
      </c>
      <c r="O5" s="3"/>
      <c r="S5" s="3"/>
      <c r="T5" s="3"/>
      <c r="U5" s="3"/>
      <c r="V5" s="3"/>
    </row>
    <row r="6" spans="1:22" ht="18.75" x14ac:dyDescent="0.3">
      <c r="A6" s="6">
        <f t="shared" ca="1" si="1"/>
        <v>6</v>
      </c>
      <c r="B6" s="6">
        <f t="shared" ca="1" si="1"/>
        <v>2</v>
      </c>
      <c r="C6" s="6">
        <v>5</v>
      </c>
      <c r="D6" s="6">
        <f t="shared" ca="1" si="0"/>
        <v>0</v>
      </c>
      <c r="E6" s="13">
        <f t="shared" ca="1" si="2"/>
        <v>0</v>
      </c>
      <c r="G6" s="28" t="s">
        <v>47</v>
      </c>
      <c r="I6" s="29" t="s">
        <v>52</v>
      </c>
      <c r="J6" s="14">
        <f>SUM(J4:J5)</f>
        <v>465</v>
      </c>
      <c r="K6" s="14">
        <f>SUM(K4:K5)</f>
        <v>1068</v>
      </c>
      <c r="L6" s="14">
        <f>SUM(L4:L5)</f>
        <v>1058</v>
      </c>
      <c r="M6" s="14">
        <f>SUM(M4:M5)</f>
        <v>475</v>
      </c>
      <c r="N6" s="14">
        <f>SUM(N4:N5)</f>
        <v>3066</v>
      </c>
      <c r="O6" s="3"/>
      <c r="S6" s="3"/>
      <c r="T6" s="3"/>
      <c r="U6" s="3"/>
      <c r="V6" s="3"/>
    </row>
    <row r="7" spans="1:22" x14ac:dyDescent="0.25">
      <c r="A7" s="6">
        <f t="shared" ca="1" si="1"/>
        <v>11</v>
      </c>
      <c r="B7" s="6">
        <f t="shared" ca="1" si="1"/>
        <v>12</v>
      </c>
      <c r="C7" s="6">
        <v>6</v>
      </c>
      <c r="D7" s="6">
        <f t="shared" ca="1" si="0"/>
        <v>0</v>
      </c>
      <c r="E7" s="13">
        <f t="shared" ca="1" si="2"/>
        <v>0</v>
      </c>
      <c r="F7" s="3"/>
      <c r="G7" s="6">
        <f>PERMUT(10,4)</f>
        <v>5040</v>
      </c>
      <c r="I7" s="17"/>
      <c r="J7" s="15"/>
      <c r="K7" s="15"/>
      <c r="L7" s="15"/>
      <c r="M7" s="15"/>
      <c r="N7" s="3"/>
      <c r="O7" s="3"/>
      <c r="S7" s="3"/>
      <c r="T7" s="3"/>
      <c r="U7" s="3"/>
      <c r="V7" s="3"/>
    </row>
    <row r="8" spans="1:22" x14ac:dyDescent="0.25">
      <c r="A8" s="6">
        <f t="shared" ca="1" si="1"/>
        <v>20</v>
      </c>
      <c r="B8" s="6">
        <f t="shared" ca="1" si="1"/>
        <v>11</v>
      </c>
      <c r="C8" s="6">
        <v>7</v>
      </c>
      <c r="D8" s="6">
        <f t="shared" ca="1" si="0"/>
        <v>1</v>
      </c>
      <c r="E8" s="13">
        <f t="shared" ca="1" si="2"/>
        <v>0.04</v>
      </c>
      <c r="F8" s="3"/>
      <c r="G8" s="3"/>
      <c r="I8" s="30" t="s">
        <v>56</v>
      </c>
      <c r="J8" s="16">
        <f>J6/N6</f>
        <v>0.15166340508806261</v>
      </c>
      <c r="K8" s="15"/>
      <c r="L8" s="15"/>
      <c r="M8" s="15"/>
      <c r="N8" s="3"/>
      <c r="O8" s="3"/>
      <c r="S8" s="3"/>
      <c r="T8" s="3"/>
      <c r="U8" s="3"/>
      <c r="V8" s="3"/>
    </row>
    <row r="9" spans="1:22" x14ac:dyDescent="0.25">
      <c r="A9" s="6">
        <f t="shared" ca="1" si="1"/>
        <v>18</v>
      </c>
      <c r="B9" s="6">
        <f t="shared" ca="1" si="1"/>
        <v>17</v>
      </c>
      <c r="C9" s="6">
        <v>8</v>
      </c>
      <c r="D9" s="6">
        <f t="shared" ca="1" si="0"/>
        <v>0</v>
      </c>
      <c r="E9" s="13">
        <f t="shared" ca="1" si="2"/>
        <v>0</v>
      </c>
      <c r="F9" s="3"/>
      <c r="G9" s="3"/>
      <c r="I9" s="30" t="s">
        <v>57</v>
      </c>
      <c r="J9" s="16">
        <f>N5/N6</f>
        <v>0.57795172863666011</v>
      </c>
      <c r="K9" s="15"/>
      <c r="L9" s="15"/>
      <c r="M9" s="15"/>
      <c r="N9" s="3"/>
      <c r="O9" s="3"/>
      <c r="S9" s="3"/>
      <c r="T9" s="3"/>
      <c r="U9" s="3"/>
      <c r="V9" s="3"/>
    </row>
    <row r="10" spans="1:22" x14ac:dyDescent="0.25">
      <c r="A10" s="6">
        <f t="shared" ca="1" si="1"/>
        <v>7</v>
      </c>
      <c r="B10" s="6">
        <f t="shared" ca="1" si="1"/>
        <v>20</v>
      </c>
      <c r="C10" s="6">
        <v>9</v>
      </c>
      <c r="D10" s="6">
        <f t="shared" ca="1" si="0"/>
        <v>1</v>
      </c>
      <c r="E10" s="13">
        <f t="shared" ca="1" si="2"/>
        <v>0.04</v>
      </c>
      <c r="F10" s="3"/>
      <c r="G10" s="28" t="s">
        <v>54</v>
      </c>
      <c r="I10" s="30" t="s">
        <v>58</v>
      </c>
      <c r="J10" s="16">
        <f>K4/N6</f>
        <v>0.17123287671232876</v>
      </c>
      <c r="K10" s="15"/>
      <c r="L10" s="15"/>
      <c r="M10" s="15"/>
      <c r="N10" s="3"/>
      <c r="O10" s="3"/>
      <c r="S10" s="3"/>
      <c r="T10" s="3"/>
      <c r="U10" s="3"/>
      <c r="V10" s="3"/>
    </row>
    <row r="11" spans="1:22" x14ac:dyDescent="0.25">
      <c r="A11" s="6">
        <f t="shared" ca="1" si="1"/>
        <v>10</v>
      </c>
      <c r="B11" s="6">
        <f t="shared" ca="1" si="1"/>
        <v>20</v>
      </c>
      <c r="C11" s="6">
        <v>10</v>
      </c>
      <c r="D11" s="6">
        <f t="shared" ca="1" si="0"/>
        <v>3</v>
      </c>
      <c r="E11" s="13">
        <f t="shared" ca="1" si="2"/>
        <v>0.12</v>
      </c>
      <c r="F11" s="3"/>
      <c r="G11" s="6">
        <f>COMBIN(10,4)</f>
        <v>209.99999999999997</v>
      </c>
      <c r="I11" s="30" t="s">
        <v>59</v>
      </c>
      <c r="J11" s="16">
        <f>L5/N5</f>
        <v>0.30474040632054178</v>
      </c>
      <c r="K11" s="15"/>
      <c r="L11" s="15"/>
      <c r="M11" s="15"/>
      <c r="N11" s="3"/>
      <c r="O11" s="3"/>
      <c r="S11" s="3"/>
      <c r="T11" s="3"/>
      <c r="U11" s="3"/>
      <c r="V11" s="3"/>
    </row>
    <row r="12" spans="1:22" x14ac:dyDescent="0.25">
      <c r="A12" s="6">
        <f t="shared" ca="1" si="1"/>
        <v>3</v>
      </c>
      <c r="B12" s="6">
        <f t="shared" ca="1" si="1"/>
        <v>1</v>
      </c>
      <c r="C12" s="6">
        <v>11</v>
      </c>
      <c r="D12" s="6">
        <f t="shared" ca="1" si="0"/>
        <v>2</v>
      </c>
      <c r="E12" s="13">
        <f t="shared" ca="1" si="2"/>
        <v>0.08</v>
      </c>
      <c r="F12" s="3"/>
      <c r="G12" s="3"/>
      <c r="I12" s="30" t="s">
        <v>60</v>
      </c>
      <c r="J12" s="16">
        <f>L5/N6</f>
        <v>0.17612524461839529</v>
      </c>
      <c r="K12" s="15"/>
      <c r="L12" s="15"/>
      <c r="M12" s="15"/>
      <c r="N12" s="3"/>
      <c r="O12" s="3"/>
      <c r="S12" s="3"/>
      <c r="T12" s="3"/>
      <c r="U12" s="3"/>
      <c r="V12" s="3"/>
    </row>
    <row r="13" spans="1:22" x14ac:dyDescent="0.25">
      <c r="A13" s="6">
        <f t="shared" ca="1" si="1"/>
        <v>15</v>
      </c>
      <c r="B13" s="6">
        <f t="shared" ca="1" si="1"/>
        <v>7</v>
      </c>
      <c r="C13" s="6">
        <v>12</v>
      </c>
      <c r="D13" s="6">
        <f t="shared" ca="1" si="0"/>
        <v>1</v>
      </c>
      <c r="E13" s="13">
        <f t="shared" ca="1" si="2"/>
        <v>0.04</v>
      </c>
      <c r="F13" s="3"/>
      <c r="G13" s="3"/>
      <c r="I13" s="30" t="s">
        <v>61</v>
      </c>
      <c r="J13" s="16">
        <f>(N4+M6-M5)/N6</f>
        <v>0.46412263535551207</v>
      </c>
      <c r="K13" s="15"/>
      <c r="L13" s="15"/>
      <c r="M13" s="15"/>
      <c r="N13" s="3"/>
      <c r="O13" s="3"/>
      <c r="S13" s="3"/>
      <c r="T13" s="3"/>
      <c r="U13" s="3"/>
      <c r="V13" s="3"/>
    </row>
    <row r="14" spans="1:22" x14ac:dyDescent="0.25">
      <c r="A14" s="6">
        <f t="shared" ca="1" si="1"/>
        <v>16</v>
      </c>
      <c r="B14" s="6">
        <f t="shared" ca="1" si="1"/>
        <v>10</v>
      </c>
      <c r="C14" s="6">
        <v>13</v>
      </c>
      <c r="D14" s="6">
        <f t="shared" ca="1" si="0"/>
        <v>1</v>
      </c>
      <c r="E14" s="13">
        <f t="shared" ca="1" si="2"/>
        <v>0.04</v>
      </c>
      <c r="F14" s="3"/>
      <c r="G14" s="3"/>
      <c r="H14" s="3"/>
      <c r="I14" s="15"/>
      <c r="J14" s="15"/>
      <c r="K14" s="15"/>
      <c r="L14" s="15"/>
      <c r="M14" s="15"/>
      <c r="N14" s="15"/>
      <c r="O14" s="15"/>
      <c r="P14" s="15"/>
      <c r="Q14" s="3"/>
      <c r="R14" s="3"/>
      <c r="S14" s="3"/>
      <c r="T14" s="3"/>
      <c r="U14" s="3"/>
      <c r="V14" s="3"/>
    </row>
    <row r="15" spans="1:22" x14ac:dyDescent="0.25">
      <c r="A15" s="6">
        <f t="shared" ca="1" si="1"/>
        <v>20</v>
      </c>
      <c r="B15" s="6">
        <f t="shared" ca="1" si="1"/>
        <v>10</v>
      </c>
      <c r="C15" s="6">
        <v>14</v>
      </c>
      <c r="D15" s="6">
        <f t="shared" ca="1" si="0"/>
        <v>1</v>
      </c>
      <c r="E15" s="13">
        <f t="shared" ca="1" si="2"/>
        <v>0.04</v>
      </c>
      <c r="F15" s="3"/>
      <c r="G15" s="3"/>
      <c r="H15" s="3"/>
      <c r="I15" s="15"/>
      <c r="J15" s="15"/>
      <c r="K15" s="15"/>
      <c r="L15" s="15"/>
      <c r="M15" s="15"/>
      <c r="N15" s="15"/>
      <c r="O15" s="15"/>
      <c r="P15" s="15"/>
      <c r="Q15" s="3"/>
      <c r="R15" s="3"/>
      <c r="S15" s="3"/>
      <c r="T15" s="3"/>
      <c r="U15" s="3"/>
      <c r="V15" s="3"/>
    </row>
    <row r="16" spans="1:22" x14ac:dyDescent="0.25">
      <c r="A16" s="6">
        <f t="shared" ca="1" si="1"/>
        <v>14</v>
      </c>
      <c r="B16" s="6">
        <f t="shared" ca="1" si="1"/>
        <v>4</v>
      </c>
      <c r="C16" s="6">
        <v>15</v>
      </c>
      <c r="D16" s="6">
        <f t="shared" ca="1" si="0"/>
        <v>1</v>
      </c>
      <c r="E16" s="13">
        <f t="shared" ca="1" si="2"/>
        <v>0.04</v>
      </c>
      <c r="F16" s="3"/>
      <c r="G16" s="3"/>
      <c r="H16" s="3"/>
      <c r="I16" s="15"/>
      <c r="J16" s="15"/>
      <c r="K16" s="15"/>
      <c r="L16" s="15"/>
      <c r="M16" s="15"/>
      <c r="N16" s="15"/>
      <c r="O16" s="15"/>
      <c r="P16" s="15"/>
      <c r="Q16" s="3"/>
      <c r="R16" s="3"/>
      <c r="S16" s="3"/>
      <c r="T16" s="3"/>
      <c r="U16" s="3"/>
      <c r="V16" s="3"/>
    </row>
    <row r="17" spans="1:22" x14ac:dyDescent="0.25">
      <c r="A17" s="6">
        <f t="shared" ca="1" si="1"/>
        <v>14</v>
      </c>
      <c r="B17" s="6">
        <f t="shared" ca="1" si="1"/>
        <v>13</v>
      </c>
      <c r="C17" s="6">
        <v>16</v>
      </c>
      <c r="D17" s="6">
        <f t="shared" ca="1" si="0"/>
        <v>0</v>
      </c>
      <c r="E17" s="13">
        <f t="shared" ca="1" si="2"/>
        <v>0</v>
      </c>
      <c r="F17" s="3"/>
      <c r="G17" s="3"/>
      <c r="H17" s="3"/>
      <c r="I17" s="15"/>
      <c r="J17" s="15"/>
      <c r="K17" s="15"/>
      <c r="L17" s="15"/>
      <c r="M17" s="15"/>
      <c r="N17" s="15"/>
      <c r="O17" s="15"/>
      <c r="P17" s="15"/>
      <c r="Q17" s="3"/>
      <c r="R17" s="3"/>
      <c r="S17" s="3"/>
      <c r="T17" s="3"/>
      <c r="U17" s="3"/>
      <c r="V17" s="3"/>
    </row>
    <row r="18" spans="1:22" x14ac:dyDescent="0.25">
      <c r="A18" s="6">
        <f t="shared" ca="1" si="1"/>
        <v>18</v>
      </c>
      <c r="B18" s="6">
        <f t="shared" ca="1" si="1"/>
        <v>10</v>
      </c>
      <c r="C18" s="6">
        <v>17</v>
      </c>
      <c r="D18" s="6">
        <f t="shared" ca="1" si="0"/>
        <v>1</v>
      </c>
      <c r="E18" s="13">
        <f t="shared" ca="1" si="2"/>
        <v>0.04</v>
      </c>
      <c r="F18" s="3"/>
      <c r="G18" s="3"/>
      <c r="H18" s="3"/>
      <c r="I18" s="15"/>
      <c r="J18" s="15"/>
      <c r="K18" s="15"/>
      <c r="L18" s="15"/>
      <c r="M18" s="15"/>
      <c r="N18" s="15"/>
      <c r="O18" s="15"/>
      <c r="P18" s="15"/>
      <c r="Q18" s="3"/>
      <c r="R18" s="3"/>
      <c r="S18" s="3"/>
      <c r="T18" s="3"/>
      <c r="U18" s="3"/>
      <c r="V18" s="3"/>
    </row>
    <row r="19" spans="1:22" x14ac:dyDescent="0.25">
      <c r="A19" s="6">
        <f t="shared" ca="1" si="1"/>
        <v>18</v>
      </c>
      <c r="B19" s="6">
        <f t="shared" ca="1" si="1"/>
        <v>3</v>
      </c>
      <c r="C19" s="6">
        <v>18</v>
      </c>
      <c r="D19" s="6">
        <f t="shared" ca="1" si="0"/>
        <v>0</v>
      </c>
      <c r="E19" s="13">
        <f t="shared" ca="1" si="2"/>
        <v>0</v>
      </c>
      <c r="F19" s="3"/>
      <c r="G19" s="3"/>
      <c r="H19" s="3"/>
      <c r="I19" s="15"/>
      <c r="J19" s="15"/>
      <c r="K19" s="15"/>
      <c r="L19" s="15"/>
      <c r="M19" s="15"/>
      <c r="N19" s="15"/>
      <c r="O19" s="15"/>
      <c r="P19" s="15"/>
      <c r="Q19" s="3"/>
      <c r="R19" s="3"/>
      <c r="S19" s="3"/>
      <c r="T19" s="3"/>
      <c r="U19" s="3"/>
      <c r="V19" s="3"/>
    </row>
    <row r="20" spans="1:22" x14ac:dyDescent="0.25">
      <c r="A20" s="6">
        <f t="shared" ca="1" si="1"/>
        <v>17</v>
      </c>
      <c r="B20" s="6">
        <f t="shared" ca="1" si="1"/>
        <v>15</v>
      </c>
      <c r="C20" s="6">
        <v>19</v>
      </c>
      <c r="D20" s="6">
        <f t="shared" ca="1" si="0"/>
        <v>1</v>
      </c>
      <c r="E20" s="13">
        <f t="shared" ca="1" si="2"/>
        <v>0.04</v>
      </c>
      <c r="F20" s="3"/>
      <c r="G20" s="3"/>
      <c r="H20" s="3"/>
      <c r="I20" s="15"/>
      <c r="J20" s="15"/>
      <c r="K20" s="15"/>
      <c r="L20" s="15"/>
      <c r="M20" s="15"/>
      <c r="N20" s="15"/>
      <c r="O20" s="15"/>
      <c r="P20" s="15"/>
      <c r="Q20" s="3"/>
      <c r="R20" s="3"/>
      <c r="S20" s="3"/>
      <c r="T20" s="3"/>
      <c r="U20" s="3"/>
      <c r="V20" s="3"/>
    </row>
    <row r="21" spans="1:22" x14ac:dyDescent="0.25">
      <c r="A21" s="6">
        <f t="shared" ca="1" si="1"/>
        <v>13</v>
      </c>
      <c r="B21" s="6">
        <f t="shared" ca="1" si="1"/>
        <v>11</v>
      </c>
      <c r="C21" s="6">
        <v>20</v>
      </c>
      <c r="D21" s="6">
        <f t="shared" ca="1" si="0"/>
        <v>2</v>
      </c>
      <c r="E21" s="13">
        <f t="shared" ca="1" si="2"/>
        <v>0.08</v>
      </c>
      <c r="F21" s="3"/>
      <c r="G21" s="3"/>
      <c r="H21" s="3"/>
      <c r="I21" s="15"/>
      <c r="J21" s="15"/>
      <c r="K21" s="15"/>
      <c r="L21" s="15"/>
      <c r="M21" s="15"/>
      <c r="N21" s="15"/>
      <c r="O21" s="15"/>
      <c r="P21" s="15"/>
      <c r="Q21" s="3"/>
      <c r="R21" s="3"/>
      <c r="S21" s="3"/>
      <c r="T21" s="3"/>
      <c r="U21" s="3"/>
      <c r="V21" s="3"/>
    </row>
    <row r="22" spans="1:22" x14ac:dyDescent="0.25">
      <c r="A22" s="6">
        <f t="shared" ca="1" si="1"/>
        <v>6</v>
      </c>
      <c r="B22" s="6">
        <f t="shared" ca="1" si="1"/>
        <v>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6">
        <f t="shared" ref="A23:B26" ca="1" si="3">RANDBETWEEN(1,20)</f>
        <v>9</v>
      </c>
      <c r="B23" s="6">
        <f t="shared" ca="1" si="3"/>
        <v>16</v>
      </c>
      <c r="D23" s="28" t="s">
        <v>62</v>
      </c>
      <c r="E23" s="6">
        <f ca="1">COUNT(B2:B26)</f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6">
        <f t="shared" ca="1" si="3"/>
        <v>13</v>
      </c>
      <c r="B24" s="6">
        <f t="shared" ca="1" si="3"/>
        <v>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6">
        <f t="shared" ca="1" si="3"/>
        <v>11</v>
      </c>
      <c r="B25" s="6">
        <f t="shared" ca="1" si="3"/>
        <v>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6">
        <f t="shared" ca="1" si="3"/>
        <v>13</v>
      </c>
      <c r="B26" s="6">
        <f t="shared" ca="1" si="3"/>
        <v>19</v>
      </c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5" x14ac:dyDescent="0.25"/>
  <cols>
    <col min="1" max="1" width="44.5703125" bestFit="1" customWidth="1"/>
    <col min="2" max="2" width="7" bestFit="1" customWidth="1"/>
  </cols>
  <sheetData>
    <row r="1" spans="1:2" ht="18.75" x14ac:dyDescent="0.3">
      <c r="A1" s="31" t="s">
        <v>63</v>
      </c>
      <c r="B1" s="1">
        <v>0.5</v>
      </c>
    </row>
    <row r="2" spans="1:2" ht="18.75" x14ac:dyDescent="0.3">
      <c r="A2" s="31" t="s">
        <v>64</v>
      </c>
      <c r="B2" s="1">
        <v>3</v>
      </c>
    </row>
    <row r="3" spans="1:2" ht="18.75" x14ac:dyDescent="0.3">
      <c r="A3" s="31"/>
      <c r="B3" s="1"/>
    </row>
    <row r="4" spans="1:2" ht="18.75" x14ac:dyDescent="0.3">
      <c r="A4" s="31" t="s">
        <v>65</v>
      </c>
      <c r="B4" s="1">
        <f>(1-B1)^B2*B1</f>
        <v>6.25E-2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"/>
    </sheetView>
  </sheetViews>
  <sheetFormatPr defaultRowHeight="15" x14ac:dyDescent="0.25"/>
  <cols>
    <col min="1" max="1" width="55.42578125" bestFit="1" customWidth="1"/>
    <col min="2" max="2" width="12" bestFit="1" customWidth="1"/>
    <col min="4" max="4" width="11.140625" bestFit="1" customWidth="1"/>
    <col min="5" max="5" width="53.5703125" bestFit="1" customWidth="1"/>
    <col min="8" max="8" width="53.5703125" bestFit="1" customWidth="1"/>
    <col min="9" max="9" width="12" bestFit="1" customWidth="1"/>
  </cols>
  <sheetData>
    <row r="1" spans="1:9" x14ac:dyDescent="0.25">
      <c r="A1" s="38" t="s">
        <v>66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A2" s="23" t="s">
        <v>68</v>
      </c>
      <c r="B2" s="23" t="s">
        <v>69</v>
      </c>
      <c r="C2" s="23" t="s">
        <v>70</v>
      </c>
      <c r="D2" s="23" t="s">
        <v>71</v>
      </c>
      <c r="E2" s="23" t="s">
        <v>73</v>
      </c>
    </row>
    <row r="3" spans="1:9" x14ac:dyDescent="0.25">
      <c r="A3" s="24">
        <v>0</v>
      </c>
      <c r="B3" s="24">
        <v>0.05</v>
      </c>
      <c r="C3" s="24">
        <f>B3*A3</f>
        <v>0</v>
      </c>
      <c r="D3" s="24">
        <f t="shared" ref="D3:D8" si="0">(A3-$D$10)^2</f>
        <v>0.22562500000000002</v>
      </c>
      <c r="E3" s="24">
        <f>D3*B3</f>
        <v>1.1281250000000001E-2</v>
      </c>
    </row>
    <row r="4" spans="1:9" x14ac:dyDescent="0.25">
      <c r="A4" s="24">
        <v>1</v>
      </c>
      <c r="B4" s="24">
        <v>0.15</v>
      </c>
      <c r="C4" s="24">
        <f t="shared" ref="C4:C8" si="1">B4*A4</f>
        <v>0.15</v>
      </c>
      <c r="D4" s="24">
        <f t="shared" si="0"/>
        <v>0.2756249999999999</v>
      </c>
      <c r="E4" s="24">
        <f t="shared" ref="E4:E8" si="2">D4*B4</f>
        <v>4.1343749999999985E-2</v>
      </c>
    </row>
    <row r="5" spans="1:9" x14ac:dyDescent="0.25">
      <c r="A5" s="24">
        <v>2</v>
      </c>
      <c r="B5" s="25">
        <v>0.2</v>
      </c>
      <c r="C5" s="24">
        <f t="shared" si="1"/>
        <v>0.4</v>
      </c>
      <c r="D5" s="24">
        <f t="shared" si="0"/>
        <v>2.3256249999999996</v>
      </c>
      <c r="E5" s="24">
        <f t="shared" si="2"/>
        <v>0.46512499999999996</v>
      </c>
    </row>
    <row r="6" spans="1:9" x14ac:dyDescent="0.25">
      <c r="A6" s="24">
        <v>3</v>
      </c>
      <c r="B6" s="24">
        <v>0.25</v>
      </c>
      <c r="C6" s="24">
        <f t="shared" si="1"/>
        <v>0.75</v>
      </c>
      <c r="D6" s="24">
        <f t="shared" si="0"/>
        <v>6.3756249999999994</v>
      </c>
      <c r="E6" s="24">
        <f t="shared" si="2"/>
        <v>1.5939062499999999</v>
      </c>
    </row>
    <row r="7" spans="1:9" x14ac:dyDescent="0.25">
      <c r="A7" s="24">
        <v>4</v>
      </c>
      <c r="B7" s="25">
        <v>0.2</v>
      </c>
      <c r="C7" s="24">
        <f t="shared" si="1"/>
        <v>0.8</v>
      </c>
      <c r="D7" s="24">
        <f t="shared" si="0"/>
        <v>12.425625</v>
      </c>
      <c r="E7" s="24">
        <f t="shared" si="2"/>
        <v>2.485125</v>
      </c>
    </row>
    <row r="8" spans="1:9" x14ac:dyDescent="0.25">
      <c r="A8" s="24">
        <v>5</v>
      </c>
      <c r="B8" s="25">
        <v>0.15</v>
      </c>
      <c r="C8" s="24">
        <f t="shared" si="1"/>
        <v>0.75</v>
      </c>
      <c r="D8" s="24">
        <f t="shared" si="0"/>
        <v>20.475625000000004</v>
      </c>
      <c r="E8" s="24">
        <f t="shared" si="2"/>
        <v>3.0713437500000005</v>
      </c>
    </row>
    <row r="10" spans="1:9" x14ac:dyDescent="0.25">
      <c r="C10" s="20" t="s">
        <v>24</v>
      </c>
      <c r="D10" s="26">
        <f>AVERAGE(C3:C8)</f>
        <v>0.47500000000000003</v>
      </c>
    </row>
    <row r="11" spans="1:9" x14ac:dyDescent="0.25">
      <c r="C11" s="20" t="s">
        <v>72</v>
      </c>
      <c r="D11" s="27">
        <f>SUM(E3:E8)</f>
        <v>7.6681249999999999</v>
      </c>
    </row>
    <row r="15" spans="1:9" x14ac:dyDescent="0.25">
      <c r="A15" s="38" t="s">
        <v>67</v>
      </c>
      <c r="B15" s="38"/>
      <c r="C15" s="38"/>
      <c r="D15" s="38"/>
      <c r="E15" s="38"/>
      <c r="F15" s="38"/>
      <c r="G15" s="38"/>
      <c r="H15" s="38"/>
      <c r="I15" s="38"/>
    </row>
    <row r="16" spans="1:9" x14ac:dyDescent="0.25">
      <c r="A16" s="37" t="s">
        <v>6</v>
      </c>
      <c r="B16" s="37"/>
      <c r="E16" s="37" t="s">
        <v>5</v>
      </c>
      <c r="F16" s="37"/>
    </row>
    <row r="17" spans="1:6" x14ac:dyDescent="0.25">
      <c r="A17" s="1" t="s">
        <v>0</v>
      </c>
      <c r="B17" s="1">
        <v>30</v>
      </c>
      <c r="E17" s="1" t="s">
        <v>0</v>
      </c>
      <c r="F17" s="1">
        <v>30</v>
      </c>
    </row>
    <row r="18" spans="1:6" x14ac:dyDescent="0.25">
      <c r="A18" s="1" t="s">
        <v>1</v>
      </c>
      <c r="B18" s="1">
        <v>65</v>
      </c>
      <c r="E18" s="1" t="s">
        <v>1</v>
      </c>
      <c r="F18" s="1">
        <v>65</v>
      </c>
    </row>
    <row r="19" spans="1:6" x14ac:dyDescent="0.25">
      <c r="A19" s="1" t="s">
        <v>2</v>
      </c>
      <c r="B19" s="2">
        <v>0.35</v>
      </c>
      <c r="E19" s="1" t="s">
        <v>2</v>
      </c>
      <c r="F19" s="2">
        <v>0.35</v>
      </c>
    </row>
    <row r="20" spans="1:6" x14ac:dyDescent="0.25">
      <c r="A20" s="1"/>
      <c r="B20" s="1"/>
      <c r="E20" s="1"/>
      <c r="F20" s="1"/>
    </row>
    <row r="21" spans="1:6" x14ac:dyDescent="0.25">
      <c r="A21" s="1"/>
      <c r="B21" s="1"/>
      <c r="E21" s="1"/>
      <c r="F21" s="1"/>
    </row>
    <row r="22" spans="1:6" x14ac:dyDescent="0.25">
      <c r="A22" s="1"/>
      <c r="B22" s="1"/>
      <c r="E22" s="1"/>
      <c r="F22" s="1"/>
    </row>
    <row r="23" spans="1:6" x14ac:dyDescent="0.25">
      <c r="A23" s="1"/>
      <c r="B23" s="1"/>
      <c r="E23" s="1"/>
      <c r="F23" s="1" t="s">
        <v>7</v>
      </c>
    </row>
    <row r="24" spans="1:6" x14ac:dyDescent="0.25">
      <c r="A24" s="5" t="s">
        <v>3</v>
      </c>
      <c r="B24" s="5">
        <f>_xlfn.BINOM.DIST(B17,B18,B19,TRUE)</f>
        <v>0.97644025688738734</v>
      </c>
      <c r="E24" s="5" t="s">
        <v>4</v>
      </c>
      <c r="F24" s="5">
        <f>_xlfn.BINOM.DIST(F17,F18,F19,FALSE)</f>
        <v>1.7883245712312347E-2</v>
      </c>
    </row>
  </sheetData>
  <mergeCells count="4">
    <mergeCell ref="A16:B16"/>
    <mergeCell ref="E16:F16"/>
    <mergeCell ref="A1:I1"/>
    <mergeCell ref="A15:I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33" workbookViewId="0">
      <selection activeCell="F44" sqref="F44"/>
    </sheetView>
  </sheetViews>
  <sheetFormatPr defaultRowHeight="15" x14ac:dyDescent="0.25"/>
  <cols>
    <col min="1" max="1" width="12.85546875" customWidth="1"/>
    <col min="2" max="2" width="49.140625" bestFit="1" customWidth="1"/>
    <col min="3" max="3" width="14.5703125" customWidth="1"/>
    <col min="4" max="4" width="22.42578125" bestFit="1" customWidth="1"/>
    <col min="5" max="5" width="12" bestFit="1" customWidth="1"/>
    <col min="6" max="6" width="43.28515625" bestFit="1" customWidth="1"/>
  </cols>
  <sheetData>
    <row r="1" spans="1:8" x14ac:dyDescent="0.25">
      <c r="A1" s="39" t="s">
        <v>74</v>
      </c>
      <c r="B1" s="39"/>
      <c r="C1" s="39"/>
      <c r="D1" s="39"/>
      <c r="E1" s="39"/>
      <c r="F1" s="39"/>
      <c r="G1" s="39"/>
      <c r="H1" s="39"/>
    </row>
    <row r="2" spans="1:8" x14ac:dyDescent="0.25">
      <c r="B2" s="37" t="s">
        <v>6</v>
      </c>
      <c r="C2" s="37"/>
      <c r="F2" s="37" t="s">
        <v>5</v>
      </c>
      <c r="G2" s="37"/>
    </row>
    <row r="3" spans="1:8" x14ac:dyDescent="0.25">
      <c r="B3" s="1"/>
      <c r="C3" s="1"/>
      <c r="F3" s="1"/>
      <c r="G3" s="1"/>
    </row>
    <row r="4" spans="1:8" x14ac:dyDescent="0.25">
      <c r="B4" s="1" t="s">
        <v>10</v>
      </c>
      <c r="C4" s="1" t="s">
        <v>11</v>
      </c>
      <c r="F4" s="1" t="s">
        <v>10</v>
      </c>
      <c r="G4" s="1" t="s">
        <v>11</v>
      </c>
    </row>
    <row r="5" spans="1:8" x14ac:dyDescent="0.25">
      <c r="B5" s="1" t="s">
        <v>8</v>
      </c>
      <c r="C5" s="1">
        <v>5</v>
      </c>
      <c r="F5" s="1" t="s">
        <v>8</v>
      </c>
      <c r="G5" s="1">
        <v>5</v>
      </c>
    </row>
    <row r="6" spans="1:8" x14ac:dyDescent="0.25">
      <c r="B6" s="1" t="s">
        <v>9</v>
      </c>
      <c r="C6" s="1">
        <v>10</v>
      </c>
      <c r="F6" s="1" t="s">
        <v>9</v>
      </c>
      <c r="G6" s="1">
        <v>10</v>
      </c>
    </row>
    <row r="7" spans="1:8" x14ac:dyDescent="0.25">
      <c r="B7" s="1"/>
      <c r="C7" s="1"/>
      <c r="F7" s="1"/>
      <c r="G7" s="1"/>
    </row>
    <row r="8" spans="1:8" x14ac:dyDescent="0.25">
      <c r="B8" s="4" t="s">
        <v>12</v>
      </c>
      <c r="C8" s="4">
        <f>_xlfn.POISSON.DIST(C5,C6,TRUE)</f>
        <v>6.7085962879031805E-2</v>
      </c>
      <c r="F8" s="4" t="s">
        <v>13</v>
      </c>
      <c r="G8" s="4">
        <f>_xlfn.POISSON.DIST(G5,G6,FALSE)</f>
        <v>3.7833274802070715E-2</v>
      </c>
    </row>
    <row r="11" spans="1:8" x14ac:dyDescent="0.25">
      <c r="A11" s="39" t="s">
        <v>75</v>
      </c>
      <c r="B11" s="38"/>
      <c r="C11" s="38"/>
      <c r="D11" s="38"/>
      <c r="E11" s="38"/>
      <c r="F11" s="38"/>
      <c r="G11" s="38"/>
      <c r="H11" s="38"/>
    </row>
    <row r="13" spans="1:8" x14ac:dyDescent="0.25">
      <c r="B13" s="18" t="s">
        <v>14</v>
      </c>
      <c r="C13" s="18" t="s">
        <v>15</v>
      </c>
      <c r="D13" s="19" t="s">
        <v>17</v>
      </c>
      <c r="E13" s="18" t="s">
        <v>16</v>
      </c>
    </row>
    <row r="14" spans="1:8" x14ac:dyDescent="0.25">
      <c r="B14" s="6">
        <f>TDIST(1.9,9,1)</f>
        <v>4.4944044508134336E-2</v>
      </c>
      <c r="C14" s="6">
        <f>TINV(0.2,9)</f>
        <v>1.383028738396632</v>
      </c>
      <c r="D14" s="6">
        <f>NORMDIST(0.9,8,2.1909,1)</f>
        <v>5.9623035489938972E-4</v>
      </c>
      <c r="E14" s="6">
        <f>NORMINV(0.8,9,2.1909)</f>
        <v>10.843907960634899</v>
      </c>
    </row>
    <row r="40" spans="2:7" x14ac:dyDescent="0.25">
      <c r="B40" s="1" t="s">
        <v>8</v>
      </c>
      <c r="C40" s="1">
        <v>5</v>
      </c>
      <c r="F40" s="1" t="s">
        <v>8</v>
      </c>
      <c r="G40" s="1">
        <v>5</v>
      </c>
    </row>
    <row r="41" spans="2:7" x14ac:dyDescent="0.25">
      <c r="B41" s="1" t="s">
        <v>9</v>
      </c>
      <c r="C41" s="1">
        <v>10</v>
      </c>
      <c r="F41" s="1" t="s">
        <v>9</v>
      </c>
      <c r="G41" s="1">
        <v>10</v>
      </c>
    </row>
  </sheetData>
  <mergeCells count="4">
    <mergeCell ref="B2:C2"/>
    <mergeCell ref="F2:G2"/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23" sqref="G23"/>
    </sheetView>
  </sheetViews>
  <sheetFormatPr defaultRowHeight="15" x14ac:dyDescent="0.25"/>
  <cols>
    <col min="1" max="1" width="11" bestFit="1" customWidth="1"/>
    <col min="2" max="2" width="12" style="3" bestFit="1" customWidth="1"/>
    <col min="3" max="3" width="22.140625" bestFit="1" customWidth="1"/>
    <col min="4" max="4" width="12" style="3" bestFit="1" customWidth="1"/>
    <col min="8" max="8" width="21.42578125" bestFit="1" customWidth="1"/>
    <col min="10" max="10" width="18.140625" bestFit="1" customWidth="1"/>
    <col min="11" max="11" width="12.7109375" bestFit="1" customWidth="1"/>
    <col min="12" max="12" width="10.5703125" bestFit="1" customWidth="1"/>
  </cols>
  <sheetData>
    <row r="1" spans="1:12" x14ac:dyDescent="0.25">
      <c r="A1" s="1">
        <v>7.926995679970787</v>
      </c>
      <c r="C1" s="10" t="s">
        <v>23</v>
      </c>
      <c r="D1" s="10"/>
      <c r="K1" s="21" t="s">
        <v>37</v>
      </c>
      <c r="L1" s="21" t="s">
        <v>39</v>
      </c>
    </row>
    <row r="2" spans="1:12" x14ac:dyDescent="0.25">
      <c r="A2" s="1">
        <v>5.5262669229323365</v>
      </c>
      <c r="C2" s="11"/>
      <c r="D2" s="11"/>
      <c r="K2" s="22">
        <v>-0.19744612090289593</v>
      </c>
      <c r="L2" s="22">
        <v>1</v>
      </c>
    </row>
    <row r="3" spans="1:12" x14ac:dyDescent="0.25">
      <c r="A3" s="1">
        <v>5.6103551468895603</v>
      </c>
      <c r="C3" s="11" t="s">
        <v>24</v>
      </c>
      <c r="D3" s="11">
        <v>7.9085844661955207</v>
      </c>
      <c r="K3" s="22">
        <v>0.28170634559055252</v>
      </c>
      <c r="L3" s="22">
        <v>0</v>
      </c>
    </row>
    <row r="4" spans="1:12" x14ac:dyDescent="0.25">
      <c r="A4" s="1">
        <v>7.5812276927154016</v>
      </c>
      <c r="B4" s="7"/>
      <c r="C4" s="11" t="s">
        <v>25</v>
      </c>
      <c r="D4" s="11">
        <v>6.7512702552488951E-2</v>
      </c>
      <c r="K4" s="22">
        <v>0.76085881208400097</v>
      </c>
      <c r="L4" s="22">
        <v>0</v>
      </c>
    </row>
    <row r="5" spans="1:12" x14ac:dyDescent="0.25">
      <c r="A5" s="1">
        <v>9.6115697419536446</v>
      </c>
      <c r="C5" s="11" t="s">
        <v>26</v>
      </c>
      <c r="D5" s="11">
        <v>7.9767860708743683</v>
      </c>
      <c r="K5" s="22">
        <v>1.2400112785774495</v>
      </c>
      <c r="L5" s="22">
        <v>1</v>
      </c>
    </row>
    <row r="6" spans="1:12" x14ac:dyDescent="0.25">
      <c r="A6" s="1">
        <v>6.2119994151616993</v>
      </c>
      <c r="C6" s="11" t="s">
        <v>27</v>
      </c>
      <c r="D6" s="11">
        <v>10.844219415464977</v>
      </c>
      <c r="K6" s="22">
        <v>1.7191637450708979</v>
      </c>
      <c r="L6" s="22">
        <v>1</v>
      </c>
    </row>
    <row r="7" spans="1:12" x14ac:dyDescent="0.25">
      <c r="A7" s="1">
        <v>9.266583854885539</v>
      </c>
      <c r="B7" s="7"/>
      <c r="C7" s="11" t="s">
        <v>28</v>
      </c>
      <c r="D7" s="11">
        <v>2.1349391105932853</v>
      </c>
      <c r="K7" s="22">
        <v>2.1983162115643462</v>
      </c>
      <c r="L7" s="22">
        <v>2</v>
      </c>
    </row>
    <row r="8" spans="1:12" x14ac:dyDescent="0.25">
      <c r="A8" s="1">
        <v>7.869949690832982</v>
      </c>
      <c r="C8" s="11" t="s">
        <v>29</v>
      </c>
      <c r="D8" s="11">
        <v>4.557965005940849</v>
      </c>
      <c r="K8" s="22">
        <v>2.677468678057795</v>
      </c>
      <c r="L8" s="22">
        <v>3</v>
      </c>
    </row>
    <row r="9" spans="1:12" x14ac:dyDescent="0.25">
      <c r="A9" s="1">
        <v>8.1157807168965519</v>
      </c>
      <c r="B9" s="7"/>
      <c r="C9" s="11" t="s">
        <v>30</v>
      </c>
      <c r="D9" s="11">
        <v>5.9834149846455631E-2</v>
      </c>
      <c r="K9" s="22">
        <v>3.1566211445512433</v>
      </c>
      <c r="L9" s="22">
        <v>6</v>
      </c>
    </row>
    <row r="10" spans="1:12" x14ac:dyDescent="0.25">
      <c r="A10" s="1">
        <v>7.1719451998051227</v>
      </c>
      <c r="C10" s="11" t="s">
        <v>31</v>
      </c>
      <c r="D10" s="11">
        <v>-8.1616891358028326E-2</v>
      </c>
      <c r="K10" s="22">
        <v>3.6357736110446917</v>
      </c>
      <c r="L10" s="22">
        <v>11</v>
      </c>
    </row>
    <row r="11" spans="1:12" x14ac:dyDescent="0.25">
      <c r="A11" s="1">
        <v>9.1236189295686927</v>
      </c>
      <c r="C11" s="11" t="s">
        <v>32</v>
      </c>
      <c r="D11" s="11">
        <v>14.853726461296901</v>
      </c>
      <c r="K11" s="22">
        <v>4.11492607753814</v>
      </c>
      <c r="L11" s="22">
        <v>12</v>
      </c>
    </row>
    <row r="12" spans="1:12" x14ac:dyDescent="0.25">
      <c r="A12" s="1">
        <v>7.6918575077415881</v>
      </c>
      <c r="C12" s="11" t="s">
        <v>33</v>
      </c>
      <c r="D12" s="11">
        <v>-0.19744612090289593</v>
      </c>
      <c r="K12" s="22">
        <v>4.5940785440315883</v>
      </c>
      <c r="L12" s="22">
        <v>19</v>
      </c>
    </row>
    <row r="13" spans="1:12" x14ac:dyDescent="0.25">
      <c r="A13" s="1">
        <v>7.9385677738246159</v>
      </c>
      <c r="C13" s="11" t="s">
        <v>34</v>
      </c>
      <c r="D13" s="11">
        <v>14.656280340394005</v>
      </c>
      <c r="K13" s="22">
        <v>5.0732310105250367</v>
      </c>
      <c r="L13" s="22">
        <v>35</v>
      </c>
    </row>
    <row r="14" spans="1:12" x14ac:dyDescent="0.25">
      <c r="A14" s="1">
        <v>5.4233634607116983</v>
      </c>
      <c r="C14" s="11" t="s">
        <v>35</v>
      </c>
      <c r="D14" s="11">
        <v>7908.5844661955207</v>
      </c>
      <c r="K14" s="22">
        <v>5.5523834770184859</v>
      </c>
      <c r="L14" s="22">
        <v>46</v>
      </c>
    </row>
    <row r="15" spans="1:12" x14ac:dyDescent="0.25">
      <c r="A15" s="1">
        <v>8.188700350918225</v>
      </c>
      <c r="C15" s="11" t="s">
        <v>36</v>
      </c>
      <c r="D15" s="11">
        <v>1000</v>
      </c>
      <c r="K15" s="22">
        <v>6.0315359435119342</v>
      </c>
      <c r="L15" s="22">
        <v>57</v>
      </c>
    </row>
    <row r="16" spans="1:12" x14ac:dyDescent="0.25">
      <c r="A16" s="1">
        <v>4.5789642610616283</v>
      </c>
      <c r="K16" s="22">
        <v>6.5106884100053826</v>
      </c>
      <c r="L16" s="22">
        <v>62</v>
      </c>
    </row>
    <row r="17" spans="1:12" x14ac:dyDescent="0.25">
      <c r="A17" s="1">
        <v>8.590749662478629</v>
      </c>
      <c r="K17" s="22">
        <v>6.9898408764988309</v>
      </c>
      <c r="L17" s="22">
        <v>85</v>
      </c>
    </row>
    <row r="18" spans="1:12" x14ac:dyDescent="0.25">
      <c r="A18" s="1">
        <v>9.9894885228950443</v>
      </c>
      <c r="K18" s="22">
        <v>7.4689933429922792</v>
      </c>
      <c r="L18" s="22">
        <v>72</v>
      </c>
    </row>
    <row r="19" spans="1:12" x14ac:dyDescent="0.25">
      <c r="A19" s="1">
        <v>7.8301348134646105</v>
      </c>
      <c r="K19" s="22">
        <v>7.9481458094857285</v>
      </c>
      <c r="L19" s="22">
        <v>78</v>
      </c>
    </row>
    <row r="20" spans="1:12" x14ac:dyDescent="0.25">
      <c r="A20" s="1">
        <v>8.6760359443660491</v>
      </c>
      <c r="K20" s="22">
        <v>8.4272982759791759</v>
      </c>
      <c r="L20" s="22">
        <v>102</v>
      </c>
    </row>
    <row r="21" spans="1:12" x14ac:dyDescent="0.25">
      <c r="A21" s="1">
        <v>7.7594294694636119</v>
      </c>
      <c r="K21" s="22">
        <v>8.9064507424726251</v>
      </c>
      <c r="L21" s="22">
        <v>82</v>
      </c>
    </row>
    <row r="22" spans="1:12" x14ac:dyDescent="0.25">
      <c r="A22" s="1">
        <v>9.5208984262926606</v>
      </c>
      <c r="K22" s="22">
        <v>9.3856032089660726</v>
      </c>
      <c r="L22" s="22">
        <v>73</v>
      </c>
    </row>
    <row r="23" spans="1:12" x14ac:dyDescent="0.25">
      <c r="A23" s="1">
        <v>10.844219415464977</v>
      </c>
      <c r="K23" s="22">
        <v>9.8647556754595218</v>
      </c>
      <c r="L23" s="22">
        <v>72</v>
      </c>
    </row>
    <row r="24" spans="1:12" x14ac:dyDescent="0.25">
      <c r="A24" s="1">
        <v>7.6494821240275996</v>
      </c>
      <c r="K24" s="22">
        <v>10.343908141952969</v>
      </c>
      <c r="L24" s="22">
        <v>50</v>
      </c>
    </row>
    <row r="25" spans="1:12" x14ac:dyDescent="0.25">
      <c r="A25" s="1">
        <v>4.8721073669257748</v>
      </c>
      <c r="K25" s="22">
        <v>10.823060608446418</v>
      </c>
      <c r="L25" s="22">
        <v>37</v>
      </c>
    </row>
    <row r="26" spans="1:12" x14ac:dyDescent="0.25">
      <c r="A26" s="1">
        <v>7.714692840598218</v>
      </c>
      <c r="K26" s="22">
        <v>11.302213074939868</v>
      </c>
      <c r="L26" s="22">
        <v>40</v>
      </c>
    </row>
    <row r="27" spans="1:12" x14ac:dyDescent="0.25">
      <c r="A27" s="1">
        <v>10.95819183702406</v>
      </c>
      <c r="K27" s="22">
        <v>11.781365541433315</v>
      </c>
      <c r="L27" s="22">
        <v>22</v>
      </c>
    </row>
    <row r="28" spans="1:12" x14ac:dyDescent="0.25">
      <c r="A28" s="1">
        <v>11.145168578612356</v>
      </c>
      <c r="K28" s="22">
        <v>12.260518007926764</v>
      </c>
      <c r="L28" s="22">
        <v>16</v>
      </c>
    </row>
    <row r="29" spans="1:12" x14ac:dyDescent="0.25">
      <c r="A29" s="1">
        <v>9.6084961380329332</v>
      </c>
      <c r="K29" s="22">
        <v>12.739670474420212</v>
      </c>
      <c r="L29" s="22">
        <v>5</v>
      </c>
    </row>
    <row r="30" spans="1:12" x14ac:dyDescent="0.25">
      <c r="A30" s="1">
        <v>9.951813212599518</v>
      </c>
      <c r="K30" s="22">
        <v>13.218822940913661</v>
      </c>
      <c r="L30" s="22">
        <v>2</v>
      </c>
    </row>
    <row r="31" spans="1:12" x14ac:dyDescent="0.25">
      <c r="A31" s="1">
        <v>9.6063042648966075</v>
      </c>
      <c r="K31" s="22">
        <v>13.697975407407109</v>
      </c>
      <c r="L31" s="22">
        <v>2</v>
      </c>
    </row>
    <row r="32" spans="1:12" x14ac:dyDescent="0.25">
      <c r="A32" s="1">
        <v>8.963826396400691</v>
      </c>
      <c r="K32" s="22">
        <v>14.177127873900558</v>
      </c>
      <c r="L32" s="22">
        <v>4</v>
      </c>
    </row>
    <row r="33" spans="1:12" x14ac:dyDescent="0.25">
      <c r="A33" s="1">
        <v>4.6416418697008339</v>
      </c>
      <c r="K33" s="22" t="s">
        <v>38</v>
      </c>
      <c r="L33" s="22">
        <v>1</v>
      </c>
    </row>
    <row r="34" spans="1:12" x14ac:dyDescent="0.25">
      <c r="A34" s="1">
        <v>10.844219415464977</v>
      </c>
    </row>
    <row r="35" spans="1:12" x14ac:dyDescent="0.25">
      <c r="A35" s="1">
        <v>10.70700317560113</v>
      </c>
    </row>
    <row r="36" spans="1:12" x14ac:dyDescent="0.25">
      <c r="A36" s="1">
        <v>6.1965218019013264</v>
      </c>
    </row>
    <row r="37" spans="1:12" x14ac:dyDescent="0.25">
      <c r="A37" s="1">
        <v>8.0020947333041477</v>
      </c>
    </row>
    <row r="38" spans="1:12" x14ac:dyDescent="0.25">
      <c r="A38" s="1">
        <v>5.9998559847444994</v>
      </c>
    </row>
    <row r="39" spans="1:12" x14ac:dyDescent="0.25">
      <c r="A39" s="1">
        <v>5.464411266719253</v>
      </c>
    </row>
    <row r="40" spans="1:12" x14ac:dyDescent="0.25">
      <c r="A40" s="1">
        <v>9.8447202837705845</v>
      </c>
    </row>
    <row r="41" spans="1:12" x14ac:dyDescent="0.25">
      <c r="A41" s="1">
        <v>7.3602569913946354</v>
      </c>
    </row>
    <row r="42" spans="1:12" x14ac:dyDescent="0.25">
      <c r="A42" s="1">
        <v>10.747737145227802</v>
      </c>
    </row>
    <row r="43" spans="1:12" x14ac:dyDescent="0.25">
      <c r="A43" s="1">
        <v>9.4310988783563516</v>
      </c>
    </row>
    <row r="44" spans="1:12" x14ac:dyDescent="0.25">
      <c r="A44" s="1">
        <v>4.2858908966154559</v>
      </c>
    </row>
    <row r="45" spans="1:12" x14ac:dyDescent="0.25">
      <c r="A45" s="1">
        <v>5.8317393151883152</v>
      </c>
    </row>
    <row r="46" spans="1:12" x14ac:dyDescent="0.25">
      <c r="A46" s="1">
        <v>8.3731165861609043</v>
      </c>
    </row>
    <row r="47" spans="1:12" x14ac:dyDescent="0.25">
      <c r="A47" s="1">
        <v>5.470947033889388</v>
      </c>
    </row>
    <row r="48" spans="1:12" x14ac:dyDescent="0.25">
      <c r="A48" s="1">
        <v>8.028240292749615</v>
      </c>
    </row>
    <row r="49" spans="1:1" x14ac:dyDescent="0.25">
      <c r="A49" s="1">
        <v>8.4148468617586332</v>
      </c>
    </row>
    <row r="50" spans="1:1" x14ac:dyDescent="0.25">
      <c r="A50" s="1">
        <v>5.559588376134343</v>
      </c>
    </row>
    <row r="51" spans="1:1" x14ac:dyDescent="0.25">
      <c r="A51" s="1">
        <v>7.6706860058566235</v>
      </c>
    </row>
    <row r="52" spans="1:1" x14ac:dyDescent="0.25">
      <c r="A52" s="1">
        <v>6.3677070938483666</v>
      </c>
    </row>
    <row r="53" spans="1:1" x14ac:dyDescent="0.25">
      <c r="A53" s="1">
        <v>6.7041845279236441</v>
      </c>
    </row>
    <row r="54" spans="1:1" x14ac:dyDescent="0.25">
      <c r="A54" s="1">
        <v>9.5414397646509315</v>
      </c>
    </row>
    <row r="55" spans="1:1" x14ac:dyDescent="0.25">
      <c r="A55" s="1">
        <v>7.0117441811889876</v>
      </c>
    </row>
    <row r="56" spans="1:1" x14ac:dyDescent="0.25">
      <c r="A56" s="1">
        <v>7.3714430166846796</v>
      </c>
    </row>
    <row r="57" spans="1:1" x14ac:dyDescent="0.25">
      <c r="A57" s="1">
        <v>3.4091416420851601</v>
      </c>
    </row>
    <row r="58" spans="1:1" x14ac:dyDescent="0.25">
      <c r="A58" s="1">
        <v>10.625465494929813</v>
      </c>
    </row>
    <row r="59" spans="1:1" x14ac:dyDescent="0.25">
      <c r="A59" s="1">
        <v>10.792087705529411</v>
      </c>
    </row>
    <row r="60" spans="1:1" x14ac:dyDescent="0.25">
      <c r="A60" s="1">
        <v>10.171274510374133</v>
      </c>
    </row>
    <row r="61" spans="1:1" x14ac:dyDescent="0.25">
      <c r="A61" s="1">
        <v>5.1689666940619645</v>
      </c>
    </row>
    <row r="62" spans="1:1" x14ac:dyDescent="0.25">
      <c r="A62" s="1">
        <v>7.9657245838307063</v>
      </c>
    </row>
    <row r="63" spans="1:1" x14ac:dyDescent="0.25">
      <c r="A63" s="1">
        <v>4.3652367041504476</v>
      </c>
    </row>
    <row r="64" spans="1:1" x14ac:dyDescent="0.25">
      <c r="A64" s="1">
        <v>10.59108297586863</v>
      </c>
    </row>
    <row r="65" spans="1:1" x14ac:dyDescent="0.25">
      <c r="A65" s="1">
        <v>6.3372450387832941</v>
      </c>
    </row>
    <row r="66" spans="1:1" x14ac:dyDescent="0.25">
      <c r="A66" s="1">
        <v>5.9296712106133782</v>
      </c>
    </row>
    <row r="67" spans="1:1" x14ac:dyDescent="0.25">
      <c r="A67" s="1">
        <v>7.4541438845772063</v>
      </c>
    </row>
    <row r="68" spans="1:1" x14ac:dyDescent="0.25">
      <c r="A68" s="1">
        <v>12.807933502888773</v>
      </c>
    </row>
    <row r="69" spans="1:1" x14ac:dyDescent="0.25">
      <c r="A69" s="1">
        <v>7.6136126183046144</v>
      </c>
    </row>
    <row r="70" spans="1:1" x14ac:dyDescent="0.25">
      <c r="A70" s="1">
        <v>12.04454394174536</v>
      </c>
    </row>
    <row r="71" spans="1:1" x14ac:dyDescent="0.25">
      <c r="A71" s="1">
        <v>10.403976714504097</v>
      </c>
    </row>
    <row r="72" spans="1:1" x14ac:dyDescent="0.25">
      <c r="A72" s="1">
        <v>9.7877664529351023</v>
      </c>
    </row>
    <row r="73" spans="1:1" x14ac:dyDescent="0.25">
      <c r="A73" s="1">
        <v>6.3159290725325263</v>
      </c>
    </row>
    <row r="74" spans="1:1" x14ac:dyDescent="0.25">
      <c r="A74" s="1">
        <v>8.4783339689993227</v>
      </c>
    </row>
    <row r="75" spans="1:1" x14ac:dyDescent="0.25">
      <c r="A75" s="1">
        <v>5.7309828923353052</v>
      </c>
    </row>
    <row r="76" spans="1:1" x14ac:dyDescent="0.25">
      <c r="A76" s="1">
        <v>5.6980599615217216</v>
      </c>
    </row>
    <row r="77" spans="1:1" x14ac:dyDescent="0.25">
      <c r="A77" s="1">
        <v>8.5051470534453983</v>
      </c>
    </row>
    <row r="78" spans="1:1" x14ac:dyDescent="0.25">
      <c r="A78" s="1">
        <v>11.922068048723304</v>
      </c>
    </row>
    <row r="79" spans="1:1" x14ac:dyDescent="0.25">
      <c r="A79" s="1">
        <v>6.2220371978201001</v>
      </c>
    </row>
    <row r="80" spans="1:1" x14ac:dyDescent="0.25">
      <c r="A80" s="1">
        <v>7.7467788743961137</v>
      </c>
    </row>
    <row r="81" spans="1:1" x14ac:dyDescent="0.25">
      <c r="A81" s="1">
        <v>4.8623236422899936</v>
      </c>
    </row>
    <row r="82" spans="1:1" x14ac:dyDescent="0.25">
      <c r="A82" s="1">
        <v>9.3272937592319067</v>
      </c>
    </row>
    <row r="83" spans="1:1" x14ac:dyDescent="0.25">
      <c r="A83" s="1">
        <v>11.397413324364607</v>
      </c>
    </row>
    <row r="84" spans="1:1" x14ac:dyDescent="0.25">
      <c r="A84" s="1">
        <v>5.6669801967545936</v>
      </c>
    </row>
    <row r="85" spans="1:1" x14ac:dyDescent="0.25">
      <c r="A85" s="1">
        <v>7.9727659762811527</v>
      </c>
    </row>
    <row r="86" spans="1:1" x14ac:dyDescent="0.25">
      <c r="A86" s="1">
        <v>8.5777254526719844</v>
      </c>
    </row>
    <row r="87" spans="1:1" x14ac:dyDescent="0.25">
      <c r="A87" s="1">
        <v>5.4657214090711932</v>
      </c>
    </row>
    <row r="88" spans="1:1" x14ac:dyDescent="0.25">
      <c r="A88" s="1">
        <v>8.0693130064064462</v>
      </c>
    </row>
    <row r="89" spans="1:1" x14ac:dyDescent="0.25">
      <c r="A89" s="1">
        <v>8.211082364558024</v>
      </c>
    </row>
    <row r="90" spans="1:1" x14ac:dyDescent="0.25">
      <c r="A90" s="1">
        <v>6.6821562029035704</v>
      </c>
    </row>
    <row r="91" spans="1:1" x14ac:dyDescent="0.25">
      <c r="A91" s="1">
        <v>11.816848175119958</v>
      </c>
    </row>
    <row r="92" spans="1:1" x14ac:dyDescent="0.25">
      <c r="A92" s="1">
        <v>9.403825002398662</v>
      </c>
    </row>
    <row r="93" spans="1:1" x14ac:dyDescent="0.25">
      <c r="A93" s="1">
        <v>10.336571634032225</v>
      </c>
    </row>
    <row r="94" spans="1:1" x14ac:dyDescent="0.25">
      <c r="A94" s="1">
        <v>9.3578305372448085</v>
      </c>
    </row>
    <row r="95" spans="1:1" x14ac:dyDescent="0.25">
      <c r="A95" s="1">
        <v>5.3916360970633832</v>
      </c>
    </row>
    <row r="96" spans="1:1" x14ac:dyDescent="0.25">
      <c r="A96" s="1">
        <v>7.0976506635433907</v>
      </c>
    </row>
    <row r="97" spans="1:1" x14ac:dyDescent="0.25">
      <c r="A97" s="1">
        <v>9.9203598330932437</v>
      </c>
    </row>
    <row r="98" spans="1:1" x14ac:dyDescent="0.25">
      <c r="A98" s="1">
        <v>8.9671490768141666</v>
      </c>
    </row>
    <row r="99" spans="1:1" x14ac:dyDescent="0.25">
      <c r="A99" s="1">
        <v>9.2741209095565864</v>
      </c>
    </row>
    <row r="100" spans="1:1" x14ac:dyDescent="0.25">
      <c r="A100" s="1">
        <v>10.369091060927531</v>
      </c>
    </row>
    <row r="101" spans="1:1" x14ac:dyDescent="0.25">
      <c r="A101" s="1">
        <v>8.1421404821257966</v>
      </c>
    </row>
    <row r="102" spans="1:1" x14ac:dyDescent="0.25">
      <c r="A102" s="1">
        <v>10.99062159638197</v>
      </c>
    </row>
    <row r="103" spans="1:1" x14ac:dyDescent="0.25">
      <c r="A103" s="1">
        <v>5.7387042636109982</v>
      </c>
    </row>
    <row r="104" spans="1:1" x14ac:dyDescent="0.25">
      <c r="A104" s="1">
        <v>4.7300440985127352</v>
      </c>
    </row>
    <row r="105" spans="1:1" x14ac:dyDescent="0.25">
      <c r="A105" s="1">
        <v>7.6593231362567167</v>
      </c>
    </row>
    <row r="106" spans="1:1" x14ac:dyDescent="0.25">
      <c r="A106" s="1">
        <v>7.715878444703776</v>
      </c>
    </row>
    <row r="107" spans="1:1" x14ac:dyDescent="0.25">
      <c r="A107" s="1">
        <v>5.2146921566036326</v>
      </c>
    </row>
    <row r="108" spans="1:1" x14ac:dyDescent="0.25">
      <c r="A108" s="1">
        <v>7.6949062040130229</v>
      </c>
    </row>
    <row r="109" spans="1:1" x14ac:dyDescent="0.25">
      <c r="A109" s="1">
        <v>11.446212390826986</v>
      </c>
    </row>
    <row r="110" spans="1:1" x14ac:dyDescent="0.25">
      <c r="A110" s="1">
        <v>4.7120607757351536</v>
      </c>
    </row>
    <row r="111" spans="1:1" x14ac:dyDescent="0.25">
      <c r="A111" s="1">
        <v>9.5285849268593665</v>
      </c>
    </row>
    <row r="112" spans="1:1" x14ac:dyDescent="0.25">
      <c r="A112" s="1">
        <v>6.4935704271720169</v>
      </c>
    </row>
    <row r="113" spans="1:1" x14ac:dyDescent="0.25">
      <c r="A113" s="1">
        <v>7.0903477407755418</v>
      </c>
    </row>
    <row r="114" spans="1:1" x14ac:dyDescent="0.25">
      <c r="A114" s="1">
        <v>5.8551325793887372</v>
      </c>
    </row>
    <row r="115" spans="1:1" x14ac:dyDescent="0.25">
      <c r="A115" s="1">
        <v>8.1892034854336089</v>
      </c>
    </row>
    <row r="116" spans="1:1" x14ac:dyDescent="0.25">
      <c r="A116" s="1">
        <v>10.997446292283712</v>
      </c>
    </row>
    <row r="117" spans="1:1" x14ac:dyDescent="0.25">
      <c r="A117" s="1">
        <v>9.2685665037679428</v>
      </c>
    </row>
    <row r="118" spans="1:1" x14ac:dyDescent="0.25">
      <c r="A118" s="1">
        <v>9.2434795194167236</v>
      </c>
    </row>
    <row r="119" spans="1:1" x14ac:dyDescent="0.25">
      <c r="A119" s="1">
        <v>6.682960719975199</v>
      </c>
    </row>
    <row r="120" spans="1:1" x14ac:dyDescent="0.25">
      <c r="A120" s="1">
        <v>5.5288025216286769</v>
      </c>
    </row>
    <row r="121" spans="1:1" x14ac:dyDescent="0.25">
      <c r="A121" s="1">
        <v>11.363249992617057</v>
      </c>
    </row>
    <row r="122" spans="1:1" x14ac:dyDescent="0.25">
      <c r="A122" s="1">
        <v>11.98701723497652</v>
      </c>
    </row>
    <row r="123" spans="1:1" x14ac:dyDescent="0.25">
      <c r="A123" s="1">
        <v>6.8097132563780178</v>
      </c>
    </row>
    <row r="124" spans="1:1" x14ac:dyDescent="0.25">
      <c r="A124" s="1">
        <v>6.6771348208094423</v>
      </c>
    </row>
    <row r="125" spans="1:1" x14ac:dyDescent="0.25">
      <c r="A125" s="1">
        <v>7.1481334870968567</v>
      </c>
    </row>
    <row r="126" spans="1:1" x14ac:dyDescent="0.25">
      <c r="A126" s="1">
        <v>10.439480077782719</v>
      </c>
    </row>
    <row r="127" spans="1:1" x14ac:dyDescent="0.25">
      <c r="A127" s="1">
        <v>6.2248318360689154</v>
      </c>
    </row>
    <row r="128" spans="1:1" x14ac:dyDescent="0.25">
      <c r="A128" s="1">
        <v>8.4949996771301812</v>
      </c>
    </row>
    <row r="129" spans="1:1" x14ac:dyDescent="0.25">
      <c r="A129" s="1">
        <v>7.6695004017510655</v>
      </c>
    </row>
    <row r="130" spans="1:1" x14ac:dyDescent="0.25">
      <c r="A130" s="1">
        <v>9.7395651700553572</v>
      </c>
    </row>
    <row r="131" spans="1:1" x14ac:dyDescent="0.25">
      <c r="A131" s="1">
        <v>11.212389342479582</v>
      </c>
    </row>
    <row r="132" spans="1:1" x14ac:dyDescent="0.25">
      <c r="A132" s="1">
        <v>10.077148503758508</v>
      </c>
    </row>
    <row r="133" spans="1:1" x14ac:dyDescent="0.25">
      <c r="A133" s="1">
        <v>4.0928167624842899</v>
      </c>
    </row>
    <row r="134" spans="1:1" x14ac:dyDescent="0.25">
      <c r="A134" s="1">
        <v>8.1198107745494781</v>
      </c>
    </row>
    <row r="135" spans="1:1" x14ac:dyDescent="0.25">
      <c r="A135" s="1">
        <v>9.3349553521493362</v>
      </c>
    </row>
    <row r="136" spans="1:1" x14ac:dyDescent="0.25">
      <c r="A136" s="1">
        <v>8.8151102948659172</v>
      </c>
    </row>
    <row r="137" spans="1:1" x14ac:dyDescent="0.25">
      <c r="A137" s="1">
        <v>6.3617292580220237</v>
      </c>
    </row>
    <row r="138" spans="1:1" x14ac:dyDescent="0.25">
      <c r="A138" s="1">
        <v>5.8127845940889529</v>
      </c>
    </row>
    <row r="139" spans="1:1" x14ac:dyDescent="0.25">
      <c r="A139" s="1">
        <v>9.9568047055145144</v>
      </c>
    </row>
    <row r="140" spans="1:1" x14ac:dyDescent="0.25">
      <c r="A140" s="1">
        <v>8.223546152255949</v>
      </c>
    </row>
    <row r="141" spans="1:1" x14ac:dyDescent="0.25">
      <c r="A141" s="1">
        <v>8.8954200284279068</v>
      </c>
    </row>
    <row r="142" spans="1:1" x14ac:dyDescent="0.25">
      <c r="A142" s="1">
        <v>9.7994830111547344</v>
      </c>
    </row>
    <row r="143" spans="1:1" x14ac:dyDescent="0.25">
      <c r="A143" s="1">
        <v>6.6686761831151671</v>
      </c>
    </row>
    <row r="144" spans="1:1" x14ac:dyDescent="0.25">
      <c r="A144" s="1">
        <v>8.7103960465428827</v>
      </c>
    </row>
    <row r="145" spans="1:1" x14ac:dyDescent="0.25">
      <c r="A145" s="1">
        <v>7.3010764167138404</v>
      </c>
    </row>
    <row r="146" spans="1:1" x14ac:dyDescent="0.25">
      <c r="A146" s="1">
        <v>8.8926876593022826</v>
      </c>
    </row>
    <row r="147" spans="1:1" x14ac:dyDescent="0.25">
      <c r="A147" s="1">
        <v>10.038332423126121</v>
      </c>
    </row>
    <row r="148" spans="1:1" x14ac:dyDescent="0.25">
      <c r="A148" s="1">
        <v>13.522165327420225</v>
      </c>
    </row>
    <row r="149" spans="1:1" x14ac:dyDescent="0.25">
      <c r="A149" s="1">
        <v>10.160893002155717</v>
      </c>
    </row>
    <row r="150" spans="1:1" x14ac:dyDescent="0.25">
      <c r="A150" s="1">
        <v>8.9758418464116403</v>
      </c>
    </row>
    <row r="151" spans="1:1" x14ac:dyDescent="0.25">
      <c r="A151" s="1">
        <v>6.7588817257346818</v>
      </c>
    </row>
    <row r="152" spans="1:1" x14ac:dyDescent="0.25">
      <c r="A152" s="1">
        <v>11.865956096433365</v>
      </c>
    </row>
    <row r="153" spans="1:1" x14ac:dyDescent="0.25">
      <c r="A153" s="1">
        <v>6.8323767264546404</v>
      </c>
    </row>
    <row r="154" spans="1:1" x14ac:dyDescent="0.25">
      <c r="A154" s="1">
        <v>12.002918278274592</v>
      </c>
    </row>
    <row r="155" spans="1:1" x14ac:dyDescent="0.25">
      <c r="A155" s="1">
        <v>5.5642560696087457</v>
      </c>
    </row>
    <row r="156" spans="1:1" x14ac:dyDescent="0.25">
      <c r="A156" s="1">
        <v>13.75617767390213</v>
      </c>
    </row>
    <row r="157" spans="1:1" x14ac:dyDescent="0.25">
      <c r="A157" s="1">
        <v>5.8105777763630613</v>
      </c>
    </row>
    <row r="158" spans="1:1" x14ac:dyDescent="0.25">
      <c r="A158" s="1">
        <v>7.4050758155026415</v>
      </c>
    </row>
    <row r="159" spans="1:1" x14ac:dyDescent="0.25">
      <c r="A159" s="1">
        <v>5.0809530245787755</v>
      </c>
    </row>
    <row r="160" spans="1:1" x14ac:dyDescent="0.25">
      <c r="A160" s="1">
        <v>8.4332909760478287</v>
      </c>
    </row>
    <row r="161" spans="1:1" x14ac:dyDescent="0.25">
      <c r="A161" s="1">
        <v>8.0926265661291836</v>
      </c>
    </row>
    <row r="162" spans="1:1" x14ac:dyDescent="0.25">
      <c r="A162" s="1">
        <v>8.3586701495805755</v>
      </c>
    </row>
    <row r="163" spans="1:1" x14ac:dyDescent="0.25">
      <c r="A163" s="1">
        <v>5.6675680172775174</v>
      </c>
    </row>
    <row r="164" spans="1:1" x14ac:dyDescent="0.25">
      <c r="A164" s="1">
        <v>9.8214117055777024</v>
      </c>
    </row>
    <row r="165" spans="1:1" x14ac:dyDescent="0.25">
      <c r="A165" s="1">
        <v>7.9710872007199214</v>
      </c>
    </row>
    <row r="166" spans="1:1" x14ac:dyDescent="0.25">
      <c r="A166" s="1">
        <v>7.7236496312780218</v>
      </c>
    </row>
    <row r="167" spans="1:1" x14ac:dyDescent="0.25">
      <c r="A167" s="1">
        <v>10.487417339580134</v>
      </c>
    </row>
    <row r="168" spans="1:1" x14ac:dyDescent="0.25">
      <c r="A168" s="1">
        <v>11.615654147324676</v>
      </c>
    </row>
    <row r="169" spans="1:1" x14ac:dyDescent="0.25">
      <c r="A169" s="1">
        <v>8.332365181179739</v>
      </c>
    </row>
    <row r="170" spans="1:1" x14ac:dyDescent="0.25">
      <c r="A170" s="1">
        <v>4.4500721575859643</v>
      </c>
    </row>
    <row r="171" spans="1:1" x14ac:dyDescent="0.25">
      <c r="A171" s="1">
        <v>8.1890366041834568</v>
      </c>
    </row>
    <row r="172" spans="1:1" x14ac:dyDescent="0.25">
      <c r="A172" s="1">
        <v>11.458975070316228</v>
      </c>
    </row>
    <row r="173" spans="1:1" x14ac:dyDescent="0.25">
      <c r="A173" s="1">
        <v>7.8156734322947159</v>
      </c>
    </row>
    <row r="174" spans="1:1" x14ac:dyDescent="0.25">
      <c r="A174" s="1">
        <v>6.2960428053502255</v>
      </c>
    </row>
    <row r="175" spans="1:1" x14ac:dyDescent="0.25">
      <c r="A175" s="1">
        <v>9.7235296254511923</v>
      </c>
    </row>
    <row r="176" spans="1:1" x14ac:dyDescent="0.25">
      <c r="A176" s="1">
        <v>9.4797908419268424</v>
      </c>
    </row>
    <row r="177" spans="1:1" x14ac:dyDescent="0.25">
      <c r="A177" s="1">
        <v>12.327973064391699</v>
      </c>
    </row>
    <row r="178" spans="1:1" x14ac:dyDescent="0.25">
      <c r="A178" s="1">
        <v>4.9788764963141148</v>
      </c>
    </row>
    <row r="179" spans="1:1" x14ac:dyDescent="0.25">
      <c r="A179" s="1">
        <v>7.6584762761813181</v>
      </c>
    </row>
    <row r="180" spans="1:1" x14ac:dyDescent="0.25">
      <c r="A180" s="1">
        <v>9.4254996387990104</v>
      </c>
    </row>
    <row r="181" spans="1:1" x14ac:dyDescent="0.25">
      <c r="A181" s="1">
        <v>3.669675653516606</v>
      </c>
    </row>
    <row r="182" spans="1:1" x14ac:dyDescent="0.25">
      <c r="A182" s="1">
        <v>6.248235063329048</v>
      </c>
    </row>
    <row r="183" spans="1:1" x14ac:dyDescent="0.25">
      <c r="A183" s="1">
        <v>6.1476231048418413</v>
      </c>
    </row>
    <row r="184" spans="1:1" x14ac:dyDescent="0.25">
      <c r="A184" s="1">
        <v>5.5954155388535582</v>
      </c>
    </row>
    <row r="185" spans="1:1" x14ac:dyDescent="0.25">
      <c r="A185" s="1">
        <v>7.8862318211649836</v>
      </c>
    </row>
    <row r="186" spans="1:1" x14ac:dyDescent="0.25">
      <c r="A186" s="1">
        <v>11.366517876202124</v>
      </c>
    </row>
    <row r="187" spans="1:1" x14ac:dyDescent="0.25">
      <c r="A187" s="1">
        <v>9.4172253177093808</v>
      </c>
    </row>
    <row r="188" spans="1:1" x14ac:dyDescent="0.25">
      <c r="A188" s="1">
        <v>7.2634110694780247</v>
      </c>
    </row>
    <row r="189" spans="1:1" x14ac:dyDescent="0.25">
      <c r="A189" s="1">
        <v>5.7639656015071523</v>
      </c>
    </row>
    <row r="190" spans="1:1" x14ac:dyDescent="0.25">
      <c r="A190" s="1">
        <v>11.84076948148504</v>
      </c>
    </row>
    <row r="191" spans="1:1" x14ac:dyDescent="0.25">
      <c r="A191" s="1">
        <v>4.6372979756670247</v>
      </c>
    </row>
    <row r="192" spans="1:1" x14ac:dyDescent="0.25">
      <c r="A192" s="1">
        <v>8.9215381894591701</v>
      </c>
    </row>
    <row r="193" spans="1:1" x14ac:dyDescent="0.25">
      <c r="A193" s="1">
        <v>6.3298574300079054</v>
      </c>
    </row>
    <row r="194" spans="1:1" x14ac:dyDescent="0.25">
      <c r="A194" s="1">
        <v>9.1990392915777193</v>
      </c>
    </row>
    <row r="195" spans="1:1" x14ac:dyDescent="0.25">
      <c r="A195" s="1">
        <v>8.0542239524747856</v>
      </c>
    </row>
    <row r="196" spans="1:1" x14ac:dyDescent="0.25">
      <c r="A196" s="1">
        <v>8.436197698718388</v>
      </c>
    </row>
    <row r="197" spans="1:1" x14ac:dyDescent="0.25">
      <c r="A197" s="1">
        <v>9.2124944037168461</v>
      </c>
    </row>
    <row r="198" spans="1:1" x14ac:dyDescent="0.25">
      <c r="A198" s="1">
        <v>8.0689792439061421</v>
      </c>
    </row>
    <row r="199" spans="1:1" x14ac:dyDescent="0.25">
      <c r="A199" s="1">
        <v>7.3651538352423813</v>
      </c>
    </row>
    <row r="200" spans="1:1" x14ac:dyDescent="0.25">
      <c r="A200" s="1">
        <v>9.9766112682191306</v>
      </c>
    </row>
    <row r="201" spans="1:1" x14ac:dyDescent="0.25">
      <c r="A201" s="1">
        <v>6.0786538239954098</v>
      </c>
    </row>
    <row r="202" spans="1:1" x14ac:dyDescent="0.25">
      <c r="A202" s="1">
        <v>5.4203546166791057</v>
      </c>
    </row>
    <row r="203" spans="1:1" x14ac:dyDescent="0.25">
      <c r="A203" s="1">
        <v>8.226579903937818</v>
      </c>
    </row>
    <row r="204" spans="1:1" x14ac:dyDescent="0.25">
      <c r="A204" s="1">
        <v>4.689145738400839</v>
      </c>
    </row>
    <row r="205" spans="1:1" x14ac:dyDescent="0.25">
      <c r="A205" s="1">
        <v>7.289250264837392</v>
      </c>
    </row>
    <row r="206" spans="1:1" x14ac:dyDescent="0.25">
      <c r="A206" s="1">
        <v>8.3744765438113973</v>
      </c>
    </row>
    <row r="207" spans="1:1" x14ac:dyDescent="0.25">
      <c r="A207" s="1">
        <v>10.353812708861369</v>
      </c>
    </row>
    <row r="208" spans="1:1" x14ac:dyDescent="0.25">
      <c r="A208" s="1">
        <v>5.9463742802181514</v>
      </c>
    </row>
    <row r="209" spans="1:1" x14ac:dyDescent="0.25">
      <c r="A209" s="1">
        <v>9.2478134503908223</v>
      </c>
    </row>
    <row r="210" spans="1:1" x14ac:dyDescent="0.25">
      <c r="A210" s="1">
        <v>12.147482274674985</v>
      </c>
    </row>
    <row r="211" spans="1:1" x14ac:dyDescent="0.25">
      <c r="A211" s="1">
        <v>4.1204542901214154</v>
      </c>
    </row>
    <row r="212" spans="1:1" x14ac:dyDescent="0.25">
      <c r="A212" s="1">
        <v>7.5854943730364539</v>
      </c>
    </row>
    <row r="213" spans="1:1" x14ac:dyDescent="0.25">
      <c r="A213" s="1">
        <v>9.3379816315364224</v>
      </c>
    </row>
    <row r="214" spans="1:1" x14ac:dyDescent="0.25">
      <c r="A214" s="1">
        <v>6.3648302603569391</v>
      </c>
    </row>
    <row r="215" spans="1:1" x14ac:dyDescent="0.25">
      <c r="A215" s="1">
        <v>8.4737011462339069</v>
      </c>
    </row>
    <row r="216" spans="1:1" x14ac:dyDescent="0.25">
      <c r="A216" s="1">
        <v>6.0784097290325008</v>
      </c>
    </row>
    <row r="217" spans="1:1" x14ac:dyDescent="0.25">
      <c r="A217" s="1">
        <v>5.5125826604198664</v>
      </c>
    </row>
    <row r="218" spans="1:1" x14ac:dyDescent="0.25">
      <c r="A218" s="1">
        <v>6.1493018804030726</v>
      </c>
    </row>
    <row r="219" spans="1:1" x14ac:dyDescent="0.25">
      <c r="A219" s="1">
        <v>7.511018010935004</v>
      </c>
    </row>
    <row r="220" spans="1:1" x14ac:dyDescent="0.25">
      <c r="A220" s="1">
        <v>9.5367197651130482</v>
      </c>
    </row>
    <row r="221" spans="1:1" x14ac:dyDescent="0.25">
      <c r="A221" s="1">
        <v>7.895965730502212</v>
      </c>
    </row>
    <row r="222" spans="1:1" x14ac:dyDescent="0.25">
      <c r="A222" s="1">
        <v>7.305836268490566</v>
      </c>
    </row>
    <row r="223" spans="1:1" x14ac:dyDescent="0.25">
      <c r="A223" s="1">
        <v>11.634763295849552</v>
      </c>
    </row>
    <row r="224" spans="1:1" x14ac:dyDescent="0.25">
      <c r="A224" s="1">
        <v>8.5841491354203754</v>
      </c>
    </row>
    <row r="225" spans="1:1" x14ac:dyDescent="0.25">
      <c r="A225" s="1">
        <v>8.1228320724067089</v>
      </c>
    </row>
    <row r="226" spans="1:1" x14ac:dyDescent="0.25">
      <c r="A226" s="1">
        <v>8.4012049422499331</v>
      </c>
    </row>
    <row r="227" spans="1:1" x14ac:dyDescent="0.25">
      <c r="A227" s="1">
        <v>6.1925216334275319</v>
      </c>
    </row>
    <row r="228" spans="1:1" x14ac:dyDescent="0.25">
      <c r="A228" s="1">
        <v>10.721080978972168</v>
      </c>
    </row>
    <row r="229" spans="1:1" x14ac:dyDescent="0.25">
      <c r="A229" s="1">
        <v>9.6634274677471694</v>
      </c>
    </row>
    <row r="230" spans="1:1" x14ac:dyDescent="0.25">
      <c r="A230" s="1">
        <v>9.0309375666111009</v>
      </c>
    </row>
    <row r="231" spans="1:1" x14ac:dyDescent="0.25">
      <c r="A231" s="1">
        <v>8.6029270122098751</v>
      </c>
    </row>
    <row r="232" spans="1:1" x14ac:dyDescent="0.25">
      <c r="A232" s="1">
        <v>7.8984814030791313</v>
      </c>
    </row>
    <row r="233" spans="1:1" x14ac:dyDescent="0.25">
      <c r="A233" s="1">
        <v>8.8543971300696285</v>
      </c>
    </row>
    <row r="234" spans="1:1" x14ac:dyDescent="0.25">
      <c r="A234" s="1">
        <v>2.5583361950411927</v>
      </c>
    </row>
    <row r="235" spans="1:1" x14ac:dyDescent="0.25">
      <c r="A235" s="1">
        <v>5.675528501986264</v>
      </c>
    </row>
    <row r="236" spans="1:1" x14ac:dyDescent="0.25">
      <c r="A236" s="1">
        <v>6.373674966614999</v>
      </c>
    </row>
    <row r="237" spans="1:1" x14ac:dyDescent="0.25">
      <c r="A237" s="1">
        <v>8.9391478974976053</v>
      </c>
    </row>
    <row r="238" spans="1:1" x14ac:dyDescent="0.25">
      <c r="A238" s="1">
        <v>6.3643893949647463</v>
      </c>
    </row>
    <row r="239" spans="1:1" x14ac:dyDescent="0.25">
      <c r="A239" s="1">
        <v>8.4979213443903063</v>
      </c>
    </row>
    <row r="240" spans="1:1" x14ac:dyDescent="0.25">
      <c r="A240" s="1">
        <v>10.408260830179643</v>
      </c>
    </row>
    <row r="241" spans="1:1" x14ac:dyDescent="0.25">
      <c r="A241" s="1">
        <v>11.573171660718799</v>
      </c>
    </row>
    <row r="242" spans="1:1" x14ac:dyDescent="0.25">
      <c r="A242" s="1">
        <v>8.0243870794065515</v>
      </c>
    </row>
    <row r="243" spans="1:1" x14ac:dyDescent="0.25">
      <c r="A243" s="1">
        <v>6.958566349983812</v>
      </c>
    </row>
    <row r="244" spans="1:1" x14ac:dyDescent="0.25">
      <c r="A244" s="1">
        <v>6.263879557839573</v>
      </c>
    </row>
    <row r="245" spans="1:1" x14ac:dyDescent="0.25">
      <c r="A245" s="1">
        <v>9.0698582593704486</v>
      </c>
    </row>
    <row r="246" spans="1:1" x14ac:dyDescent="0.25">
      <c r="A246" s="1">
        <v>9.6060850775829749</v>
      </c>
    </row>
    <row r="247" spans="1:1" x14ac:dyDescent="0.25">
      <c r="A247" s="1">
        <v>8.2662179369963269</v>
      </c>
    </row>
    <row r="248" spans="1:1" x14ac:dyDescent="0.25">
      <c r="A248" s="1">
        <v>4.6807169898856955</v>
      </c>
    </row>
    <row r="249" spans="1:1" x14ac:dyDescent="0.25">
      <c r="A249" s="1">
        <v>8.9553403602922117</v>
      </c>
    </row>
    <row r="250" spans="1:1" x14ac:dyDescent="0.25">
      <c r="A250" s="1">
        <v>9.3100178136937757</v>
      </c>
    </row>
    <row r="251" spans="1:1" x14ac:dyDescent="0.25">
      <c r="A251" s="1">
        <v>7.8365211347390868</v>
      </c>
    </row>
    <row r="252" spans="1:1" x14ac:dyDescent="0.25">
      <c r="A252" s="1">
        <v>7.667634818820261</v>
      </c>
    </row>
    <row r="253" spans="1:1" x14ac:dyDescent="0.25">
      <c r="A253" s="1">
        <v>8.385366168075052</v>
      </c>
    </row>
    <row r="254" spans="1:1" x14ac:dyDescent="0.25">
      <c r="A254" s="1">
        <v>8.5700937489336866</v>
      </c>
    </row>
    <row r="255" spans="1:1" x14ac:dyDescent="0.25">
      <c r="A255" s="1">
        <v>5.4136345329043252</v>
      </c>
    </row>
    <row r="256" spans="1:1" x14ac:dyDescent="0.25">
      <c r="A256" s="1">
        <v>8.4034192322706076</v>
      </c>
    </row>
    <row r="257" spans="1:1" x14ac:dyDescent="0.25">
      <c r="A257" s="1">
        <v>5.8254376799213787</v>
      </c>
    </row>
    <row r="258" spans="1:1" x14ac:dyDescent="0.25">
      <c r="A258" s="1">
        <v>5.9369940595006483</v>
      </c>
    </row>
    <row r="259" spans="1:1" x14ac:dyDescent="0.25">
      <c r="A259" s="1">
        <v>7.648294029157114</v>
      </c>
    </row>
    <row r="260" spans="1:1" x14ac:dyDescent="0.25">
      <c r="A260" s="1">
        <v>7.2392456681500335</v>
      </c>
    </row>
    <row r="261" spans="1:1" x14ac:dyDescent="0.25">
      <c r="A261" s="1">
        <v>4.7223625794758846</v>
      </c>
    </row>
    <row r="262" spans="1:1" x14ac:dyDescent="0.25">
      <c r="A262" s="1">
        <v>4.9561657017038669</v>
      </c>
    </row>
    <row r="263" spans="1:1" x14ac:dyDescent="0.25">
      <c r="A263" s="1">
        <v>7.4874479024247194</v>
      </c>
    </row>
    <row r="264" spans="1:1" x14ac:dyDescent="0.25">
      <c r="A264" s="1">
        <v>8.500329914075337</v>
      </c>
    </row>
    <row r="265" spans="1:1" x14ac:dyDescent="0.25">
      <c r="A265" s="1">
        <v>6.5922644966649386</v>
      </c>
    </row>
    <row r="266" spans="1:1" x14ac:dyDescent="0.25">
      <c r="A266" s="1">
        <v>3.3326253435079707</v>
      </c>
    </row>
    <row r="267" spans="1:1" x14ac:dyDescent="0.25">
      <c r="A267" s="1">
        <v>9.0551527832376451</v>
      </c>
    </row>
    <row r="268" spans="1:1" x14ac:dyDescent="0.25">
      <c r="A268" s="1">
        <v>8.9056321646312426</v>
      </c>
    </row>
    <row r="269" spans="1:1" x14ac:dyDescent="0.25">
      <c r="A269" s="1">
        <v>11.011613763192145</v>
      </c>
    </row>
    <row r="270" spans="1:1" x14ac:dyDescent="0.25">
      <c r="A270" s="1">
        <v>9.403825002398662</v>
      </c>
    </row>
    <row r="271" spans="1:1" x14ac:dyDescent="0.25">
      <c r="A271" s="1">
        <v>8.5784203760867968</v>
      </c>
    </row>
    <row r="272" spans="1:1" x14ac:dyDescent="0.25">
      <c r="A272" s="1">
        <v>6.086519659636906</v>
      </c>
    </row>
    <row r="273" spans="1:1" x14ac:dyDescent="0.25">
      <c r="A273" s="1">
        <v>9.9309655101551471</v>
      </c>
    </row>
    <row r="274" spans="1:1" x14ac:dyDescent="0.25">
      <c r="A274" s="1">
        <v>8.1481880593701135</v>
      </c>
    </row>
    <row r="275" spans="1:1" x14ac:dyDescent="0.25">
      <c r="A275" s="1">
        <v>14.656280340394005</v>
      </c>
    </row>
    <row r="276" spans="1:1" x14ac:dyDescent="0.25">
      <c r="A276" s="1">
        <v>6.0603666278966557</v>
      </c>
    </row>
    <row r="277" spans="1:1" x14ac:dyDescent="0.25">
      <c r="A277" s="1">
        <v>10.979602452342078</v>
      </c>
    </row>
    <row r="278" spans="1:1" x14ac:dyDescent="0.25">
      <c r="A278" s="1">
        <v>4.134043903566635</v>
      </c>
    </row>
    <row r="279" spans="1:1" x14ac:dyDescent="0.25">
      <c r="A279" s="1">
        <v>9.2846543544355882</v>
      </c>
    </row>
    <row r="280" spans="1:1" x14ac:dyDescent="0.25">
      <c r="A280" s="1">
        <v>5.2901224816723698</v>
      </c>
    </row>
    <row r="281" spans="1:1" x14ac:dyDescent="0.25">
      <c r="A281" s="1">
        <v>6.8948824723138387</v>
      </c>
    </row>
    <row r="282" spans="1:1" x14ac:dyDescent="0.25">
      <c r="A282" s="1">
        <v>5.69689926506544</v>
      </c>
    </row>
    <row r="283" spans="1:1" x14ac:dyDescent="0.25">
      <c r="A283" s="1">
        <v>6.6803479075661016</v>
      </c>
    </row>
    <row r="284" spans="1:1" x14ac:dyDescent="0.25">
      <c r="A284" s="1">
        <v>8.50979482080038</v>
      </c>
    </row>
    <row r="285" spans="1:1" x14ac:dyDescent="0.25">
      <c r="A285" s="1">
        <v>5.5341775923425303</v>
      </c>
    </row>
    <row r="286" spans="1:1" x14ac:dyDescent="0.25">
      <c r="A286" s="1">
        <v>9.5506829932974142</v>
      </c>
    </row>
    <row r="287" spans="1:1" x14ac:dyDescent="0.25">
      <c r="A287" s="1">
        <v>7.7621269678802491</v>
      </c>
    </row>
    <row r="288" spans="1:1" x14ac:dyDescent="0.25">
      <c r="A288" s="1">
        <v>5.6446978137119004</v>
      </c>
    </row>
    <row r="289" spans="1:1" x14ac:dyDescent="0.25">
      <c r="A289" s="1">
        <v>8.9274014500988415</v>
      </c>
    </row>
    <row r="290" spans="1:1" x14ac:dyDescent="0.25">
      <c r="A290" s="1">
        <v>5.9922192994763464</v>
      </c>
    </row>
    <row r="291" spans="1:1" x14ac:dyDescent="0.25">
      <c r="A291" s="1">
        <v>7.6915212544763563</v>
      </c>
    </row>
    <row r="292" spans="1:1" x14ac:dyDescent="0.25">
      <c r="A292" s="1">
        <v>8.1342472480700962</v>
      </c>
    </row>
    <row r="293" spans="1:1" x14ac:dyDescent="0.25">
      <c r="A293" s="1">
        <v>6.4465148961589875</v>
      </c>
    </row>
    <row r="294" spans="1:1" x14ac:dyDescent="0.25">
      <c r="A294" s="1">
        <v>-0.19744612090289593</v>
      </c>
    </row>
    <row r="295" spans="1:1" x14ac:dyDescent="0.25">
      <c r="A295" s="1">
        <v>6.0188505580827041</v>
      </c>
    </row>
    <row r="296" spans="1:1" x14ac:dyDescent="0.25">
      <c r="A296" s="1">
        <v>6.1080249240221747</v>
      </c>
    </row>
    <row r="297" spans="1:1" x14ac:dyDescent="0.25">
      <c r="A297" s="1">
        <v>5.346134803365203</v>
      </c>
    </row>
    <row r="298" spans="1:1" x14ac:dyDescent="0.25">
      <c r="A298" s="1">
        <v>5.300533879069917</v>
      </c>
    </row>
    <row r="299" spans="1:1" x14ac:dyDescent="0.25">
      <c r="A299" s="1">
        <v>8.1940828939268613</v>
      </c>
    </row>
    <row r="300" spans="1:1" x14ac:dyDescent="0.25">
      <c r="A300" s="1">
        <v>7.9591863258956437</v>
      </c>
    </row>
    <row r="301" spans="1:1" x14ac:dyDescent="0.25">
      <c r="A301" s="1">
        <v>12.188430450085434</v>
      </c>
    </row>
    <row r="302" spans="1:1" x14ac:dyDescent="0.25">
      <c r="A302" s="1">
        <v>9.8418559041037952</v>
      </c>
    </row>
    <row r="303" spans="1:1" x14ac:dyDescent="0.25">
      <c r="A303" s="1">
        <v>4.5727074595633894</v>
      </c>
    </row>
    <row r="304" spans="1:1" x14ac:dyDescent="0.25">
      <c r="A304" s="1">
        <v>11.285358791799808</v>
      </c>
    </row>
    <row r="305" spans="1:1" x14ac:dyDescent="0.25">
      <c r="A305" s="1">
        <v>6.3075850100249227</v>
      </c>
    </row>
    <row r="306" spans="1:1" x14ac:dyDescent="0.25">
      <c r="A306" s="1">
        <v>8.2013185660416639</v>
      </c>
    </row>
    <row r="307" spans="1:1" x14ac:dyDescent="0.25">
      <c r="A307" s="1">
        <v>10.160893002155717</v>
      </c>
    </row>
    <row r="308" spans="1:1" x14ac:dyDescent="0.25">
      <c r="A308" s="1">
        <v>7.0448439563124339</v>
      </c>
    </row>
    <row r="309" spans="1:1" x14ac:dyDescent="0.25">
      <c r="A309" s="1">
        <v>9.1658872103907925</v>
      </c>
    </row>
    <row r="310" spans="1:1" x14ac:dyDescent="0.25">
      <c r="A310" s="1">
        <v>7.4510304284176527</v>
      </c>
    </row>
    <row r="311" spans="1:1" x14ac:dyDescent="0.25">
      <c r="A311" s="1">
        <v>6.653527350825243</v>
      </c>
    </row>
    <row r="312" spans="1:1" x14ac:dyDescent="0.25">
      <c r="A312" s="1">
        <v>4.8297344739767141</v>
      </c>
    </row>
    <row r="313" spans="1:1" x14ac:dyDescent="0.25">
      <c r="A313" s="1">
        <v>3.906557361195155</v>
      </c>
    </row>
    <row r="314" spans="1:1" x14ac:dyDescent="0.25">
      <c r="A314" s="1">
        <v>9.4856914640404284</v>
      </c>
    </row>
    <row r="315" spans="1:1" x14ac:dyDescent="0.25">
      <c r="A315" s="1">
        <v>6.2280872658293447</v>
      </c>
    </row>
    <row r="316" spans="1:1" x14ac:dyDescent="0.25">
      <c r="A316" s="1">
        <v>6.8604850086630904</v>
      </c>
    </row>
    <row r="317" spans="1:1" x14ac:dyDescent="0.25">
      <c r="A317" s="1">
        <v>5.7631187414317537</v>
      </c>
    </row>
    <row r="318" spans="1:1" x14ac:dyDescent="0.25">
      <c r="A318" s="1">
        <v>5.4768152760589146</v>
      </c>
    </row>
    <row r="319" spans="1:1" x14ac:dyDescent="0.25">
      <c r="A319" s="1">
        <v>7.3772041559623176</v>
      </c>
    </row>
    <row r="320" spans="1:1" x14ac:dyDescent="0.25">
      <c r="A320" s="1">
        <v>6.7892640763220697</v>
      </c>
    </row>
    <row r="321" spans="1:1" x14ac:dyDescent="0.25">
      <c r="A321" s="1">
        <v>7.1000218717545067</v>
      </c>
    </row>
    <row r="322" spans="1:1" x14ac:dyDescent="0.25">
      <c r="A322" s="1">
        <v>11.058868555399386</v>
      </c>
    </row>
    <row r="323" spans="1:1" x14ac:dyDescent="0.25">
      <c r="A323" s="1">
        <v>7.9932126655721731</v>
      </c>
    </row>
    <row r="324" spans="1:1" x14ac:dyDescent="0.25">
      <c r="A324" s="1">
        <v>9.9336854254561331</v>
      </c>
    </row>
    <row r="325" spans="1:1" x14ac:dyDescent="0.25">
      <c r="A325" s="1">
        <v>6.3692563496333605</v>
      </c>
    </row>
    <row r="326" spans="1:1" x14ac:dyDescent="0.25">
      <c r="A326" s="1">
        <v>10.508603786054664</v>
      </c>
    </row>
    <row r="327" spans="1:1" x14ac:dyDescent="0.25">
      <c r="A327" s="1">
        <v>10.422727192879393</v>
      </c>
    </row>
    <row r="328" spans="1:1" x14ac:dyDescent="0.25">
      <c r="A328" s="1">
        <v>9.4753747157101316</v>
      </c>
    </row>
    <row r="329" spans="1:1" x14ac:dyDescent="0.25">
      <c r="A329" s="1">
        <v>5.0313469502798398</v>
      </c>
    </row>
    <row r="330" spans="1:1" x14ac:dyDescent="0.25">
      <c r="A330" s="1">
        <v>10.797004475496578</v>
      </c>
    </row>
    <row r="331" spans="1:1" x14ac:dyDescent="0.25">
      <c r="A331" s="1">
        <v>5.1789795690710889</v>
      </c>
    </row>
    <row r="332" spans="1:1" x14ac:dyDescent="0.25">
      <c r="A332" s="1">
        <v>9.5827142302669017</v>
      </c>
    </row>
    <row r="333" spans="1:1" x14ac:dyDescent="0.25">
      <c r="A333" s="1">
        <v>12.05657931787573</v>
      </c>
    </row>
    <row r="334" spans="1:1" x14ac:dyDescent="0.25">
      <c r="A334" s="1">
        <v>6.6117796398730206</v>
      </c>
    </row>
    <row r="335" spans="1:1" x14ac:dyDescent="0.25">
      <c r="A335" s="1">
        <v>8.8021906971862336</v>
      </c>
    </row>
    <row r="336" spans="1:1" x14ac:dyDescent="0.25">
      <c r="A336" s="1">
        <v>6.6815534377910808</v>
      </c>
    </row>
    <row r="337" spans="1:1" x14ac:dyDescent="0.25">
      <c r="A337" s="1">
        <v>10.510217801727777</v>
      </c>
    </row>
    <row r="338" spans="1:1" x14ac:dyDescent="0.25">
      <c r="A338" s="1">
        <v>9.0736342590007553</v>
      </c>
    </row>
    <row r="339" spans="1:1" x14ac:dyDescent="0.25">
      <c r="A339" s="1">
        <v>8.6767383400756444</v>
      </c>
    </row>
    <row r="340" spans="1:1" x14ac:dyDescent="0.25">
      <c r="A340" s="1">
        <v>8.1935772686465498</v>
      </c>
    </row>
    <row r="341" spans="1:1" x14ac:dyDescent="0.25">
      <c r="A341" s="1">
        <v>8.7474187764273665</v>
      </c>
    </row>
    <row r="342" spans="1:1" x14ac:dyDescent="0.25">
      <c r="A342" s="1">
        <v>7.2894295999121823</v>
      </c>
    </row>
    <row r="343" spans="1:1" x14ac:dyDescent="0.25">
      <c r="A343" s="1">
        <v>10.682364528936887</v>
      </c>
    </row>
    <row r="344" spans="1:1" x14ac:dyDescent="0.25">
      <c r="A344" s="1">
        <v>5.4571980114887992</v>
      </c>
    </row>
    <row r="345" spans="1:1" x14ac:dyDescent="0.25">
      <c r="A345" s="1">
        <v>8.6064091015787199</v>
      </c>
    </row>
    <row r="346" spans="1:1" x14ac:dyDescent="0.25">
      <c r="A346" s="1">
        <v>7.9028452232323616</v>
      </c>
    </row>
    <row r="347" spans="1:1" x14ac:dyDescent="0.25">
      <c r="A347" s="1">
        <v>9.1299330186602674</v>
      </c>
    </row>
    <row r="348" spans="1:1" x14ac:dyDescent="0.25">
      <c r="A348" s="1">
        <v>8.334569508140703</v>
      </c>
    </row>
    <row r="349" spans="1:1" x14ac:dyDescent="0.25">
      <c r="A349" s="1">
        <v>10.977066853645738</v>
      </c>
    </row>
    <row r="350" spans="1:1" x14ac:dyDescent="0.25">
      <c r="A350" s="1">
        <v>5.5049061229128711</v>
      </c>
    </row>
    <row r="351" spans="1:1" x14ac:dyDescent="0.25">
      <c r="A351" s="1">
        <v>10.439480077782719</v>
      </c>
    </row>
    <row r="352" spans="1:1" x14ac:dyDescent="0.25">
      <c r="A352" s="1">
        <v>7.4858986466397255</v>
      </c>
    </row>
    <row r="353" spans="1:1" x14ac:dyDescent="0.25">
      <c r="A353" s="1">
        <v>6.7201204419307032</v>
      </c>
    </row>
    <row r="354" spans="1:1" x14ac:dyDescent="0.25">
      <c r="A354" s="1">
        <v>7.2880148454332812</v>
      </c>
    </row>
    <row r="355" spans="1:1" x14ac:dyDescent="0.25">
      <c r="A355" s="1">
        <v>10.839551721990574</v>
      </c>
    </row>
    <row r="356" spans="1:1" x14ac:dyDescent="0.25">
      <c r="A356" s="1">
        <v>8.3794082583681302</v>
      </c>
    </row>
    <row r="357" spans="1:1" x14ac:dyDescent="0.25">
      <c r="A357" s="1">
        <v>6.5426584223660029</v>
      </c>
    </row>
    <row r="358" spans="1:1" x14ac:dyDescent="0.25">
      <c r="A358" s="1">
        <v>6.848763468913603</v>
      </c>
    </row>
    <row r="359" spans="1:1" x14ac:dyDescent="0.25">
      <c r="A359" s="1">
        <v>11.044277654453253</v>
      </c>
    </row>
    <row r="360" spans="1:1" x14ac:dyDescent="0.25">
      <c r="A360" s="1">
        <v>5.4363752166937047</v>
      </c>
    </row>
    <row r="361" spans="1:1" x14ac:dyDescent="0.25">
      <c r="A361" s="1">
        <v>10.217214178699578</v>
      </c>
    </row>
    <row r="362" spans="1:1" x14ac:dyDescent="0.25">
      <c r="A362" s="1">
        <v>8.8963316483914241</v>
      </c>
    </row>
    <row r="363" spans="1:1" x14ac:dyDescent="0.25">
      <c r="A363" s="1">
        <v>9.9292369192953629</v>
      </c>
    </row>
    <row r="364" spans="1:1" x14ac:dyDescent="0.25">
      <c r="A364" s="1">
        <v>7.5749111128588993</v>
      </c>
    </row>
    <row r="365" spans="1:1" x14ac:dyDescent="0.25">
      <c r="A365" s="1">
        <v>6.9536844507256319</v>
      </c>
    </row>
    <row r="366" spans="1:1" x14ac:dyDescent="0.25">
      <c r="A366" s="1">
        <v>5.6285028601523663</v>
      </c>
    </row>
    <row r="367" spans="1:1" x14ac:dyDescent="0.25">
      <c r="A367" s="1">
        <v>8.4201372464649467</v>
      </c>
    </row>
    <row r="368" spans="1:1" x14ac:dyDescent="0.25">
      <c r="A368" s="1">
        <v>9.8667934425593558</v>
      </c>
    </row>
    <row r="369" spans="1:1" x14ac:dyDescent="0.25">
      <c r="A369" s="1">
        <v>6.5424491981120809</v>
      </c>
    </row>
    <row r="370" spans="1:1" x14ac:dyDescent="0.25">
      <c r="A370" s="1">
        <v>9.7802941581521736</v>
      </c>
    </row>
    <row r="371" spans="1:1" x14ac:dyDescent="0.25">
      <c r="A371" s="1">
        <v>5.877215701237219</v>
      </c>
    </row>
    <row r="372" spans="1:1" x14ac:dyDescent="0.25">
      <c r="A372" s="1">
        <v>8.5349714726889943</v>
      </c>
    </row>
    <row r="373" spans="1:1" x14ac:dyDescent="0.25">
      <c r="A373" s="1">
        <v>8.3540821605838573</v>
      </c>
    </row>
    <row r="374" spans="1:1" x14ac:dyDescent="0.25">
      <c r="A374" s="1">
        <v>8.7164037715483573</v>
      </c>
    </row>
    <row r="375" spans="1:1" x14ac:dyDescent="0.25">
      <c r="A375" s="1">
        <v>9.9186412052931701</v>
      </c>
    </row>
    <row r="376" spans="1:1" x14ac:dyDescent="0.25">
      <c r="A376" s="1">
        <v>10.018774936914269</v>
      </c>
    </row>
    <row r="377" spans="1:1" x14ac:dyDescent="0.25">
      <c r="A377" s="1">
        <v>8.5072143883353419</v>
      </c>
    </row>
    <row r="378" spans="1:1" x14ac:dyDescent="0.25">
      <c r="A378" s="1">
        <v>11.405802220640908</v>
      </c>
    </row>
    <row r="379" spans="1:1" x14ac:dyDescent="0.25">
      <c r="A379" s="1">
        <v>6.0511757053136535</v>
      </c>
    </row>
    <row r="380" spans="1:1" x14ac:dyDescent="0.25">
      <c r="A380" s="1">
        <v>6.6454174202208378</v>
      </c>
    </row>
    <row r="381" spans="1:1" x14ac:dyDescent="0.25">
      <c r="A381" s="1">
        <v>11.884377793838212</v>
      </c>
    </row>
    <row r="382" spans="1:1" x14ac:dyDescent="0.25">
      <c r="A382" s="1">
        <v>7.1944019363927509</v>
      </c>
    </row>
    <row r="383" spans="1:1" x14ac:dyDescent="0.25">
      <c r="A383" s="1">
        <v>7.3294113585307059</v>
      </c>
    </row>
    <row r="384" spans="1:1" x14ac:dyDescent="0.25">
      <c r="A384" s="1">
        <v>6.7577011031589791</v>
      </c>
    </row>
    <row r="385" spans="1:1" x14ac:dyDescent="0.25">
      <c r="A385" s="1">
        <v>7.1627542772221204</v>
      </c>
    </row>
    <row r="386" spans="1:1" x14ac:dyDescent="0.25">
      <c r="A386" s="1">
        <v>5.9990938106766407</v>
      </c>
    </row>
    <row r="387" spans="1:1" x14ac:dyDescent="0.25">
      <c r="A387" s="1">
        <v>12.982685570212197</v>
      </c>
    </row>
    <row r="388" spans="1:1" x14ac:dyDescent="0.25">
      <c r="A388" s="1">
        <v>4.3323087918070087</v>
      </c>
    </row>
    <row r="389" spans="1:1" x14ac:dyDescent="0.25">
      <c r="A389" s="1">
        <v>9.941616020985748</v>
      </c>
    </row>
    <row r="390" spans="1:1" x14ac:dyDescent="0.25">
      <c r="A390" s="1">
        <v>3.8655294813070213</v>
      </c>
    </row>
    <row r="391" spans="1:1" x14ac:dyDescent="0.25">
      <c r="A391" s="1">
        <v>7.0514743725498192</v>
      </c>
    </row>
    <row r="392" spans="1:1" x14ac:dyDescent="0.25">
      <c r="A392" s="1">
        <v>8.4295324117720156</v>
      </c>
    </row>
    <row r="393" spans="1:1" x14ac:dyDescent="0.25">
      <c r="A393" s="1">
        <v>10.031109204835957</v>
      </c>
    </row>
    <row r="394" spans="1:1" x14ac:dyDescent="0.25">
      <c r="A394" s="1">
        <v>6.950112693819392</v>
      </c>
    </row>
    <row r="395" spans="1:1" x14ac:dyDescent="0.25">
      <c r="A395" s="1">
        <v>5.5996946729992487</v>
      </c>
    </row>
    <row r="396" spans="1:1" x14ac:dyDescent="0.25">
      <c r="A396" s="1">
        <v>6.9675629929024581</v>
      </c>
    </row>
    <row r="397" spans="1:1" x14ac:dyDescent="0.25">
      <c r="A397" s="1">
        <v>9.2265821701475943</v>
      </c>
    </row>
    <row r="398" spans="1:1" x14ac:dyDescent="0.25">
      <c r="A398" s="1">
        <v>8.5272052676446037</v>
      </c>
    </row>
    <row r="399" spans="1:1" x14ac:dyDescent="0.25">
      <c r="A399" s="1">
        <v>8.6100680352574273</v>
      </c>
    </row>
    <row r="400" spans="1:1" x14ac:dyDescent="0.25">
      <c r="A400" s="1">
        <v>8.0948084762057988</v>
      </c>
    </row>
    <row r="401" spans="1:1" x14ac:dyDescent="0.25">
      <c r="A401" s="1">
        <v>8.6558482946275035</v>
      </c>
    </row>
    <row r="402" spans="1:1" x14ac:dyDescent="0.25">
      <c r="A402" s="1">
        <v>6.945223322266429</v>
      </c>
    </row>
    <row r="403" spans="1:1" x14ac:dyDescent="0.25">
      <c r="A403" s="1">
        <v>6.9868141150282099</v>
      </c>
    </row>
    <row r="404" spans="1:1" x14ac:dyDescent="0.25">
      <c r="A404" s="1">
        <v>6.2969494437838875</v>
      </c>
    </row>
    <row r="405" spans="1:1" x14ac:dyDescent="0.25">
      <c r="A405" s="1">
        <v>8.754348084456069</v>
      </c>
    </row>
    <row r="406" spans="1:1" x14ac:dyDescent="0.25">
      <c r="A406" s="1">
        <v>14.115565163781866</v>
      </c>
    </row>
    <row r="407" spans="1:1" x14ac:dyDescent="0.25">
      <c r="A407" s="1">
        <v>9.7515357862976089</v>
      </c>
    </row>
    <row r="408" spans="1:1" x14ac:dyDescent="0.25">
      <c r="A408" s="1">
        <v>5.6610621392865141</v>
      </c>
    </row>
    <row r="409" spans="1:1" x14ac:dyDescent="0.25">
      <c r="A409" s="1">
        <v>6.9114111883736769</v>
      </c>
    </row>
    <row r="410" spans="1:1" x14ac:dyDescent="0.25">
      <c r="A410" s="1">
        <v>7.3316928992044268</v>
      </c>
    </row>
    <row r="411" spans="1:1" x14ac:dyDescent="0.25">
      <c r="A411" s="1">
        <v>5.8273555689156638</v>
      </c>
    </row>
    <row r="412" spans="1:1" x14ac:dyDescent="0.25">
      <c r="A412" s="1">
        <v>6.3738941539286316</v>
      </c>
    </row>
    <row r="413" spans="1:1" x14ac:dyDescent="0.25">
      <c r="A413" s="1">
        <v>5.5908175867971295</v>
      </c>
    </row>
    <row r="414" spans="1:1" x14ac:dyDescent="0.25">
      <c r="A414" s="1">
        <v>8.3116968138101583</v>
      </c>
    </row>
    <row r="415" spans="1:1" x14ac:dyDescent="0.25">
      <c r="A415" s="1">
        <v>11.454910141954315</v>
      </c>
    </row>
    <row r="416" spans="1:1" x14ac:dyDescent="0.25">
      <c r="A416" s="1">
        <v>5.4696418730673031</v>
      </c>
    </row>
    <row r="417" spans="1:1" x14ac:dyDescent="0.25">
      <c r="A417" s="1">
        <v>6.2108337371755624</v>
      </c>
    </row>
    <row r="418" spans="1:1" x14ac:dyDescent="0.25">
      <c r="A418" s="1">
        <v>8.7714446949194098</v>
      </c>
    </row>
    <row r="419" spans="1:1" x14ac:dyDescent="0.25">
      <c r="A419" s="1">
        <v>5.439030372106572</v>
      </c>
    </row>
    <row r="420" spans="1:1" x14ac:dyDescent="0.25">
      <c r="A420" s="1">
        <v>7.4605376781464656</v>
      </c>
    </row>
    <row r="421" spans="1:1" x14ac:dyDescent="0.25">
      <c r="A421" s="1">
        <v>9.0658929616056412</v>
      </c>
    </row>
    <row r="422" spans="1:1" x14ac:dyDescent="0.25">
      <c r="A422" s="1">
        <v>12.193651093373774</v>
      </c>
    </row>
    <row r="423" spans="1:1" x14ac:dyDescent="0.25">
      <c r="A423" s="1">
        <v>8.7554166226100278</v>
      </c>
    </row>
    <row r="424" spans="1:1" x14ac:dyDescent="0.25">
      <c r="A424" s="1">
        <v>9.81195676191237</v>
      </c>
    </row>
    <row r="425" spans="1:1" x14ac:dyDescent="0.25">
      <c r="A425" s="1">
        <v>6.4950549230688921</v>
      </c>
    </row>
    <row r="426" spans="1:1" x14ac:dyDescent="0.25">
      <c r="A426" s="1">
        <v>7.7511651114336928</v>
      </c>
    </row>
    <row r="427" spans="1:1" x14ac:dyDescent="0.25">
      <c r="A427" s="1">
        <v>8.40938710503724</v>
      </c>
    </row>
    <row r="428" spans="1:1" x14ac:dyDescent="0.25">
      <c r="A428" s="1">
        <v>6.2327325424193987</v>
      </c>
    </row>
    <row r="429" spans="1:1" x14ac:dyDescent="0.25">
      <c r="A429" s="1">
        <v>5.5417395546628541</v>
      </c>
    </row>
    <row r="430" spans="1:1" x14ac:dyDescent="0.25">
      <c r="A430" s="1">
        <v>11.652806396985397</v>
      </c>
    </row>
    <row r="431" spans="1:1" x14ac:dyDescent="0.25">
      <c r="A431" s="1">
        <v>3.7472679625425371</v>
      </c>
    </row>
    <row r="432" spans="1:1" x14ac:dyDescent="0.25">
      <c r="A432" s="1">
        <v>9.9991277831650223</v>
      </c>
    </row>
    <row r="433" spans="1:1" x14ac:dyDescent="0.25">
      <c r="A433" s="1">
        <v>2.936055714788381</v>
      </c>
    </row>
    <row r="434" spans="1:1" x14ac:dyDescent="0.25">
      <c r="A434" s="1">
        <v>7.3378376162809218</v>
      </c>
    </row>
    <row r="435" spans="1:1" x14ac:dyDescent="0.25">
      <c r="A435" s="1">
        <v>12.064051612658659</v>
      </c>
    </row>
    <row r="436" spans="1:1" x14ac:dyDescent="0.25">
      <c r="A436" s="1">
        <v>2.9810090402024798</v>
      </c>
    </row>
    <row r="437" spans="1:1" x14ac:dyDescent="0.25">
      <c r="A437" s="1">
        <v>6.631187680189214</v>
      </c>
    </row>
    <row r="438" spans="1:1" x14ac:dyDescent="0.25">
      <c r="A438" s="1">
        <v>7.8187022024467296</v>
      </c>
    </row>
    <row r="439" spans="1:1" x14ac:dyDescent="0.25">
      <c r="A439" s="1">
        <v>5.3765968584302755</v>
      </c>
    </row>
    <row r="440" spans="1:1" x14ac:dyDescent="0.25">
      <c r="A440" s="1">
        <v>7.8128140341577819</v>
      </c>
    </row>
    <row r="441" spans="1:1" x14ac:dyDescent="0.25">
      <c r="A441" s="1">
        <v>10.530358126932697</v>
      </c>
    </row>
    <row r="442" spans="1:1" x14ac:dyDescent="0.25">
      <c r="A442" s="1">
        <v>9.2464335666209081</v>
      </c>
    </row>
    <row r="443" spans="1:1" x14ac:dyDescent="0.25">
      <c r="A443" s="1">
        <v>5.5464520819059544</v>
      </c>
    </row>
    <row r="444" spans="1:1" x14ac:dyDescent="0.25">
      <c r="A444" s="1">
        <v>5.7687578332279372</v>
      </c>
    </row>
    <row r="445" spans="1:1" x14ac:dyDescent="0.25">
      <c r="A445" s="1">
        <v>8.2812497033346517</v>
      </c>
    </row>
    <row r="446" spans="1:1" x14ac:dyDescent="0.25">
      <c r="A446" s="1">
        <v>8.716050082928632</v>
      </c>
    </row>
    <row r="447" spans="1:1" x14ac:dyDescent="0.25">
      <c r="A447" s="1">
        <v>5.2378512889008562</v>
      </c>
    </row>
    <row r="448" spans="1:1" x14ac:dyDescent="0.25">
      <c r="A448" s="1">
        <v>8.1596131980932114</v>
      </c>
    </row>
    <row r="449" spans="1:1" x14ac:dyDescent="0.25">
      <c r="A449" s="1">
        <v>6.7236971803667984</v>
      </c>
    </row>
    <row r="450" spans="1:1" x14ac:dyDescent="0.25">
      <c r="A450" s="1">
        <v>9.1190359221018298</v>
      </c>
    </row>
    <row r="451" spans="1:1" x14ac:dyDescent="0.25">
      <c r="A451" s="1">
        <v>9.1266800796647658</v>
      </c>
    </row>
    <row r="452" spans="1:1" x14ac:dyDescent="0.25">
      <c r="A452" s="1">
        <v>9.1398985691357666</v>
      </c>
    </row>
    <row r="453" spans="1:1" x14ac:dyDescent="0.25">
      <c r="A453" s="1">
        <v>11.372535564267309</v>
      </c>
    </row>
    <row r="454" spans="1:1" x14ac:dyDescent="0.25">
      <c r="A454" s="1">
        <v>6.0936283027403988</v>
      </c>
    </row>
    <row r="455" spans="1:1" x14ac:dyDescent="0.25">
      <c r="A455" s="1">
        <v>10.580990396381821</v>
      </c>
    </row>
    <row r="456" spans="1:1" x14ac:dyDescent="0.25">
      <c r="A456" s="1">
        <v>10.344875844300987</v>
      </c>
    </row>
    <row r="457" spans="1:1" x14ac:dyDescent="0.25">
      <c r="A457" s="1">
        <v>5.3875462610521936</v>
      </c>
    </row>
    <row r="458" spans="1:1" x14ac:dyDescent="0.25">
      <c r="A458" s="1">
        <v>6.9495497809457447</v>
      </c>
    </row>
    <row r="459" spans="1:1" x14ac:dyDescent="0.25">
      <c r="A459" s="1">
        <v>8.853674808240612</v>
      </c>
    </row>
    <row r="460" spans="1:1" x14ac:dyDescent="0.25">
      <c r="A460" s="1">
        <v>9.5552087131709413</v>
      </c>
    </row>
    <row r="461" spans="1:1" x14ac:dyDescent="0.25">
      <c r="A461" s="1">
        <v>10.088207500037242</v>
      </c>
    </row>
    <row r="462" spans="1:1" x14ac:dyDescent="0.25">
      <c r="A462" s="1">
        <v>9.0855550599444541</v>
      </c>
    </row>
    <row r="463" spans="1:1" x14ac:dyDescent="0.25">
      <c r="A463" s="1">
        <v>8.7810814644244601</v>
      </c>
    </row>
    <row r="464" spans="1:1" x14ac:dyDescent="0.25">
      <c r="A464" s="1">
        <v>8.0973241487827181</v>
      </c>
    </row>
    <row r="465" spans="1:1" x14ac:dyDescent="0.25">
      <c r="A465" s="1">
        <v>6.5547635399143473</v>
      </c>
    </row>
    <row r="466" spans="1:1" x14ac:dyDescent="0.25">
      <c r="A466" s="1">
        <v>9.61706935091388</v>
      </c>
    </row>
    <row r="467" spans="1:1" x14ac:dyDescent="0.25">
      <c r="A467" s="1">
        <v>3.3326253435079707</v>
      </c>
    </row>
    <row r="468" spans="1:1" x14ac:dyDescent="0.25">
      <c r="A468" s="1">
        <v>7.9442666439790628</v>
      </c>
    </row>
    <row r="469" spans="1:1" x14ac:dyDescent="0.25">
      <c r="A469" s="1">
        <v>5.8281775213417859</v>
      </c>
    </row>
    <row r="470" spans="1:1" x14ac:dyDescent="0.25">
      <c r="A470" s="1">
        <v>5.9942567451871582</v>
      </c>
    </row>
    <row r="471" spans="1:1" x14ac:dyDescent="0.25">
      <c r="A471" s="1">
        <v>8.6332720013233484</v>
      </c>
    </row>
    <row r="472" spans="1:1" x14ac:dyDescent="0.25">
      <c r="A472" s="1">
        <v>8.4211634416151355</v>
      </c>
    </row>
    <row r="473" spans="1:1" x14ac:dyDescent="0.25">
      <c r="A473" s="1">
        <v>6.0294213644356205</v>
      </c>
    </row>
    <row r="474" spans="1:1" x14ac:dyDescent="0.25">
      <c r="A474" s="1">
        <v>8.0766931428870521</v>
      </c>
    </row>
    <row r="475" spans="1:1" x14ac:dyDescent="0.25">
      <c r="A475" s="1">
        <v>8.8039840479341365</v>
      </c>
    </row>
    <row r="476" spans="1:1" x14ac:dyDescent="0.25">
      <c r="A476" s="1">
        <v>8.9120259582005019</v>
      </c>
    </row>
    <row r="477" spans="1:1" x14ac:dyDescent="0.25">
      <c r="A477" s="1">
        <v>8.5862314148998848</v>
      </c>
    </row>
    <row r="478" spans="1:1" x14ac:dyDescent="0.25">
      <c r="A478" s="1">
        <v>8.7156963943089067</v>
      </c>
    </row>
    <row r="479" spans="1:1" x14ac:dyDescent="0.25">
      <c r="A479" s="1">
        <v>11.453744463968178</v>
      </c>
    </row>
    <row r="480" spans="1:1" x14ac:dyDescent="0.25">
      <c r="A480" s="1">
        <v>8.0674698403599905</v>
      </c>
    </row>
    <row r="481" spans="1:1" x14ac:dyDescent="0.25">
      <c r="A481" s="1">
        <v>9.7244462269445648</v>
      </c>
    </row>
    <row r="482" spans="1:1" x14ac:dyDescent="0.25">
      <c r="A482" s="1">
        <v>11.862777880385693</v>
      </c>
    </row>
    <row r="483" spans="1:1" x14ac:dyDescent="0.25">
      <c r="A483" s="1">
        <v>5.6443989219205832</v>
      </c>
    </row>
    <row r="484" spans="1:1" x14ac:dyDescent="0.25">
      <c r="A484" s="1">
        <v>10.851631931889642</v>
      </c>
    </row>
    <row r="485" spans="1:1" x14ac:dyDescent="0.25">
      <c r="A485" s="1">
        <v>10.931311501924938</v>
      </c>
    </row>
    <row r="486" spans="1:1" x14ac:dyDescent="0.25">
      <c r="A486" s="1">
        <v>10.942420313502225</v>
      </c>
    </row>
    <row r="487" spans="1:1" x14ac:dyDescent="0.25">
      <c r="A487" s="1">
        <v>8.8850435017393465</v>
      </c>
    </row>
    <row r="488" spans="1:1" x14ac:dyDescent="0.25">
      <c r="A488" s="1">
        <v>6.5347029191871115</v>
      </c>
    </row>
    <row r="489" spans="1:1" x14ac:dyDescent="0.25">
      <c r="A489" s="1">
        <v>6.2998935279283614</v>
      </c>
    </row>
    <row r="490" spans="1:1" x14ac:dyDescent="0.25">
      <c r="A490" s="1">
        <v>9.8112493846729194</v>
      </c>
    </row>
    <row r="491" spans="1:1" x14ac:dyDescent="0.25">
      <c r="A491" s="1">
        <v>11.217311093976605</v>
      </c>
    </row>
    <row r="492" spans="1:1" x14ac:dyDescent="0.25">
      <c r="A492" s="1">
        <v>8.2346699084228021</v>
      </c>
    </row>
    <row r="493" spans="1:1" x14ac:dyDescent="0.25">
      <c r="A493" s="1">
        <v>7.1378217202964152</v>
      </c>
    </row>
    <row r="494" spans="1:1" x14ac:dyDescent="0.25">
      <c r="A494" s="1">
        <v>7.6854263526984141</v>
      </c>
    </row>
    <row r="495" spans="1:1" x14ac:dyDescent="0.25">
      <c r="A495" s="1">
        <v>9.7968975971598411</v>
      </c>
    </row>
    <row r="496" spans="1:1" x14ac:dyDescent="0.25">
      <c r="A496" s="1">
        <v>10.071374910656232</v>
      </c>
    </row>
    <row r="497" spans="1:1" x14ac:dyDescent="0.25">
      <c r="A497" s="1">
        <v>11.72188028995879</v>
      </c>
    </row>
    <row r="498" spans="1:1" x14ac:dyDescent="0.25">
      <c r="A498" s="1">
        <v>11.026339165444369</v>
      </c>
    </row>
    <row r="499" spans="1:1" x14ac:dyDescent="0.25">
      <c r="A499" s="1">
        <v>7.499670085924663</v>
      </c>
    </row>
    <row r="500" spans="1:1" x14ac:dyDescent="0.25">
      <c r="A500" s="1">
        <v>4.8781350180506706</v>
      </c>
    </row>
    <row r="501" spans="1:1" x14ac:dyDescent="0.25">
      <c r="A501" s="1">
        <v>6.8662361848810178</v>
      </c>
    </row>
    <row r="502" spans="1:1" x14ac:dyDescent="0.25">
      <c r="A502" s="1">
        <v>7.6430285521000769</v>
      </c>
    </row>
    <row r="503" spans="1:1" x14ac:dyDescent="0.25">
      <c r="A503" s="1">
        <v>8.7573718730782275</v>
      </c>
    </row>
    <row r="504" spans="1:1" x14ac:dyDescent="0.25">
      <c r="A504" s="1">
        <v>8.935474019229332</v>
      </c>
    </row>
    <row r="505" spans="1:1" x14ac:dyDescent="0.25">
      <c r="A505" s="1">
        <v>10.930898034946949</v>
      </c>
    </row>
    <row r="506" spans="1:1" x14ac:dyDescent="0.25">
      <c r="A506" s="1">
        <v>1.2142795878462493</v>
      </c>
    </row>
    <row r="507" spans="1:1" x14ac:dyDescent="0.25">
      <c r="A507" s="1">
        <v>6.6668629062478431</v>
      </c>
    </row>
    <row r="508" spans="1:1" x14ac:dyDescent="0.25">
      <c r="A508" s="1">
        <v>6.6843680021593173</v>
      </c>
    </row>
    <row r="509" spans="1:1" x14ac:dyDescent="0.25">
      <c r="A509" s="1">
        <v>12.411244317452656</v>
      </c>
    </row>
    <row r="510" spans="1:1" x14ac:dyDescent="0.25">
      <c r="A510" s="1">
        <v>9.6153083801100365</v>
      </c>
    </row>
    <row r="511" spans="1:1" x14ac:dyDescent="0.25">
      <c r="A511" s="1">
        <v>4.7603517261522938</v>
      </c>
    </row>
    <row r="512" spans="1:1" x14ac:dyDescent="0.25">
      <c r="A512" s="1">
        <v>7.9560031283181161</v>
      </c>
    </row>
    <row r="513" spans="1:1" x14ac:dyDescent="0.25">
      <c r="A513" s="1">
        <v>9.2460400257623405</v>
      </c>
    </row>
    <row r="514" spans="1:1" x14ac:dyDescent="0.25">
      <c r="A514" s="1">
        <v>9.1427778933921218</v>
      </c>
    </row>
    <row r="515" spans="1:1" x14ac:dyDescent="0.25">
      <c r="A515" s="1">
        <v>10.986800762982966</v>
      </c>
    </row>
    <row r="516" spans="1:1" x14ac:dyDescent="0.25">
      <c r="A516" s="1">
        <v>10.718904050425408</v>
      </c>
    </row>
    <row r="517" spans="1:1" x14ac:dyDescent="0.25">
      <c r="A517" s="1">
        <v>6.3459477714404784</v>
      </c>
    </row>
    <row r="518" spans="1:1" x14ac:dyDescent="0.25">
      <c r="A518" s="1">
        <v>8.022207660094864</v>
      </c>
    </row>
    <row r="519" spans="1:1" x14ac:dyDescent="0.25">
      <c r="A519" s="1">
        <v>4.951757047781939</v>
      </c>
    </row>
    <row r="520" spans="1:1" x14ac:dyDescent="0.25">
      <c r="A520" s="1">
        <v>10.497978182873339</v>
      </c>
    </row>
    <row r="521" spans="1:1" x14ac:dyDescent="0.25">
      <c r="A521" s="1">
        <v>5.4116170133129344</v>
      </c>
    </row>
    <row r="522" spans="1:1" x14ac:dyDescent="0.25">
      <c r="A522" s="1">
        <v>7.7118184978717181</v>
      </c>
    </row>
    <row r="523" spans="1:1" x14ac:dyDescent="0.25">
      <c r="A523" s="1">
        <v>14.107275898102671</v>
      </c>
    </row>
    <row r="524" spans="1:1" x14ac:dyDescent="0.25">
      <c r="A524" s="1">
        <v>3.9256067313617677</v>
      </c>
    </row>
    <row r="525" spans="1:1" x14ac:dyDescent="0.25">
      <c r="A525" s="1">
        <v>8.012149951317042</v>
      </c>
    </row>
    <row r="526" spans="1:1" x14ac:dyDescent="0.25">
      <c r="A526" s="1">
        <v>1.8927241018973291</v>
      </c>
    </row>
    <row r="527" spans="1:1" x14ac:dyDescent="0.25">
      <c r="A527" s="1">
        <v>7.2522275349529082</v>
      </c>
    </row>
    <row r="528" spans="1:1" x14ac:dyDescent="0.25">
      <c r="A528" s="1">
        <v>7.2772273425316598</v>
      </c>
    </row>
    <row r="529" spans="1:1" x14ac:dyDescent="0.25">
      <c r="A529" s="1">
        <v>7.9898600959795658</v>
      </c>
    </row>
    <row r="530" spans="1:1" x14ac:dyDescent="0.25">
      <c r="A530" s="1">
        <v>10.981714621000719</v>
      </c>
    </row>
    <row r="531" spans="1:1" x14ac:dyDescent="0.25">
      <c r="A531" s="1">
        <v>5.440355459048078</v>
      </c>
    </row>
    <row r="532" spans="1:1" x14ac:dyDescent="0.25">
      <c r="A532" s="1">
        <v>5.2067765056635835</v>
      </c>
    </row>
    <row r="533" spans="1:1" x14ac:dyDescent="0.25">
      <c r="A533" s="1">
        <v>11.736147391464328</v>
      </c>
    </row>
    <row r="534" spans="1:1" x14ac:dyDescent="0.25">
      <c r="A534" s="1">
        <v>9.0755247495808362</v>
      </c>
    </row>
    <row r="535" spans="1:1" x14ac:dyDescent="0.25">
      <c r="A535" s="1">
        <v>4.6658620678572333</v>
      </c>
    </row>
    <row r="536" spans="1:1" x14ac:dyDescent="0.25">
      <c r="A536" s="1">
        <v>7.0430007902659781</v>
      </c>
    </row>
    <row r="537" spans="1:1" x14ac:dyDescent="0.25">
      <c r="A537" s="1">
        <v>8.0446693782123475</v>
      </c>
    </row>
    <row r="538" spans="1:1" x14ac:dyDescent="0.25">
      <c r="A538" s="1">
        <v>4.5468333934950351</v>
      </c>
    </row>
    <row r="539" spans="1:1" x14ac:dyDescent="0.25">
      <c r="A539" s="1">
        <v>8.6860612731998117</v>
      </c>
    </row>
    <row r="540" spans="1:1" x14ac:dyDescent="0.25">
      <c r="A540" s="1">
        <v>7.5704675882279844</v>
      </c>
    </row>
    <row r="541" spans="1:1" x14ac:dyDescent="0.25">
      <c r="A541" s="1">
        <v>8.7194101248160223</v>
      </c>
    </row>
    <row r="542" spans="1:1" x14ac:dyDescent="0.25">
      <c r="A542" s="1">
        <v>7.5684176886925343</v>
      </c>
    </row>
    <row r="543" spans="1:1" x14ac:dyDescent="0.25">
      <c r="A543" s="1">
        <v>8.7089812920639815</v>
      </c>
    </row>
    <row r="544" spans="1:1" x14ac:dyDescent="0.25">
      <c r="A544" s="1">
        <v>6.8044627239105466</v>
      </c>
    </row>
    <row r="545" spans="1:1" x14ac:dyDescent="0.25">
      <c r="A545" s="1">
        <v>10.264723028929438</v>
      </c>
    </row>
    <row r="546" spans="1:1" x14ac:dyDescent="0.25">
      <c r="A546" s="1">
        <v>10.084252165332146</v>
      </c>
    </row>
    <row r="547" spans="1:1" x14ac:dyDescent="0.25">
      <c r="A547" s="1">
        <v>8.0181850747367207</v>
      </c>
    </row>
    <row r="548" spans="1:1" x14ac:dyDescent="0.25">
      <c r="A548" s="1">
        <v>7.7123266139169573</v>
      </c>
    </row>
    <row r="549" spans="1:1" x14ac:dyDescent="0.25">
      <c r="A549" s="1">
        <v>9.7709836788526445</v>
      </c>
    </row>
    <row r="550" spans="1:1" x14ac:dyDescent="0.25">
      <c r="A550" s="1">
        <v>8.0367885979812854</v>
      </c>
    </row>
    <row r="551" spans="1:1" x14ac:dyDescent="0.25">
      <c r="A551" s="1">
        <v>9.8902713927673176</v>
      </c>
    </row>
    <row r="552" spans="1:1" x14ac:dyDescent="0.25">
      <c r="A552" s="1">
        <v>3.5862051392614376</v>
      </c>
    </row>
    <row r="553" spans="1:1" x14ac:dyDescent="0.25">
      <c r="A553" s="1">
        <v>5.8480886961733631</v>
      </c>
    </row>
    <row r="554" spans="1:1" x14ac:dyDescent="0.25">
      <c r="A554" s="1">
        <v>7.8937838204255968</v>
      </c>
    </row>
    <row r="555" spans="1:1" x14ac:dyDescent="0.25">
      <c r="A555" s="1">
        <v>7.8840499110883684</v>
      </c>
    </row>
    <row r="556" spans="1:1" x14ac:dyDescent="0.25">
      <c r="A556" s="1">
        <v>8.615468013620557</v>
      </c>
    </row>
    <row r="557" spans="1:1" x14ac:dyDescent="0.25">
      <c r="A557" s="1">
        <v>7.4238362569376477</v>
      </c>
    </row>
    <row r="558" spans="1:1" x14ac:dyDescent="0.25">
      <c r="A558" s="1">
        <v>6.9544366617337801</v>
      </c>
    </row>
    <row r="559" spans="1:1" x14ac:dyDescent="0.25">
      <c r="A559" s="1">
        <v>9.5772818719597126</v>
      </c>
    </row>
    <row r="560" spans="1:1" x14ac:dyDescent="0.25">
      <c r="A560" s="1">
        <v>5.9458562011132017</v>
      </c>
    </row>
    <row r="561" spans="1:1" x14ac:dyDescent="0.25">
      <c r="A561" s="1">
        <v>4.4057564679933421</v>
      </c>
    </row>
    <row r="562" spans="1:1" x14ac:dyDescent="0.25">
      <c r="A562" s="1">
        <v>8.0468463067591074</v>
      </c>
    </row>
    <row r="563" spans="1:1" x14ac:dyDescent="0.25">
      <c r="A563" s="1">
        <v>5.7917177043309493</v>
      </c>
    </row>
    <row r="564" spans="1:1" x14ac:dyDescent="0.25">
      <c r="A564" s="1">
        <v>9.8180989882239373</v>
      </c>
    </row>
    <row r="565" spans="1:1" x14ac:dyDescent="0.25">
      <c r="A565" s="1">
        <v>8.9481569942408896</v>
      </c>
    </row>
    <row r="566" spans="1:1" x14ac:dyDescent="0.25">
      <c r="A566" s="1">
        <v>8.2778697353278403</v>
      </c>
    </row>
    <row r="567" spans="1:1" x14ac:dyDescent="0.25">
      <c r="A567" s="1">
        <v>6.9478560607949476</v>
      </c>
    </row>
    <row r="568" spans="1:1" x14ac:dyDescent="0.25">
      <c r="A568" s="1">
        <v>8.4302148813621898</v>
      </c>
    </row>
    <row r="569" spans="1:1" x14ac:dyDescent="0.25">
      <c r="A569" s="1">
        <v>6.2903638613151998</v>
      </c>
    </row>
    <row r="570" spans="1:1" x14ac:dyDescent="0.25">
      <c r="A570" s="1">
        <v>6.3145765871768162</v>
      </c>
    </row>
    <row r="571" spans="1:1" x14ac:dyDescent="0.25">
      <c r="A571" s="1">
        <v>7.0692982863720317</v>
      </c>
    </row>
    <row r="572" spans="1:1" x14ac:dyDescent="0.25">
      <c r="A572" s="1">
        <v>7.6813614243365009</v>
      </c>
    </row>
    <row r="573" spans="1:1" x14ac:dyDescent="0.25">
      <c r="A573" s="1">
        <v>9.8370860892673591</v>
      </c>
    </row>
    <row r="574" spans="1:1" x14ac:dyDescent="0.25">
      <c r="A574" s="1">
        <v>5.3225970747989777</v>
      </c>
    </row>
    <row r="575" spans="1:1" x14ac:dyDescent="0.25">
      <c r="A575" s="1">
        <v>6.7704737457079318</v>
      </c>
    </row>
    <row r="576" spans="1:1" x14ac:dyDescent="0.25">
      <c r="A576" s="1">
        <v>5.6811127969540394</v>
      </c>
    </row>
    <row r="577" spans="1:1" x14ac:dyDescent="0.25">
      <c r="A577" s="1">
        <v>9.440239985640801</v>
      </c>
    </row>
    <row r="578" spans="1:1" x14ac:dyDescent="0.25">
      <c r="A578" s="1">
        <v>11.205534757398709</v>
      </c>
    </row>
    <row r="579" spans="1:1" x14ac:dyDescent="0.25">
      <c r="A579" s="1">
        <v>7.6192317839813768</v>
      </c>
    </row>
    <row r="580" spans="1:1" x14ac:dyDescent="0.25">
      <c r="A580" s="1">
        <v>6.5659968897380168</v>
      </c>
    </row>
    <row r="581" spans="1:1" x14ac:dyDescent="0.25">
      <c r="A581" s="1">
        <v>9.785661756571244</v>
      </c>
    </row>
    <row r="582" spans="1:1" x14ac:dyDescent="0.25">
      <c r="A582" s="1">
        <v>8.6003141998007777</v>
      </c>
    </row>
    <row r="583" spans="1:1" x14ac:dyDescent="0.25">
      <c r="A583" s="1">
        <v>2.8310849176777992</v>
      </c>
    </row>
    <row r="584" spans="1:1" x14ac:dyDescent="0.25">
      <c r="A584" s="1">
        <v>7.4810740349748812</v>
      </c>
    </row>
    <row r="585" spans="1:1" x14ac:dyDescent="0.25">
      <c r="A585" s="1">
        <v>7.8895893722874462</v>
      </c>
    </row>
    <row r="586" spans="1:1" x14ac:dyDescent="0.25">
      <c r="A586" s="1">
        <v>9.5493902862999676</v>
      </c>
    </row>
    <row r="587" spans="1:1" x14ac:dyDescent="0.25">
      <c r="A587" s="1">
        <v>3.7884153991471976</v>
      </c>
    </row>
    <row r="588" spans="1:1" x14ac:dyDescent="0.25">
      <c r="A588" s="1">
        <v>8.3829825060392977</v>
      </c>
    </row>
    <row r="589" spans="1:1" x14ac:dyDescent="0.25">
      <c r="A589" s="1">
        <v>7.508611932014901</v>
      </c>
    </row>
    <row r="590" spans="1:1" x14ac:dyDescent="0.25">
      <c r="A590" s="1">
        <v>7.9368889982633846</v>
      </c>
    </row>
    <row r="591" spans="1:1" x14ac:dyDescent="0.25">
      <c r="A591" s="1">
        <v>11.168830845424964</v>
      </c>
    </row>
    <row r="592" spans="1:1" x14ac:dyDescent="0.25">
      <c r="A592" s="1">
        <v>8.9763972869905047</v>
      </c>
    </row>
    <row r="593" spans="1:1" x14ac:dyDescent="0.25">
      <c r="A593" s="1">
        <v>8.3350776241859421</v>
      </c>
    </row>
    <row r="594" spans="1:1" x14ac:dyDescent="0.25">
      <c r="A594" s="1">
        <v>5.275292467293184</v>
      </c>
    </row>
    <row r="595" spans="1:1" x14ac:dyDescent="0.25">
      <c r="A595" s="1">
        <v>8.2878427580981224</v>
      </c>
    </row>
    <row r="596" spans="1:1" x14ac:dyDescent="0.25">
      <c r="A596" s="1">
        <v>6.8792454500980966</v>
      </c>
    </row>
    <row r="597" spans="1:1" x14ac:dyDescent="0.25">
      <c r="A597" s="1">
        <v>6.6191473225289883</v>
      </c>
    </row>
    <row r="598" spans="1:1" x14ac:dyDescent="0.25">
      <c r="A598" s="1">
        <v>9.7649485554329658</v>
      </c>
    </row>
    <row r="599" spans="1:1" x14ac:dyDescent="0.25">
      <c r="A599" s="1">
        <v>7.0735151513945311</v>
      </c>
    </row>
    <row r="600" spans="1:1" x14ac:dyDescent="0.25">
      <c r="A600" s="1">
        <v>9.9708277120571438</v>
      </c>
    </row>
    <row r="601" spans="1:1" x14ac:dyDescent="0.25">
      <c r="A601" s="1">
        <v>4.5328352946016821</v>
      </c>
    </row>
    <row r="602" spans="1:1" x14ac:dyDescent="0.25">
      <c r="A602" s="1">
        <v>9.053269764952347</v>
      </c>
    </row>
    <row r="603" spans="1:1" x14ac:dyDescent="0.25">
      <c r="A603" s="1">
        <v>4.8979017285164446</v>
      </c>
    </row>
    <row r="604" spans="1:1" x14ac:dyDescent="0.25">
      <c r="A604" s="1">
        <v>8.4209915788351282</v>
      </c>
    </row>
    <row r="605" spans="1:1" x14ac:dyDescent="0.25">
      <c r="A605" s="1">
        <v>3.0522648432524875</v>
      </c>
    </row>
    <row r="606" spans="1:1" x14ac:dyDescent="0.25">
      <c r="A606" s="1">
        <v>8.1001760746248692</v>
      </c>
    </row>
    <row r="607" spans="1:1" x14ac:dyDescent="0.25">
      <c r="A607" s="1">
        <v>6.5591373231272883</v>
      </c>
    </row>
    <row r="608" spans="1:1" x14ac:dyDescent="0.25">
      <c r="A608" s="1">
        <v>9.0606125399590383</v>
      </c>
    </row>
    <row r="609" spans="1:1" x14ac:dyDescent="0.25">
      <c r="A609" s="1">
        <v>9.4087666800151055</v>
      </c>
    </row>
    <row r="610" spans="1:1" x14ac:dyDescent="0.25">
      <c r="A610" s="1">
        <v>6.3712439800456195</v>
      </c>
    </row>
    <row r="611" spans="1:1" x14ac:dyDescent="0.25">
      <c r="A611" s="1">
        <v>6.513252451630251</v>
      </c>
    </row>
    <row r="612" spans="1:1" x14ac:dyDescent="0.25">
      <c r="A612" s="1">
        <v>10.973694357933709</v>
      </c>
    </row>
    <row r="613" spans="1:1" x14ac:dyDescent="0.25">
      <c r="A613" s="1">
        <v>9.1422025266938363</v>
      </c>
    </row>
    <row r="614" spans="1:1" x14ac:dyDescent="0.25">
      <c r="A614" s="1">
        <v>8.8667089811069673</v>
      </c>
    </row>
    <row r="615" spans="1:1" x14ac:dyDescent="0.25">
      <c r="A615" s="1">
        <v>7.4684807275007188</v>
      </c>
    </row>
    <row r="616" spans="1:1" x14ac:dyDescent="0.25">
      <c r="A616" s="1">
        <v>5.6294045170561731</v>
      </c>
    </row>
    <row r="617" spans="1:1" x14ac:dyDescent="0.25">
      <c r="A617" s="1">
        <v>12.44878512644209</v>
      </c>
    </row>
    <row r="618" spans="1:1" x14ac:dyDescent="0.25">
      <c r="A618" s="1">
        <v>9.9090667049113108</v>
      </c>
    </row>
    <row r="619" spans="1:1" x14ac:dyDescent="0.25">
      <c r="A619" s="1">
        <v>7.0200832621667359</v>
      </c>
    </row>
    <row r="620" spans="1:1" x14ac:dyDescent="0.25">
      <c r="A620" s="1">
        <v>5.233019204941229</v>
      </c>
    </row>
    <row r="621" spans="1:1" x14ac:dyDescent="0.25">
      <c r="A621" s="1">
        <v>6.2369070644381281</v>
      </c>
    </row>
    <row r="622" spans="1:1" x14ac:dyDescent="0.25">
      <c r="A622" s="1">
        <v>9.6802451125386142</v>
      </c>
    </row>
    <row r="623" spans="1:1" x14ac:dyDescent="0.25">
      <c r="A623" s="1">
        <v>6.9855089542061251</v>
      </c>
    </row>
    <row r="624" spans="1:1" x14ac:dyDescent="0.25">
      <c r="A624" s="1">
        <v>9.1763260062025438</v>
      </c>
    </row>
    <row r="625" spans="1:1" x14ac:dyDescent="0.25">
      <c r="A625" s="1">
        <v>9.539078519499526</v>
      </c>
    </row>
    <row r="626" spans="1:1" x14ac:dyDescent="0.25">
      <c r="A626" s="1">
        <v>9.611350554640012</v>
      </c>
    </row>
    <row r="627" spans="1:1" x14ac:dyDescent="0.25">
      <c r="A627" s="1">
        <v>7.3046033398513828</v>
      </c>
    </row>
    <row r="628" spans="1:1" x14ac:dyDescent="0.25">
      <c r="A628" s="1">
        <v>8.9741780154399748</v>
      </c>
    </row>
    <row r="629" spans="1:1" x14ac:dyDescent="0.25">
      <c r="A629" s="1">
        <v>10.319768933830346</v>
      </c>
    </row>
    <row r="630" spans="1:1" x14ac:dyDescent="0.25">
      <c r="A630" s="1">
        <v>7.0372819939921101</v>
      </c>
    </row>
    <row r="631" spans="1:1" x14ac:dyDescent="0.25">
      <c r="A631" s="1">
        <v>8.5768586664771647</v>
      </c>
    </row>
    <row r="632" spans="1:1" x14ac:dyDescent="0.25">
      <c r="A632" s="1">
        <v>10.384180114859191</v>
      </c>
    </row>
    <row r="633" spans="1:1" x14ac:dyDescent="0.25">
      <c r="A633" s="1">
        <v>10.053102659147044</v>
      </c>
    </row>
    <row r="634" spans="1:1" x14ac:dyDescent="0.25">
      <c r="A634" s="1">
        <v>6.8431791739458276</v>
      </c>
    </row>
    <row r="635" spans="1:1" x14ac:dyDescent="0.25">
      <c r="A635" s="1">
        <v>8.2868265260076441</v>
      </c>
    </row>
    <row r="636" spans="1:1" x14ac:dyDescent="0.25">
      <c r="A636" s="1">
        <v>12.222265000862535</v>
      </c>
    </row>
    <row r="637" spans="1:1" x14ac:dyDescent="0.25">
      <c r="A637" s="1">
        <v>4.786136124683253</v>
      </c>
    </row>
    <row r="638" spans="1:1" x14ac:dyDescent="0.25">
      <c r="A638" s="1">
        <v>7.902172716701898</v>
      </c>
    </row>
    <row r="639" spans="1:1" x14ac:dyDescent="0.25">
      <c r="A639" s="1">
        <v>6.63464735267371</v>
      </c>
    </row>
    <row r="640" spans="1:1" x14ac:dyDescent="0.25">
      <c r="A640" s="1">
        <v>11.799392894507037</v>
      </c>
    </row>
    <row r="641" spans="1:1" x14ac:dyDescent="0.25">
      <c r="A641" s="1">
        <v>11.733287993327394</v>
      </c>
    </row>
    <row r="642" spans="1:1" x14ac:dyDescent="0.25">
      <c r="A642" s="1">
        <v>8.6651463201023944</v>
      </c>
    </row>
    <row r="643" spans="1:1" x14ac:dyDescent="0.25">
      <c r="A643" s="1">
        <v>8.2181561369525298</v>
      </c>
    </row>
    <row r="644" spans="1:1" x14ac:dyDescent="0.25">
      <c r="A644" s="1">
        <v>11.030254647910624</v>
      </c>
    </row>
    <row r="645" spans="1:1" x14ac:dyDescent="0.25">
      <c r="A645" s="1">
        <v>6.5850462599046296</v>
      </c>
    </row>
    <row r="646" spans="1:1" x14ac:dyDescent="0.25">
      <c r="A646" s="1">
        <v>8.8230184735111834</v>
      </c>
    </row>
    <row r="647" spans="1:1" x14ac:dyDescent="0.25">
      <c r="A647" s="1">
        <v>6.4114050737389334</v>
      </c>
    </row>
    <row r="648" spans="1:1" x14ac:dyDescent="0.25">
      <c r="A648" s="1">
        <v>9.4195018768532464</v>
      </c>
    </row>
    <row r="649" spans="1:1" x14ac:dyDescent="0.25">
      <c r="A649" s="1">
        <v>7.158788979457313</v>
      </c>
    </row>
    <row r="650" spans="1:1" x14ac:dyDescent="0.25">
      <c r="A650" s="1">
        <v>9.8634209468473273</v>
      </c>
    </row>
    <row r="651" spans="1:1" x14ac:dyDescent="0.25">
      <c r="A651" s="1">
        <v>5.1294930514886801</v>
      </c>
    </row>
    <row r="652" spans="1:1" x14ac:dyDescent="0.25">
      <c r="A652" s="1">
        <v>6.9397610747801082</v>
      </c>
    </row>
    <row r="653" spans="1:1" x14ac:dyDescent="0.25">
      <c r="A653" s="1">
        <v>9.3999169922271903</v>
      </c>
    </row>
    <row r="654" spans="1:1" x14ac:dyDescent="0.25">
      <c r="A654" s="1">
        <v>8.5693988255188742</v>
      </c>
    </row>
    <row r="655" spans="1:1" x14ac:dyDescent="0.25">
      <c r="A655" s="1">
        <v>11.660228876469773</v>
      </c>
    </row>
    <row r="656" spans="1:1" x14ac:dyDescent="0.25">
      <c r="A656" s="1">
        <v>8.0953116107211827</v>
      </c>
    </row>
    <row r="657" spans="1:1" x14ac:dyDescent="0.25">
      <c r="A657" s="1">
        <v>5.7802651671936474</v>
      </c>
    </row>
    <row r="658" spans="1:1" x14ac:dyDescent="0.25">
      <c r="A658" s="1">
        <v>6.2477717810525064</v>
      </c>
    </row>
    <row r="659" spans="1:1" x14ac:dyDescent="0.25">
      <c r="A659" s="1">
        <v>9.3116218663071777</v>
      </c>
    </row>
    <row r="660" spans="1:1" x14ac:dyDescent="0.25">
      <c r="A660" s="1">
        <v>10.286855966076473</v>
      </c>
    </row>
    <row r="661" spans="1:1" x14ac:dyDescent="0.25">
      <c r="A661" s="1">
        <v>10.090055647613553</v>
      </c>
    </row>
    <row r="662" spans="1:1" x14ac:dyDescent="0.25">
      <c r="A662" s="1">
        <v>6.5365909190022649</v>
      </c>
    </row>
    <row r="663" spans="1:1" x14ac:dyDescent="0.25">
      <c r="A663" s="1">
        <v>5.5058675581749412</v>
      </c>
    </row>
    <row r="664" spans="1:1" x14ac:dyDescent="0.25">
      <c r="A664" s="1">
        <v>11.379121146735997</v>
      </c>
    </row>
    <row r="665" spans="1:1" x14ac:dyDescent="0.25">
      <c r="A665" s="1">
        <v>5.2599742629881803</v>
      </c>
    </row>
    <row r="666" spans="1:1" x14ac:dyDescent="0.25">
      <c r="A666" s="1">
        <v>8.3821306644340439</v>
      </c>
    </row>
    <row r="667" spans="1:1" x14ac:dyDescent="0.25">
      <c r="A667" s="1">
        <v>7.9352127134670809</v>
      </c>
    </row>
    <row r="668" spans="1:1" x14ac:dyDescent="0.25">
      <c r="A668" s="1">
        <v>9.0709890666475985</v>
      </c>
    </row>
    <row r="669" spans="1:1" x14ac:dyDescent="0.25">
      <c r="A669" s="1">
        <v>4.6302042771530978</v>
      </c>
    </row>
    <row r="670" spans="1:1" x14ac:dyDescent="0.25">
      <c r="A670" s="1">
        <v>14.052200104022631</v>
      </c>
    </row>
    <row r="671" spans="1:1" x14ac:dyDescent="0.25">
      <c r="A671" s="1">
        <v>8.4862321845848783</v>
      </c>
    </row>
    <row r="672" spans="1:1" x14ac:dyDescent="0.25">
      <c r="A672" s="1">
        <v>7.5158276780102824</v>
      </c>
    </row>
    <row r="673" spans="1:1" x14ac:dyDescent="0.25">
      <c r="A673" s="1">
        <v>6.8122364012497201</v>
      </c>
    </row>
    <row r="674" spans="1:1" x14ac:dyDescent="0.25">
      <c r="A674" s="1">
        <v>8.8169061363787478</v>
      </c>
    </row>
    <row r="675" spans="1:1" x14ac:dyDescent="0.25">
      <c r="A675" s="1">
        <v>11.054873368455446</v>
      </c>
    </row>
    <row r="676" spans="1:1" x14ac:dyDescent="0.25">
      <c r="A676" s="1">
        <v>8.9943831005330139</v>
      </c>
    </row>
    <row r="677" spans="1:1" x14ac:dyDescent="0.25">
      <c r="A677" s="1">
        <v>8.0208676285637921</v>
      </c>
    </row>
    <row r="678" spans="1:1" x14ac:dyDescent="0.25">
      <c r="A678" s="1">
        <v>9.4381577061612916</v>
      </c>
    </row>
    <row r="679" spans="1:1" x14ac:dyDescent="0.25">
      <c r="A679" s="1">
        <v>6.6837652370468277</v>
      </c>
    </row>
    <row r="680" spans="1:1" x14ac:dyDescent="0.25">
      <c r="A680" s="1">
        <v>5.6124822601377673</v>
      </c>
    </row>
    <row r="681" spans="1:1" x14ac:dyDescent="0.25">
      <c r="A681" s="1">
        <v>4.713096933945053</v>
      </c>
    </row>
    <row r="682" spans="1:1" x14ac:dyDescent="0.25">
      <c r="A682" s="1">
        <v>8.4271387866765508</v>
      </c>
    </row>
    <row r="683" spans="1:1" x14ac:dyDescent="0.25">
      <c r="A683" s="1">
        <v>4.8887357135827187</v>
      </c>
    </row>
    <row r="684" spans="1:1" x14ac:dyDescent="0.25">
      <c r="A684" s="1">
        <v>6.2343565211522218</v>
      </c>
    </row>
    <row r="685" spans="1:1" x14ac:dyDescent="0.25">
      <c r="A685" s="1">
        <v>6.3175032359667966</v>
      </c>
    </row>
    <row r="686" spans="1:1" x14ac:dyDescent="0.25">
      <c r="A686" s="1">
        <v>8.1836540611748205</v>
      </c>
    </row>
    <row r="687" spans="1:1" x14ac:dyDescent="0.25">
      <c r="A687" s="1">
        <v>7.1625749421473301</v>
      </c>
    </row>
    <row r="688" spans="1:1" x14ac:dyDescent="0.25">
      <c r="A688" s="1">
        <v>9.5740239514343557</v>
      </c>
    </row>
    <row r="689" spans="1:1" x14ac:dyDescent="0.25">
      <c r="A689" s="1">
        <v>4.2421431014263362</v>
      </c>
    </row>
    <row r="690" spans="1:1" x14ac:dyDescent="0.25">
      <c r="A690" s="1">
        <v>9.9156921396188409</v>
      </c>
    </row>
    <row r="691" spans="1:1" x14ac:dyDescent="0.25">
      <c r="A691" s="1">
        <v>9.3547818409733736</v>
      </c>
    </row>
    <row r="692" spans="1:1" x14ac:dyDescent="0.25">
      <c r="A692" s="1">
        <v>9.1747792411824776</v>
      </c>
    </row>
    <row r="693" spans="1:1" x14ac:dyDescent="0.25">
      <c r="A693" s="1">
        <v>10.364881668199814</v>
      </c>
    </row>
    <row r="694" spans="1:1" x14ac:dyDescent="0.25">
      <c r="A694" s="1">
        <v>9.7821597410829781</v>
      </c>
    </row>
    <row r="695" spans="1:1" x14ac:dyDescent="0.25">
      <c r="A695" s="1">
        <v>7.710299131265856</v>
      </c>
    </row>
    <row r="696" spans="1:1" x14ac:dyDescent="0.25">
      <c r="A696" s="1">
        <v>8.9954989632205979</v>
      </c>
    </row>
    <row r="697" spans="1:1" x14ac:dyDescent="0.25">
      <c r="A697" s="1">
        <v>6.5838058589706634</v>
      </c>
    </row>
    <row r="698" spans="1:1" x14ac:dyDescent="0.25">
      <c r="A698" s="1">
        <v>8.8945084084643895</v>
      </c>
    </row>
    <row r="699" spans="1:1" x14ac:dyDescent="0.25">
      <c r="A699" s="1">
        <v>8.8424763291259296</v>
      </c>
    </row>
    <row r="700" spans="1:1" x14ac:dyDescent="0.25">
      <c r="A700" s="1">
        <v>9.0307507592415277</v>
      </c>
    </row>
    <row r="701" spans="1:1" x14ac:dyDescent="0.25">
      <c r="A701" s="1">
        <v>7.1611327892542249</v>
      </c>
    </row>
    <row r="702" spans="1:1" x14ac:dyDescent="0.25">
      <c r="A702" s="1">
        <v>6.260663980317986</v>
      </c>
    </row>
    <row r="703" spans="1:1" x14ac:dyDescent="0.25">
      <c r="A703" s="1">
        <v>3.3629728233863716</v>
      </c>
    </row>
    <row r="704" spans="1:1" x14ac:dyDescent="0.25">
      <c r="A704" s="1">
        <v>10.852802591405634</v>
      </c>
    </row>
    <row r="705" spans="1:1" x14ac:dyDescent="0.25">
      <c r="A705" s="1">
        <v>7.6525382925938175</v>
      </c>
    </row>
    <row r="706" spans="1:1" x14ac:dyDescent="0.25">
      <c r="A706" s="1">
        <v>8.0460094097434194</v>
      </c>
    </row>
    <row r="707" spans="1:1" x14ac:dyDescent="0.25">
      <c r="A707" s="1">
        <v>3.8978894992469577</v>
      </c>
    </row>
    <row r="708" spans="1:1" x14ac:dyDescent="0.25">
      <c r="A708" s="1">
        <v>8.0024309865693795</v>
      </c>
    </row>
    <row r="709" spans="1:1" x14ac:dyDescent="0.25">
      <c r="A709" s="1">
        <v>9.440030761386879</v>
      </c>
    </row>
    <row r="710" spans="1:1" x14ac:dyDescent="0.25">
      <c r="A710" s="1">
        <v>6.6037817936903593</v>
      </c>
    </row>
    <row r="711" spans="1:1" x14ac:dyDescent="0.25">
      <c r="A711" s="1">
        <v>10.085831310296271</v>
      </c>
    </row>
    <row r="712" spans="1:1" x14ac:dyDescent="0.25">
      <c r="A712" s="1">
        <v>8.9112961640767026</v>
      </c>
    </row>
    <row r="713" spans="1:1" x14ac:dyDescent="0.25">
      <c r="A713" s="1">
        <v>7.3357329199170636</v>
      </c>
    </row>
    <row r="714" spans="1:1" x14ac:dyDescent="0.25">
      <c r="A714" s="1">
        <v>8.6871173575291323</v>
      </c>
    </row>
    <row r="715" spans="1:1" x14ac:dyDescent="0.25">
      <c r="A715" s="1">
        <v>4.4814757217936858</v>
      </c>
    </row>
    <row r="716" spans="1:1" x14ac:dyDescent="0.25">
      <c r="A716" s="1">
        <v>9.1834944276643</v>
      </c>
    </row>
    <row r="717" spans="1:1" x14ac:dyDescent="0.25">
      <c r="A717" s="1">
        <v>5.8718505935830763</v>
      </c>
    </row>
    <row r="718" spans="1:1" x14ac:dyDescent="0.25">
      <c r="A718" s="1">
        <v>6.8497249041756731</v>
      </c>
    </row>
    <row r="719" spans="1:1" x14ac:dyDescent="0.25">
      <c r="A719" s="1">
        <v>8.4485120405206544</v>
      </c>
    </row>
    <row r="720" spans="1:1" x14ac:dyDescent="0.25">
      <c r="A720" s="1">
        <v>8.0129893390976576</v>
      </c>
    </row>
    <row r="721" spans="1:1" x14ac:dyDescent="0.25">
      <c r="A721" s="1">
        <v>7.9739366357971448</v>
      </c>
    </row>
    <row r="722" spans="1:1" x14ac:dyDescent="0.25">
      <c r="A722" s="1">
        <v>8.4975776188302916</v>
      </c>
    </row>
    <row r="723" spans="1:1" x14ac:dyDescent="0.25">
      <c r="A723" s="1">
        <v>8.3111886977649192</v>
      </c>
    </row>
    <row r="724" spans="1:1" x14ac:dyDescent="0.25">
      <c r="A724" s="1">
        <v>13.610876411083154</v>
      </c>
    </row>
    <row r="725" spans="1:1" x14ac:dyDescent="0.25">
      <c r="A725" s="1">
        <v>10.771822842078109</v>
      </c>
    </row>
    <row r="726" spans="1:1" x14ac:dyDescent="0.25">
      <c r="A726" s="1">
        <v>7.1131357490985465</v>
      </c>
    </row>
    <row r="727" spans="1:1" x14ac:dyDescent="0.25">
      <c r="A727" s="1">
        <v>8.7568388493837119</v>
      </c>
    </row>
    <row r="728" spans="1:1" x14ac:dyDescent="0.25">
      <c r="A728" s="1">
        <v>5.2814596012540278</v>
      </c>
    </row>
    <row r="729" spans="1:1" x14ac:dyDescent="0.25">
      <c r="A729" s="1">
        <v>7.6127632674642882</v>
      </c>
    </row>
    <row r="730" spans="1:1" x14ac:dyDescent="0.25">
      <c r="A730" s="1">
        <v>7.3597339307598304</v>
      </c>
    </row>
    <row r="731" spans="1:1" x14ac:dyDescent="0.25">
      <c r="A731" s="1">
        <v>10.097463182508363</v>
      </c>
    </row>
    <row r="732" spans="1:1" x14ac:dyDescent="0.25">
      <c r="A732" s="1">
        <v>10.011865555004988</v>
      </c>
    </row>
    <row r="733" spans="1:1" x14ac:dyDescent="0.25">
      <c r="A733" s="1">
        <v>8.4731855578938848</v>
      </c>
    </row>
    <row r="734" spans="1:1" x14ac:dyDescent="0.25">
      <c r="A734" s="1">
        <v>7.6615299539826083</v>
      </c>
    </row>
    <row r="735" spans="1:1" x14ac:dyDescent="0.25">
      <c r="A735" s="1">
        <v>10.61826220275907</v>
      </c>
    </row>
    <row r="736" spans="1:1" x14ac:dyDescent="0.25">
      <c r="A736" s="1">
        <v>9.1081637331926686</v>
      </c>
    </row>
    <row r="737" spans="1:1" x14ac:dyDescent="0.25">
      <c r="A737" s="1">
        <v>10.263577277062723</v>
      </c>
    </row>
    <row r="738" spans="1:1" x14ac:dyDescent="0.25">
      <c r="A738" s="1">
        <v>4.6980427507223794</v>
      </c>
    </row>
    <row r="739" spans="1:1" x14ac:dyDescent="0.25">
      <c r="A739" s="1">
        <v>8.2935914435511222</v>
      </c>
    </row>
    <row r="740" spans="1:1" x14ac:dyDescent="0.25">
      <c r="A740" s="1">
        <v>8.6229701975826174</v>
      </c>
    </row>
    <row r="741" spans="1:1" x14ac:dyDescent="0.25">
      <c r="A741" s="1">
        <v>8.4104133001874288</v>
      </c>
    </row>
    <row r="742" spans="1:1" x14ac:dyDescent="0.25">
      <c r="A742" s="1">
        <v>8.9673358841837398</v>
      </c>
    </row>
    <row r="743" spans="1:1" x14ac:dyDescent="0.25">
      <c r="A743" s="1">
        <v>9.3937573305611295</v>
      </c>
    </row>
    <row r="744" spans="1:1" x14ac:dyDescent="0.25">
      <c r="A744" s="1">
        <v>4.3973576086573303</v>
      </c>
    </row>
    <row r="745" spans="1:1" x14ac:dyDescent="0.25">
      <c r="A745" s="1">
        <v>7.019343504983226</v>
      </c>
    </row>
    <row r="746" spans="1:1" x14ac:dyDescent="0.25">
      <c r="A746" s="1">
        <v>5.0165916588484833</v>
      </c>
    </row>
    <row r="747" spans="1:1" x14ac:dyDescent="0.25">
      <c r="A747" s="1">
        <v>10.124388351376183</v>
      </c>
    </row>
    <row r="748" spans="1:1" x14ac:dyDescent="0.25">
      <c r="A748" s="1">
        <v>8.6730470264528776</v>
      </c>
    </row>
    <row r="749" spans="1:1" x14ac:dyDescent="0.25">
      <c r="A749" s="1">
        <v>7.2157029580539529</v>
      </c>
    </row>
    <row r="750" spans="1:1" x14ac:dyDescent="0.25">
      <c r="A750" s="1">
        <v>9.7416325049453008</v>
      </c>
    </row>
    <row r="751" spans="1:1" x14ac:dyDescent="0.25">
      <c r="A751" s="1">
        <v>6.4339913301027991</v>
      </c>
    </row>
    <row r="752" spans="1:1" x14ac:dyDescent="0.25">
      <c r="A752" s="1">
        <v>6.1421085512920399</v>
      </c>
    </row>
    <row r="753" spans="1:1" x14ac:dyDescent="0.25">
      <c r="A753" s="1">
        <v>7.2525812235726335</v>
      </c>
    </row>
    <row r="754" spans="1:1" x14ac:dyDescent="0.25">
      <c r="A754" s="1">
        <v>6.4531901461650705</v>
      </c>
    </row>
    <row r="755" spans="1:1" x14ac:dyDescent="0.25">
      <c r="A755" s="1">
        <v>7.3986396789296123</v>
      </c>
    </row>
    <row r="756" spans="1:1" x14ac:dyDescent="0.25">
      <c r="A756" s="1">
        <v>7.4212334075882609</v>
      </c>
    </row>
    <row r="757" spans="1:1" x14ac:dyDescent="0.25">
      <c r="A757" s="1">
        <v>5.9562377093316172</v>
      </c>
    </row>
    <row r="758" spans="1:1" x14ac:dyDescent="0.25">
      <c r="A758" s="1">
        <v>7.7442482572296285</v>
      </c>
    </row>
    <row r="759" spans="1:1" x14ac:dyDescent="0.25">
      <c r="A759" s="1">
        <v>6.8097132563780178</v>
      </c>
    </row>
    <row r="760" spans="1:1" x14ac:dyDescent="0.25">
      <c r="A760" s="1">
        <v>9.0031256854290405</v>
      </c>
    </row>
    <row r="761" spans="1:1" x14ac:dyDescent="0.25">
      <c r="A761" s="1">
        <v>8.2371980348243596</v>
      </c>
    </row>
    <row r="762" spans="1:1" x14ac:dyDescent="0.25">
      <c r="A762" s="1">
        <v>6.3363483634093427</v>
      </c>
    </row>
    <row r="763" spans="1:1" x14ac:dyDescent="0.25">
      <c r="A763" s="1">
        <v>10.336865544293687</v>
      </c>
    </row>
    <row r="764" spans="1:1" x14ac:dyDescent="0.25">
      <c r="A764" s="1">
        <v>10.580651652351662</v>
      </c>
    </row>
    <row r="765" spans="1:1" x14ac:dyDescent="0.25">
      <c r="A765" s="1">
        <v>9.1161715424350405</v>
      </c>
    </row>
    <row r="766" spans="1:1" x14ac:dyDescent="0.25">
      <c r="A766" s="1">
        <v>5.5855919619789347</v>
      </c>
    </row>
    <row r="767" spans="1:1" x14ac:dyDescent="0.25">
      <c r="A767" s="1">
        <v>4.3698695269158634</v>
      </c>
    </row>
    <row r="768" spans="1:1" x14ac:dyDescent="0.25">
      <c r="A768" s="1">
        <v>7.728210221860536</v>
      </c>
    </row>
    <row r="769" spans="1:1" x14ac:dyDescent="0.25">
      <c r="A769" s="1">
        <v>9.6623116050595854</v>
      </c>
    </row>
    <row r="770" spans="1:1" x14ac:dyDescent="0.25">
      <c r="A770" s="1">
        <v>10.107027719830512</v>
      </c>
    </row>
    <row r="771" spans="1:1" x14ac:dyDescent="0.25">
      <c r="A771" s="1">
        <v>6.115073788767404</v>
      </c>
    </row>
    <row r="772" spans="1:1" x14ac:dyDescent="0.25">
      <c r="A772" s="1">
        <v>5.5797436459288292</v>
      </c>
    </row>
    <row r="773" spans="1:1" x14ac:dyDescent="0.25">
      <c r="A773" s="1">
        <v>10.441975824240217</v>
      </c>
    </row>
    <row r="774" spans="1:1" x14ac:dyDescent="0.25">
      <c r="A774" s="1">
        <v>8.5394623218535344</v>
      </c>
    </row>
    <row r="775" spans="1:1" x14ac:dyDescent="0.25">
      <c r="A775" s="1">
        <v>7.2561330543594522</v>
      </c>
    </row>
    <row r="776" spans="1:1" x14ac:dyDescent="0.25">
      <c r="A776" s="1">
        <v>7.7194252939607395</v>
      </c>
    </row>
    <row r="777" spans="1:1" x14ac:dyDescent="0.25">
      <c r="A777" s="1">
        <v>9.2864452144185634</v>
      </c>
    </row>
    <row r="778" spans="1:1" x14ac:dyDescent="0.25">
      <c r="A778" s="1">
        <v>9.625662489914248</v>
      </c>
    </row>
    <row r="779" spans="1:1" x14ac:dyDescent="0.25">
      <c r="A779" s="1">
        <v>6.5771903873228439</v>
      </c>
    </row>
    <row r="780" spans="1:1" x14ac:dyDescent="0.25">
      <c r="A780" s="1">
        <v>9.0403078242688935</v>
      </c>
    </row>
    <row r="781" spans="1:1" x14ac:dyDescent="0.25">
      <c r="A781" s="1">
        <v>10.513450814603857</v>
      </c>
    </row>
    <row r="782" spans="1:1" x14ac:dyDescent="0.25">
      <c r="A782" s="1">
        <v>4.0390461292263353</v>
      </c>
    </row>
    <row r="783" spans="1:1" x14ac:dyDescent="0.25">
      <c r="A783" s="1">
        <v>7.7038729577525373</v>
      </c>
    </row>
    <row r="784" spans="1:1" x14ac:dyDescent="0.25">
      <c r="A784" s="1">
        <v>9.2948191661052988</v>
      </c>
    </row>
    <row r="785" spans="1:1" x14ac:dyDescent="0.25">
      <c r="A785" s="1">
        <v>6.8060194519903234</v>
      </c>
    </row>
    <row r="786" spans="1:1" x14ac:dyDescent="0.25">
      <c r="A786" s="1">
        <v>5.215065771342779</v>
      </c>
    </row>
    <row r="787" spans="1:1" x14ac:dyDescent="0.25">
      <c r="A787" s="1">
        <v>7.7900957672527511</v>
      </c>
    </row>
    <row r="788" spans="1:1" x14ac:dyDescent="0.25">
      <c r="A788" s="1">
        <v>7.9212943190514125</v>
      </c>
    </row>
    <row r="789" spans="1:1" x14ac:dyDescent="0.25">
      <c r="A789" s="1">
        <v>6.2318034871013879</v>
      </c>
    </row>
    <row r="790" spans="1:1" x14ac:dyDescent="0.25">
      <c r="A790" s="1">
        <v>10.086359352460931</v>
      </c>
    </row>
    <row r="791" spans="1:1" x14ac:dyDescent="0.25">
      <c r="A791" s="1">
        <v>8.3108499537347598</v>
      </c>
    </row>
    <row r="792" spans="1:1" x14ac:dyDescent="0.25">
      <c r="A792" s="1">
        <v>6.3853516725957888</v>
      </c>
    </row>
    <row r="793" spans="1:1" x14ac:dyDescent="0.25">
      <c r="A793" s="1">
        <v>6.8828744945976723</v>
      </c>
    </row>
    <row r="794" spans="1:1" x14ac:dyDescent="0.25">
      <c r="A794" s="1">
        <v>6.8884064835019672</v>
      </c>
    </row>
    <row r="795" spans="1:1" x14ac:dyDescent="0.25">
      <c r="A795" s="1">
        <v>8.4688989514534114</v>
      </c>
    </row>
    <row r="796" spans="1:1" x14ac:dyDescent="0.25">
      <c r="A796" s="1">
        <v>8.2218623951648624</v>
      </c>
    </row>
    <row r="797" spans="1:1" x14ac:dyDescent="0.25">
      <c r="A797" s="1">
        <v>10.675634482102396</v>
      </c>
    </row>
    <row r="798" spans="1:1" x14ac:dyDescent="0.25">
      <c r="A798" s="1">
        <v>11.120938417396246</v>
      </c>
    </row>
    <row r="799" spans="1:1" x14ac:dyDescent="0.25">
      <c r="A799" s="1">
        <v>10.852802591405634</v>
      </c>
    </row>
    <row r="800" spans="1:1" x14ac:dyDescent="0.25">
      <c r="A800" s="1">
        <v>6.5181044617092994</v>
      </c>
    </row>
    <row r="801" spans="1:1" x14ac:dyDescent="0.25">
      <c r="A801" s="1">
        <v>6.4793132887261891</v>
      </c>
    </row>
    <row r="802" spans="1:1" x14ac:dyDescent="0.25">
      <c r="A802" s="1">
        <v>12.353020196504076</v>
      </c>
    </row>
    <row r="803" spans="1:1" x14ac:dyDescent="0.25">
      <c r="A803" s="1">
        <v>9.1146447035343954</v>
      </c>
    </row>
    <row r="804" spans="1:1" x14ac:dyDescent="0.25">
      <c r="A804" s="1">
        <v>5.1950300582648197</v>
      </c>
    </row>
    <row r="805" spans="1:1" x14ac:dyDescent="0.25">
      <c r="A805" s="1">
        <v>9.6885792119865073</v>
      </c>
    </row>
    <row r="806" spans="1:1" x14ac:dyDescent="0.25">
      <c r="A806" s="1">
        <v>10.051284400749864</v>
      </c>
    </row>
    <row r="807" spans="1:1" x14ac:dyDescent="0.25">
      <c r="A807" s="1">
        <v>8.6544484847381682</v>
      </c>
    </row>
    <row r="808" spans="1:1" x14ac:dyDescent="0.25">
      <c r="A808" s="1">
        <v>7.4972615162396323</v>
      </c>
    </row>
    <row r="809" spans="1:1" x14ac:dyDescent="0.25">
      <c r="A809" s="1">
        <v>5.8259856482054602</v>
      </c>
    </row>
    <row r="810" spans="1:1" x14ac:dyDescent="0.25">
      <c r="A810" s="1">
        <v>5.5852880886577623</v>
      </c>
    </row>
    <row r="811" spans="1:1" x14ac:dyDescent="0.25">
      <c r="A811" s="1">
        <v>6.1481013317079487</v>
      </c>
    </row>
    <row r="812" spans="1:1" x14ac:dyDescent="0.25">
      <c r="A812" s="1">
        <v>8.1330716070242488</v>
      </c>
    </row>
    <row r="813" spans="1:1" x14ac:dyDescent="0.25">
      <c r="A813" s="1">
        <v>4.5738532114301051</v>
      </c>
    </row>
    <row r="814" spans="1:1" x14ac:dyDescent="0.25">
      <c r="A814" s="1">
        <v>6.4754725292077637</v>
      </c>
    </row>
    <row r="815" spans="1:1" x14ac:dyDescent="0.25">
      <c r="A815" s="1">
        <v>10.41840820649486</v>
      </c>
    </row>
    <row r="816" spans="1:1" x14ac:dyDescent="0.25">
      <c r="A816" s="1">
        <v>7.1760823603499375</v>
      </c>
    </row>
    <row r="817" spans="1:1" x14ac:dyDescent="0.25">
      <c r="A817" s="1">
        <v>9.0967510482942089</v>
      </c>
    </row>
    <row r="818" spans="1:1" x14ac:dyDescent="0.25">
      <c r="A818" s="1">
        <v>5.9388222809575382</v>
      </c>
    </row>
    <row r="819" spans="1:1" x14ac:dyDescent="0.25">
      <c r="A819" s="1">
        <v>3.5669166556617711</v>
      </c>
    </row>
    <row r="820" spans="1:1" x14ac:dyDescent="0.25">
      <c r="A820" s="1">
        <v>9.4701192017128051</v>
      </c>
    </row>
    <row r="821" spans="1:1" x14ac:dyDescent="0.25">
      <c r="A821" s="1">
        <v>9.8152620069713521</v>
      </c>
    </row>
    <row r="822" spans="1:1" x14ac:dyDescent="0.25">
      <c r="A822" s="1">
        <v>7.0500023304775823</v>
      </c>
    </row>
    <row r="823" spans="1:1" x14ac:dyDescent="0.25">
      <c r="A823" s="1">
        <v>5.0530265682100435</v>
      </c>
    </row>
    <row r="824" spans="1:1" x14ac:dyDescent="0.25">
      <c r="A824" s="1">
        <v>3.656584193056915</v>
      </c>
    </row>
    <row r="825" spans="1:1" x14ac:dyDescent="0.25">
      <c r="A825" s="1">
        <v>6.1816668798728642</v>
      </c>
    </row>
    <row r="826" spans="1:1" x14ac:dyDescent="0.25">
      <c r="A826" s="1">
        <v>7.5504617643291567</v>
      </c>
    </row>
    <row r="827" spans="1:1" x14ac:dyDescent="0.25">
      <c r="A827" s="1">
        <v>10.835676091763162</v>
      </c>
    </row>
    <row r="828" spans="1:1" x14ac:dyDescent="0.25">
      <c r="A828" s="1">
        <v>7.366376800821854</v>
      </c>
    </row>
    <row r="829" spans="1:1" x14ac:dyDescent="0.25">
      <c r="A829" s="1">
        <v>8.9008897482090106</v>
      </c>
    </row>
    <row r="830" spans="1:1" x14ac:dyDescent="0.25">
      <c r="A830" s="1">
        <v>8.4259432195112822</v>
      </c>
    </row>
    <row r="831" spans="1:1" x14ac:dyDescent="0.25">
      <c r="A831" s="1">
        <v>7.2802361865642524</v>
      </c>
    </row>
    <row r="832" spans="1:1" x14ac:dyDescent="0.25">
      <c r="A832" s="1">
        <v>8.3892816505413066</v>
      </c>
    </row>
    <row r="833" spans="1:1" x14ac:dyDescent="0.25">
      <c r="A833" s="1">
        <v>4.6053763323543535</v>
      </c>
    </row>
    <row r="834" spans="1:1" x14ac:dyDescent="0.25">
      <c r="A834" s="1">
        <v>7.0130393789513619</v>
      </c>
    </row>
    <row r="835" spans="1:1" x14ac:dyDescent="0.25">
      <c r="A835" s="1">
        <v>10.033425616218665</v>
      </c>
    </row>
    <row r="836" spans="1:1" x14ac:dyDescent="0.25">
      <c r="A836" s="1">
        <v>7.7042117017826968</v>
      </c>
    </row>
    <row r="837" spans="1:1" x14ac:dyDescent="0.25">
      <c r="A837" s="1">
        <v>9.4592245959192951</v>
      </c>
    </row>
    <row r="838" spans="1:1" x14ac:dyDescent="0.25">
      <c r="A838" s="1">
        <v>6.8180573188856215</v>
      </c>
    </row>
    <row r="839" spans="1:1" x14ac:dyDescent="0.25">
      <c r="A839" s="1">
        <v>11.071352269216732</v>
      </c>
    </row>
    <row r="840" spans="1:1" x14ac:dyDescent="0.25">
      <c r="A840" s="1">
        <v>10.664012572950014</v>
      </c>
    </row>
    <row r="841" spans="1:1" x14ac:dyDescent="0.25">
      <c r="A841" s="1">
        <v>3.6114316064486047</v>
      </c>
    </row>
    <row r="842" spans="1:1" x14ac:dyDescent="0.25">
      <c r="A842" s="1">
        <v>6.8188319467781184</v>
      </c>
    </row>
    <row r="843" spans="1:1" x14ac:dyDescent="0.25">
      <c r="A843" s="1">
        <v>8.3321958091646593</v>
      </c>
    </row>
    <row r="844" spans="1:1" x14ac:dyDescent="0.25">
      <c r="A844" s="1">
        <v>9.0551527832376451</v>
      </c>
    </row>
    <row r="845" spans="1:1" x14ac:dyDescent="0.25">
      <c r="A845" s="1">
        <v>8.2538961228992775</v>
      </c>
    </row>
    <row r="846" spans="1:1" x14ac:dyDescent="0.25">
      <c r="A846" s="1">
        <v>9.5777152650571225</v>
      </c>
    </row>
    <row r="847" spans="1:1" x14ac:dyDescent="0.25">
      <c r="A847" s="1">
        <v>9.0419965628898353</v>
      </c>
    </row>
    <row r="848" spans="1:1" x14ac:dyDescent="0.25">
      <c r="A848" s="1">
        <v>9.6491528939468481</v>
      </c>
    </row>
    <row r="849" spans="1:1" x14ac:dyDescent="0.25">
      <c r="A849" s="1">
        <v>9.5567181167170929</v>
      </c>
    </row>
    <row r="850" spans="1:1" x14ac:dyDescent="0.25">
      <c r="A850" s="1">
        <v>5.3051816464248986</v>
      </c>
    </row>
    <row r="851" spans="1:1" x14ac:dyDescent="0.25">
      <c r="A851" s="1">
        <v>7.1990621575723708</v>
      </c>
    </row>
    <row r="852" spans="1:1" x14ac:dyDescent="0.25">
      <c r="A852" s="1">
        <v>8.4218459112053097</v>
      </c>
    </row>
    <row r="853" spans="1:1" x14ac:dyDescent="0.25">
      <c r="A853" s="1">
        <v>3.0776905716338661</v>
      </c>
    </row>
    <row r="854" spans="1:1" x14ac:dyDescent="0.25">
      <c r="A854" s="1">
        <v>12.489035887672799</v>
      </c>
    </row>
    <row r="855" spans="1:1" x14ac:dyDescent="0.25">
      <c r="A855" s="1">
        <v>5.0438904424554494</v>
      </c>
    </row>
    <row r="856" spans="1:1" x14ac:dyDescent="0.25">
      <c r="A856" s="1">
        <v>9.2535322466646903</v>
      </c>
    </row>
    <row r="857" spans="1:1" x14ac:dyDescent="0.25">
      <c r="A857" s="1">
        <v>8.0361185822157495</v>
      </c>
    </row>
    <row r="858" spans="1:1" x14ac:dyDescent="0.25">
      <c r="A858" s="1">
        <v>2.4616546636098064</v>
      </c>
    </row>
    <row r="859" spans="1:1" x14ac:dyDescent="0.25">
      <c r="A859" s="1">
        <v>9.3327335898338788</v>
      </c>
    </row>
    <row r="860" spans="1:1" x14ac:dyDescent="0.25">
      <c r="A860" s="1">
        <v>10.946973431789957</v>
      </c>
    </row>
    <row r="861" spans="1:1" x14ac:dyDescent="0.25">
      <c r="A861" s="1">
        <v>9.6856500724315993</v>
      </c>
    </row>
    <row r="862" spans="1:1" x14ac:dyDescent="0.25">
      <c r="A862" s="1">
        <v>3.8724637708655791</v>
      </c>
    </row>
    <row r="863" spans="1:1" x14ac:dyDescent="0.25">
      <c r="A863" s="1">
        <v>10.889192666998497</v>
      </c>
    </row>
    <row r="864" spans="1:1" x14ac:dyDescent="0.25">
      <c r="A864" s="1">
        <v>6.8570278269435221</v>
      </c>
    </row>
    <row r="865" spans="1:1" x14ac:dyDescent="0.25">
      <c r="A865" s="1">
        <v>9.9685710790326993</v>
      </c>
    </row>
    <row r="866" spans="1:1" x14ac:dyDescent="0.25">
      <c r="A866" s="1">
        <v>7.2353276949188512</v>
      </c>
    </row>
    <row r="867" spans="1:1" x14ac:dyDescent="0.25">
      <c r="A867" s="1">
        <v>7.3485304701152927</v>
      </c>
    </row>
    <row r="868" spans="1:1" x14ac:dyDescent="0.25">
      <c r="A868" s="1">
        <v>3.3503197375539457</v>
      </c>
    </row>
    <row r="869" spans="1:1" x14ac:dyDescent="0.25">
      <c r="A869" s="1">
        <v>7.9382315205593841</v>
      </c>
    </row>
    <row r="870" spans="1:1" x14ac:dyDescent="0.25">
      <c r="A870" s="1">
        <v>5.2086645054787368</v>
      </c>
    </row>
    <row r="871" spans="1:1" x14ac:dyDescent="0.25">
      <c r="A871" s="1">
        <v>6.4207653683370154</v>
      </c>
    </row>
    <row r="872" spans="1:1" x14ac:dyDescent="0.25">
      <c r="A872" s="1">
        <v>6.5134641666491007</v>
      </c>
    </row>
    <row r="873" spans="1:1" x14ac:dyDescent="0.25">
      <c r="A873" s="1">
        <v>7.8192053369621135</v>
      </c>
    </row>
    <row r="874" spans="1:1" x14ac:dyDescent="0.25">
      <c r="A874" s="1">
        <v>3.57596311387897</v>
      </c>
    </row>
    <row r="875" spans="1:1" x14ac:dyDescent="0.25">
      <c r="A875" s="1">
        <v>6.7013873989099011</v>
      </c>
    </row>
    <row r="876" spans="1:1" x14ac:dyDescent="0.25">
      <c r="A876" s="1">
        <v>8.613724478171207</v>
      </c>
    </row>
    <row r="877" spans="1:1" x14ac:dyDescent="0.25">
      <c r="A877" s="1">
        <v>6.5166274381072071</v>
      </c>
    </row>
    <row r="878" spans="1:1" x14ac:dyDescent="0.25">
      <c r="A878" s="1">
        <v>5.2929968243988696</v>
      </c>
    </row>
    <row r="879" spans="1:1" x14ac:dyDescent="0.25">
      <c r="A879" s="1">
        <v>8.6646207687026617</v>
      </c>
    </row>
    <row r="880" spans="1:1" x14ac:dyDescent="0.25">
      <c r="A880" s="1">
        <v>4.8472993482464517</v>
      </c>
    </row>
    <row r="881" spans="1:1" x14ac:dyDescent="0.25">
      <c r="A881" s="1">
        <v>7.898650775094211</v>
      </c>
    </row>
    <row r="882" spans="1:1" x14ac:dyDescent="0.25">
      <c r="A882" s="1">
        <v>6.3109674687966617</v>
      </c>
    </row>
    <row r="883" spans="1:1" x14ac:dyDescent="0.25">
      <c r="A883" s="1">
        <v>9.7434706894619012</v>
      </c>
    </row>
    <row r="884" spans="1:1" x14ac:dyDescent="0.25">
      <c r="A884" s="1">
        <v>6.6250703615269231</v>
      </c>
    </row>
    <row r="885" spans="1:1" x14ac:dyDescent="0.25">
      <c r="A885" s="1">
        <v>6.2821742262331099</v>
      </c>
    </row>
    <row r="886" spans="1:1" x14ac:dyDescent="0.25">
      <c r="A886" s="1">
        <v>11.519749734550714</v>
      </c>
    </row>
    <row r="887" spans="1:1" x14ac:dyDescent="0.25">
      <c r="A887" s="1">
        <v>6.7371772001552017</v>
      </c>
    </row>
    <row r="888" spans="1:1" x14ac:dyDescent="0.25">
      <c r="A888" s="1">
        <v>7.3028398782826116</v>
      </c>
    </row>
    <row r="889" spans="1:1" x14ac:dyDescent="0.25">
      <c r="A889" s="1">
        <v>6.6238473959474504</v>
      </c>
    </row>
    <row r="890" spans="1:1" x14ac:dyDescent="0.25">
      <c r="A890" s="1">
        <v>5.8825708458316512</v>
      </c>
    </row>
    <row r="891" spans="1:1" x14ac:dyDescent="0.25">
      <c r="A891" s="1">
        <v>3.1901934418856399</v>
      </c>
    </row>
    <row r="892" spans="1:1" x14ac:dyDescent="0.25">
      <c r="A892" s="1">
        <v>8.0681398561255264</v>
      </c>
    </row>
    <row r="893" spans="1:1" x14ac:dyDescent="0.25">
      <c r="A893" s="1">
        <v>6.8624028976573754</v>
      </c>
    </row>
    <row r="894" spans="1:1" x14ac:dyDescent="0.25">
      <c r="A894" s="1">
        <v>7.2683726732138894</v>
      </c>
    </row>
    <row r="895" spans="1:1" x14ac:dyDescent="0.25">
      <c r="A895" s="1">
        <v>7.9689102721731615</v>
      </c>
    </row>
    <row r="896" spans="1:1" x14ac:dyDescent="0.25">
      <c r="A896" s="1">
        <v>9.3686105678516469</v>
      </c>
    </row>
    <row r="897" spans="1:1" x14ac:dyDescent="0.25">
      <c r="A897" s="1">
        <v>10.562299696364789</v>
      </c>
    </row>
    <row r="898" spans="1:1" x14ac:dyDescent="0.25">
      <c r="A898" s="1">
        <v>6.3632785138070176</v>
      </c>
    </row>
    <row r="899" spans="1:1" x14ac:dyDescent="0.25">
      <c r="A899" s="1">
        <v>6.2112995102170316</v>
      </c>
    </row>
    <row r="900" spans="1:1" x14ac:dyDescent="0.25">
      <c r="A900" s="1">
        <v>8.3435611695294938</v>
      </c>
    </row>
    <row r="901" spans="1:1" x14ac:dyDescent="0.25">
      <c r="A901" s="1">
        <v>2.0064623915532138</v>
      </c>
    </row>
    <row r="902" spans="1:1" x14ac:dyDescent="0.25">
      <c r="A902" s="1">
        <v>7.9846643603405028</v>
      </c>
    </row>
    <row r="903" spans="1:1" x14ac:dyDescent="0.25">
      <c r="A903" s="1">
        <v>4.5727074595633894</v>
      </c>
    </row>
    <row r="904" spans="1:1" x14ac:dyDescent="0.25">
      <c r="A904" s="1">
        <v>6.5990543218576931</v>
      </c>
    </row>
    <row r="905" spans="1:1" x14ac:dyDescent="0.25">
      <c r="A905" s="1">
        <v>7.6399723835338591</v>
      </c>
    </row>
    <row r="906" spans="1:1" x14ac:dyDescent="0.25">
      <c r="A906" s="1">
        <v>9.435044250001738</v>
      </c>
    </row>
    <row r="907" spans="1:1" x14ac:dyDescent="0.25">
      <c r="A907" s="1">
        <v>6.940515776553184</v>
      </c>
    </row>
    <row r="908" spans="1:1" x14ac:dyDescent="0.25">
      <c r="A908" s="1">
        <v>8.8567484121613234</v>
      </c>
    </row>
    <row r="909" spans="1:1" x14ac:dyDescent="0.25">
      <c r="A909" s="1">
        <v>7.2303386927687825</v>
      </c>
    </row>
    <row r="910" spans="1:1" x14ac:dyDescent="0.25">
      <c r="A910" s="1">
        <v>11.437584381117631</v>
      </c>
    </row>
    <row r="911" spans="1:1" x14ac:dyDescent="0.25">
      <c r="A911" s="1">
        <v>11.162170540008447</v>
      </c>
    </row>
    <row r="912" spans="1:1" x14ac:dyDescent="0.25">
      <c r="A912" s="1">
        <v>9.4947727929666144</v>
      </c>
    </row>
    <row r="913" spans="1:1" x14ac:dyDescent="0.25">
      <c r="A913" s="1">
        <v>8.6315259751090707</v>
      </c>
    </row>
    <row r="914" spans="1:1" x14ac:dyDescent="0.25">
      <c r="A914" s="1">
        <v>7.8550026105021971</v>
      </c>
    </row>
    <row r="915" spans="1:1" x14ac:dyDescent="0.25">
      <c r="A915" s="1">
        <v>8.8981548883184587</v>
      </c>
    </row>
    <row r="916" spans="1:1" x14ac:dyDescent="0.25">
      <c r="A916" s="1">
        <v>3.4403060928598279</v>
      </c>
    </row>
    <row r="917" spans="1:1" x14ac:dyDescent="0.25">
      <c r="A917" s="1">
        <v>4.3685444399743574</v>
      </c>
    </row>
    <row r="918" spans="1:1" x14ac:dyDescent="0.25">
      <c r="A918" s="1">
        <v>8.3369432071167466</v>
      </c>
    </row>
    <row r="919" spans="1:1" x14ac:dyDescent="0.25">
      <c r="A919" s="1">
        <v>11.217311093976605</v>
      </c>
    </row>
    <row r="920" spans="1:1" x14ac:dyDescent="0.25">
      <c r="A920" s="1">
        <v>7.8514756873646547</v>
      </c>
    </row>
    <row r="921" spans="1:1" x14ac:dyDescent="0.25">
      <c r="A921" s="1">
        <v>6.9123576790461811</v>
      </c>
    </row>
    <row r="922" spans="1:1" x14ac:dyDescent="0.25">
      <c r="A922" s="1">
        <v>8.8935992792657999</v>
      </c>
    </row>
    <row r="923" spans="1:1" x14ac:dyDescent="0.25">
      <c r="A923" s="1">
        <v>9.4137183206912596</v>
      </c>
    </row>
    <row r="924" spans="1:1" x14ac:dyDescent="0.25">
      <c r="A924" s="1">
        <v>7.9796355059515918</v>
      </c>
    </row>
    <row r="925" spans="1:1" x14ac:dyDescent="0.25">
      <c r="A925" s="1">
        <v>8.3454267524602983</v>
      </c>
    </row>
    <row r="926" spans="1:1" x14ac:dyDescent="0.25">
      <c r="A926" s="1">
        <v>10.175658256646784</v>
      </c>
    </row>
    <row r="927" spans="1:1" x14ac:dyDescent="0.25">
      <c r="A927" s="1">
        <v>8.8569302380010413</v>
      </c>
    </row>
    <row r="928" spans="1:1" x14ac:dyDescent="0.25">
      <c r="A928" s="1">
        <v>8.379918865178297</v>
      </c>
    </row>
    <row r="929" spans="1:1" x14ac:dyDescent="0.25">
      <c r="A929" s="1">
        <v>7.4579447918567894</v>
      </c>
    </row>
    <row r="930" spans="1:1" x14ac:dyDescent="0.25">
      <c r="A930" s="1">
        <v>9.233845240676601</v>
      </c>
    </row>
    <row r="931" spans="1:1" x14ac:dyDescent="0.25">
      <c r="A931" s="1">
        <v>5.820769986446976</v>
      </c>
    </row>
    <row r="932" spans="1:1" x14ac:dyDescent="0.25">
      <c r="A932" s="1">
        <v>9.4023853402704844</v>
      </c>
    </row>
    <row r="933" spans="1:1" x14ac:dyDescent="0.25">
      <c r="A933" s="1">
        <v>8.3920040566072203</v>
      </c>
    </row>
    <row r="934" spans="1:1" x14ac:dyDescent="0.25">
      <c r="A934" s="1">
        <v>10.697677751712035</v>
      </c>
    </row>
    <row r="935" spans="1:1" x14ac:dyDescent="0.25">
      <c r="A935" s="1">
        <v>7.5252701678509766</v>
      </c>
    </row>
    <row r="936" spans="1:1" x14ac:dyDescent="0.25">
      <c r="A936" s="1">
        <v>5.2124355235791882</v>
      </c>
    </row>
    <row r="937" spans="1:1" x14ac:dyDescent="0.25">
      <c r="A937" s="1">
        <v>8.8287771220238938</v>
      </c>
    </row>
    <row r="938" spans="1:1" x14ac:dyDescent="0.25">
      <c r="A938" s="1">
        <v>8.2483292632859957</v>
      </c>
    </row>
    <row r="939" spans="1:1" x14ac:dyDescent="0.25">
      <c r="A939" s="1">
        <v>8.966964760209521</v>
      </c>
    </row>
    <row r="940" spans="1:1" x14ac:dyDescent="0.25">
      <c r="A940" s="1">
        <v>4.7402163824772288</v>
      </c>
    </row>
    <row r="941" spans="1:1" x14ac:dyDescent="0.25">
      <c r="A941" s="1">
        <v>7.2292676638498961</v>
      </c>
    </row>
    <row r="942" spans="1:1" x14ac:dyDescent="0.25">
      <c r="A942" s="1">
        <v>5.0195506875825231</v>
      </c>
    </row>
    <row r="943" spans="1:1" x14ac:dyDescent="0.25">
      <c r="A943" s="1">
        <v>7.3553601475468895</v>
      </c>
    </row>
    <row r="944" spans="1:1" x14ac:dyDescent="0.25">
      <c r="A944" s="1">
        <v>9.2054679558559656</v>
      </c>
    </row>
    <row r="945" spans="1:1" x14ac:dyDescent="0.25">
      <c r="A945" s="1">
        <v>9.1431614711909788</v>
      </c>
    </row>
    <row r="946" spans="1:1" x14ac:dyDescent="0.25">
      <c r="A946" s="1">
        <v>7.9578462943645718</v>
      </c>
    </row>
    <row r="947" spans="1:1" x14ac:dyDescent="0.25">
      <c r="A947" s="1">
        <v>7.1793178639909456</v>
      </c>
    </row>
    <row r="948" spans="1:1" x14ac:dyDescent="0.25">
      <c r="A948" s="1">
        <v>11.534445247623808</v>
      </c>
    </row>
    <row r="949" spans="1:1" x14ac:dyDescent="0.25">
      <c r="A949" s="1">
        <v>7.6144644599098683</v>
      </c>
    </row>
    <row r="950" spans="1:1" x14ac:dyDescent="0.25">
      <c r="A950" s="1">
        <v>6.9256085484612413</v>
      </c>
    </row>
    <row r="951" spans="1:1" x14ac:dyDescent="0.25">
      <c r="A951" s="1">
        <v>10.00039807327812</v>
      </c>
    </row>
    <row r="952" spans="1:1" x14ac:dyDescent="0.25">
      <c r="A952" s="1">
        <v>10.675634482102396</v>
      </c>
    </row>
    <row r="953" spans="1:1" x14ac:dyDescent="0.25">
      <c r="A953" s="1">
        <v>6.5466287016606657</v>
      </c>
    </row>
    <row r="954" spans="1:1" x14ac:dyDescent="0.25">
      <c r="A954" s="1">
        <v>10.713847797622293</v>
      </c>
    </row>
    <row r="955" spans="1:1" x14ac:dyDescent="0.25">
      <c r="A955" s="1">
        <v>11.094356974088441</v>
      </c>
    </row>
    <row r="956" spans="1:1" x14ac:dyDescent="0.25">
      <c r="A956" s="1">
        <v>4.8230343163213547</v>
      </c>
    </row>
    <row r="957" spans="1:1" x14ac:dyDescent="0.25">
      <c r="A957" s="1">
        <v>5.9791726727853529</v>
      </c>
    </row>
    <row r="958" spans="1:1" x14ac:dyDescent="0.25">
      <c r="A958" s="1">
        <v>10.194677737634265</v>
      </c>
    </row>
    <row r="959" spans="1:1" x14ac:dyDescent="0.25">
      <c r="A959" s="1">
        <v>7.6013530733307562</v>
      </c>
    </row>
    <row r="960" spans="1:1" x14ac:dyDescent="0.25">
      <c r="A960" s="1">
        <v>10.957773388516216</v>
      </c>
    </row>
    <row r="961" spans="1:1" x14ac:dyDescent="0.25">
      <c r="A961" s="1">
        <v>6.9668157634241652</v>
      </c>
    </row>
    <row r="962" spans="1:1" x14ac:dyDescent="0.25">
      <c r="A962" s="1">
        <v>6.6727062407680933</v>
      </c>
    </row>
    <row r="963" spans="1:1" x14ac:dyDescent="0.25">
      <c r="A963" s="1">
        <v>5.6064047937143187</v>
      </c>
    </row>
    <row r="964" spans="1:1" x14ac:dyDescent="0.25">
      <c r="A964" s="1">
        <v>5.3080410445618327</v>
      </c>
    </row>
    <row r="965" spans="1:1" x14ac:dyDescent="0.25">
      <c r="A965" s="1">
        <v>9.5060061427902838</v>
      </c>
    </row>
    <row r="966" spans="1:1" x14ac:dyDescent="0.25">
      <c r="A966" s="1">
        <v>10.243382155029394</v>
      </c>
    </row>
    <row r="967" spans="1:1" x14ac:dyDescent="0.25">
      <c r="A967" s="1">
        <v>10.342499654560015</v>
      </c>
    </row>
    <row r="968" spans="1:1" x14ac:dyDescent="0.25">
      <c r="A968" s="1">
        <v>7.1683435537197511</v>
      </c>
    </row>
    <row r="969" spans="1:1" x14ac:dyDescent="0.25">
      <c r="A969" s="1">
        <v>8.6018833817051927</v>
      </c>
    </row>
    <row r="970" spans="1:1" x14ac:dyDescent="0.25">
      <c r="A970" s="1">
        <v>5.8774847038494045</v>
      </c>
    </row>
    <row r="971" spans="1:1" x14ac:dyDescent="0.25">
      <c r="A971" s="1">
        <v>7.2949018104582137</v>
      </c>
    </row>
    <row r="972" spans="1:1" x14ac:dyDescent="0.25">
      <c r="A972" s="1">
        <v>3.646979803495924</v>
      </c>
    </row>
    <row r="973" spans="1:1" x14ac:dyDescent="0.25">
      <c r="A973" s="1">
        <v>2.4534451024082955</v>
      </c>
    </row>
    <row r="974" spans="1:1" x14ac:dyDescent="0.25">
      <c r="A974" s="1">
        <v>8.1243414759528605</v>
      </c>
    </row>
    <row r="975" spans="1:1" x14ac:dyDescent="0.25">
      <c r="A975" s="1">
        <v>6.9085667348263087</v>
      </c>
    </row>
    <row r="976" spans="1:1" x14ac:dyDescent="0.25">
      <c r="A976" s="1">
        <v>6.5443322163973789</v>
      </c>
    </row>
    <row r="977" spans="1:1" x14ac:dyDescent="0.25">
      <c r="A977" s="1">
        <v>4.6307522454371792</v>
      </c>
    </row>
    <row r="978" spans="1:1" x14ac:dyDescent="0.25">
      <c r="A978" s="1">
        <v>8.3086481175387235</v>
      </c>
    </row>
    <row r="979" spans="1:1" x14ac:dyDescent="0.25">
      <c r="A979" s="1">
        <v>6.7427116798244242</v>
      </c>
    </row>
    <row r="980" spans="1:1" x14ac:dyDescent="0.25">
      <c r="A980" s="1">
        <v>4.6786048212270543</v>
      </c>
    </row>
    <row r="981" spans="1:1" x14ac:dyDescent="0.25">
      <c r="A981" s="1">
        <v>8.3483110582465088</v>
      </c>
    </row>
    <row r="982" spans="1:1" x14ac:dyDescent="0.25">
      <c r="A982" s="1">
        <v>10.189701189308835</v>
      </c>
    </row>
    <row r="983" spans="1:1" x14ac:dyDescent="0.25">
      <c r="A983" s="1">
        <v>6.6891801599995233</v>
      </c>
    </row>
    <row r="984" spans="1:1" x14ac:dyDescent="0.25">
      <c r="A984" s="1">
        <v>10.918638489973091</v>
      </c>
    </row>
    <row r="985" spans="1:1" x14ac:dyDescent="0.25">
      <c r="A985" s="1">
        <v>7.9454397942599826</v>
      </c>
    </row>
    <row r="986" spans="1:1" x14ac:dyDescent="0.25">
      <c r="A986" s="1">
        <v>11.359444103807618</v>
      </c>
    </row>
    <row r="987" spans="1:1" x14ac:dyDescent="0.25">
      <c r="A987" s="1">
        <v>8.552947323171793</v>
      </c>
    </row>
    <row r="988" spans="1:1" x14ac:dyDescent="0.25">
      <c r="A988" s="1">
        <v>7.2239175007853191</v>
      </c>
    </row>
    <row r="989" spans="1:1" x14ac:dyDescent="0.25">
      <c r="A989" s="1">
        <v>4.3103402451451984</v>
      </c>
    </row>
    <row r="990" spans="1:1" x14ac:dyDescent="0.25">
      <c r="A990" s="1">
        <v>11.27353263992336</v>
      </c>
    </row>
    <row r="991" spans="1:1" x14ac:dyDescent="0.25">
      <c r="A991" s="1">
        <v>7.4487837584529188</v>
      </c>
    </row>
    <row r="992" spans="1:1" x14ac:dyDescent="0.25">
      <c r="A992" s="1">
        <v>6.6821562029035704</v>
      </c>
    </row>
    <row r="993" spans="1:1" x14ac:dyDescent="0.25">
      <c r="A993" s="1">
        <v>7.1080421348215168</v>
      </c>
    </row>
    <row r="994" spans="1:1" x14ac:dyDescent="0.25">
      <c r="A994" s="1">
        <v>3.0650574119208613</v>
      </c>
    </row>
    <row r="995" spans="1:1" x14ac:dyDescent="0.25">
      <c r="A995" s="1">
        <v>4.7027353518460586</v>
      </c>
    </row>
    <row r="996" spans="1:1" x14ac:dyDescent="0.25">
      <c r="A996" s="1">
        <v>5.6649078803347948</v>
      </c>
    </row>
    <row r="997" spans="1:1" x14ac:dyDescent="0.25">
      <c r="A997" s="1">
        <v>7.4189767745638164</v>
      </c>
    </row>
    <row r="998" spans="1:1" x14ac:dyDescent="0.25">
      <c r="A998" s="1">
        <v>5.0165916588484833</v>
      </c>
    </row>
    <row r="999" spans="1:1" x14ac:dyDescent="0.25">
      <c r="A999" s="1">
        <v>7.8670952742259033</v>
      </c>
    </row>
    <row r="1000" spans="1:1" x14ac:dyDescent="0.25">
      <c r="A1000" s="1">
        <v>1.3602981909643859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5" sqref="F5"/>
    </sheetView>
  </sheetViews>
  <sheetFormatPr defaultRowHeight="15" x14ac:dyDescent="0.25"/>
  <cols>
    <col min="3" max="3" width="18.140625" bestFit="1" customWidth="1"/>
  </cols>
  <sheetData>
    <row r="1" spans="1:8" x14ac:dyDescent="0.25">
      <c r="A1">
        <v>6.388649445359988</v>
      </c>
      <c r="C1" s="10" t="s">
        <v>101</v>
      </c>
      <c r="D1" s="10"/>
    </row>
    <row r="2" spans="1:8" ht="15.75" thickBot="1" x14ac:dyDescent="0.3">
      <c r="A2">
        <v>9.1081637331926686</v>
      </c>
      <c r="C2" s="11"/>
      <c r="D2" s="11"/>
    </row>
    <row r="3" spans="1:8" x14ac:dyDescent="0.25">
      <c r="A3">
        <v>7.2283759700057999</v>
      </c>
      <c r="C3" s="11" t="s">
        <v>24</v>
      </c>
      <c r="D3" s="11">
        <v>7.9679766363384488</v>
      </c>
      <c r="G3" s="49" t="s">
        <v>37</v>
      </c>
      <c r="H3" s="49" t="s">
        <v>39</v>
      </c>
    </row>
    <row r="4" spans="1:8" x14ac:dyDescent="0.25">
      <c r="A4">
        <v>4.8790615826037538</v>
      </c>
      <c r="C4" s="11" t="s">
        <v>25</v>
      </c>
      <c r="D4" s="11">
        <v>6.972358963101688E-2</v>
      </c>
      <c r="G4" s="47">
        <v>8.8214727118611336E-2</v>
      </c>
      <c r="H4" s="47">
        <v>1</v>
      </c>
    </row>
    <row r="5" spans="1:8" x14ac:dyDescent="0.25">
      <c r="A5">
        <v>8.5453380363178439</v>
      </c>
      <c r="C5" s="11" t="s">
        <v>26</v>
      </c>
      <c r="D5" s="11">
        <v>8.0190219717524087</v>
      </c>
      <c r="G5" s="47">
        <v>0.55761753621270826</v>
      </c>
      <c r="H5" s="47">
        <v>0</v>
      </c>
    </row>
    <row r="6" spans="1:8" x14ac:dyDescent="0.25">
      <c r="A6">
        <v>4.3830307287935284</v>
      </c>
      <c r="C6" s="11" t="s">
        <v>27</v>
      </c>
      <c r="D6" s="11">
        <v>10.174562320078621</v>
      </c>
      <c r="G6" s="47">
        <v>1.0270203453068052</v>
      </c>
      <c r="H6" s="47">
        <v>1</v>
      </c>
    </row>
    <row r="7" spans="1:8" x14ac:dyDescent="0.25">
      <c r="A7">
        <v>5.413300770404021</v>
      </c>
      <c r="C7" s="11" t="s">
        <v>28</v>
      </c>
      <c r="D7" s="11">
        <v>2.2048534987691233</v>
      </c>
      <c r="G7" s="47">
        <v>1.4964231544009019</v>
      </c>
      <c r="H7" s="47">
        <v>2</v>
      </c>
    </row>
    <row r="8" spans="1:8" x14ac:dyDescent="0.25">
      <c r="A8">
        <v>9.4300627201464522</v>
      </c>
      <c r="C8" s="11" t="s">
        <v>29</v>
      </c>
      <c r="D8" s="11">
        <v>4.8613789510344434</v>
      </c>
      <c r="G8" s="47">
        <v>1.9658259634949988</v>
      </c>
      <c r="H8" s="47">
        <v>3</v>
      </c>
    </row>
    <row r="9" spans="1:8" x14ac:dyDescent="0.25">
      <c r="A9">
        <v>8.3833237408343848</v>
      </c>
      <c r="C9" s="11" t="s">
        <v>30</v>
      </c>
      <c r="D9" s="11">
        <v>0.34632586923285213</v>
      </c>
      <c r="G9" s="47">
        <v>2.4352287725890958</v>
      </c>
      <c r="H9" s="47">
        <v>5</v>
      </c>
    </row>
    <row r="10" spans="1:8" x14ac:dyDescent="0.25">
      <c r="A10">
        <v>10.85202547274821</v>
      </c>
      <c r="C10" s="11" t="s">
        <v>31</v>
      </c>
      <c r="D10" s="11">
        <v>-0.10898144238418779</v>
      </c>
      <c r="G10" s="47">
        <v>2.9046315816831925</v>
      </c>
      <c r="H10" s="47">
        <v>6</v>
      </c>
    </row>
    <row r="11" spans="1:8" x14ac:dyDescent="0.25">
      <c r="A11">
        <v>6.3993921144929118</v>
      </c>
      <c r="C11" s="11" t="s">
        <v>32</v>
      </c>
      <c r="D11" s="11">
        <v>14.551487081917003</v>
      </c>
      <c r="G11" s="47">
        <v>3.3740343907772896</v>
      </c>
      <c r="H11" s="47">
        <v>5</v>
      </c>
    </row>
    <row r="12" spans="1:8" x14ac:dyDescent="0.25">
      <c r="A12">
        <v>7.6625461860730866</v>
      </c>
      <c r="C12" s="11" t="s">
        <v>33</v>
      </c>
      <c r="D12" s="11">
        <v>8.8214727118611336E-2</v>
      </c>
      <c r="G12" s="47">
        <v>3.8434371998713863</v>
      </c>
      <c r="H12" s="47">
        <v>13</v>
      </c>
    </row>
    <row r="13" spans="1:8" x14ac:dyDescent="0.25">
      <c r="A13">
        <v>5.9848067830516811</v>
      </c>
      <c r="C13" s="11" t="s">
        <v>34</v>
      </c>
      <c r="D13" s="11">
        <v>14.639701809035614</v>
      </c>
      <c r="G13" s="47">
        <v>4.312840008965483</v>
      </c>
      <c r="H13" s="47">
        <v>17</v>
      </c>
    </row>
    <row r="14" spans="1:8" x14ac:dyDescent="0.25">
      <c r="A14">
        <v>8.3598582444510612</v>
      </c>
      <c r="C14" s="11" t="s">
        <v>35</v>
      </c>
      <c r="D14" s="11">
        <v>7967.9766363384488</v>
      </c>
      <c r="G14" s="47">
        <v>4.7822428180595802</v>
      </c>
      <c r="H14" s="47">
        <v>16</v>
      </c>
    </row>
    <row r="15" spans="1:8" x14ac:dyDescent="0.25">
      <c r="A15">
        <v>4.0895189897200908</v>
      </c>
      <c r="C15" s="11" t="s">
        <v>36</v>
      </c>
      <c r="D15" s="11">
        <v>1000</v>
      </c>
      <c r="G15" s="47">
        <v>5.2516456271536773</v>
      </c>
      <c r="H15" s="47">
        <v>32</v>
      </c>
    </row>
    <row r="16" spans="1:8" x14ac:dyDescent="0.25">
      <c r="A16">
        <v>10.531010707343739</v>
      </c>
      <c r="G16" s="47">
        <v>5.7210484362477736</v>
      </c>
      <c r="H16" s="47">
        <v>48</v>
      </c>
    </row>
    <row r="17" spans="1:8" x14ac:dyDescent="0.25">
      <c r="A17">
        <v>8.8543971300696285</v>
      </c>
      <c r="G17" s="47">
        <v>6.1904512453418707</v>
      </c>
      <c r="H17" s="47">
        <v>48</v>
      </c>
    </row>
    <row r="18" spans="1:8" x14ac:dyDescent="0.25">
      <c r="A18">
        <v>9.6876775550827006</v>
      </c>
      <c r="G18" s="47">
        <v>6.6598540544359679</v>
      </c>
      <c r="H18" s="47">
        <v>67</v>
      </c>
    </row>
    <row r="19" spans="1:8" x14ac:dyDescent="0.25">
      <c r="A19">
        <v>8.2041804549435255</v>
      </c>
      <c r="G19" s="47">
        <v>7.1292568635300642</v>
      </c>
      <c r="H19" s="47">
        <v>69</v>
      </c>
    </row>
    <row r="20" spans="1:8" x14ac:dyDescent="0.25">
      <c r="A20">
        <v>10.051543440302339</v>
      </c>
      <c r="G20" s="47">
        <v>7.5986596726241613</v>
      </c>
      <c r="H20" s="47">
        <v>87</v>
      </c>
    </row>
    <row r="21" spans="1:8" x14ac:dyDescent="0.25">
      <c r="A21">
        <v>10.044021330220858</v>
      </c>
      <c r="G21" s="47">
        <v>8.0680624817182576</v>
      </c>
      <c r="H21" s="47">
        <v>90</v>
      </c>
    </row>
    <row r="22" spans="1:8" x14ac:dyDescent="0.25">
      <c r="A22">
        <v>5.0584066204537521</v>
      </c>
      <c r="G22" s="47">
        <v>8.5374652908123547</v>
      </c>
      <c r="H22" s="47">
        <v>103</v>
      </c>
    </row>
    <row r="23" spans="1:8" x14ac:dyDescent="0.25">
      <c r="A23">
        <v>7.6793289601555443</v>
      </c>
      <c r="G23" s="47">
        <v>9.0068680999064519</v>
      </c>
      <c r="H23" s="47">
        <v>83</v>
      </c>
    </row>
    <row r="24" spans="1:8" x14ac:dyDescent="0.25">
      <c r="A24">
        <v>8.7726925681481589</v>
      </c>
      <c r="G24" s="47">
        <v>9.476270909000549</v>
      </c>
      <c r="H24" s="47">
        <v>68</v>
      </c>
    </row>
    <row r="25" spans="1:8" x14ac:dyDescent="0.25">
      <c r="A25">
        <v>9.2023495181665567</v>
      </c>
      <c r="G25" s="47">
        <v>9.9456737180946462</v>
      </c>
      <c r="H25" s="47">
        <v>55</v>
      </c>
    </row>
    <row r="26" spans="1:8" x14ac:dyDescent="0.25">
      <c r="A26">
        <v>9.6491528939468481</v>
      </c>
      <c r="G26" s="47">
        <v>10.415076527188743</v>
      </c>
      <c r="H26" s="47">
        <v>50</v>
      </c>
    </row>
    <row r="27" spans="1:8" x14ac:dyDescent="0.25">
      <c r="A27">
        <v>7.9113985099938873</v>
      </c>
      <c r="G27" s="47">
        <v>10.884479336282839</v>
      </c>
      <c r="H27" s="47">
        <v>42</v>
      </c>
    </row>
    <row r="28" spans="1:8" x14ac:dyDescent="0.25">
      <c r="A28">
        <v>11.001725426429402</v>
      </c>
      <c r="G28" s="47">
        <v>11.353882145376936</v>
      </c>
      <c r="H28" s="47">
        <v>28</v>
      </c>
    </row>
    <row r="29" spans="1:8" x14ac:dyDescent="0.25">
      <c r="A29">
        <v>8.5584842936059431</v>
      </c>
      <c r="G29" s="47">
        <v>11.823284954471033</v>
      </c>
      <c r="H29" s="47">
        <v>24</v>
      </c>
    </row>
    <row r="30" spans="1:8" x14ac:dyDescent="0.25">
      <c r="A30">
        <v>5.5794347910778015</v>
      </c>
      <c r="G30" s="47">
        <v>12.29268776356513</v>
      </c>
      <c r="H30" s="47">
        <v>15</v>
      </c>
    </row>
    <row r="31" spans="1:8" x14ac:dyDescent="0.25">
      <c r="A31">
        <v>9.002752070689894</v>
      </c>
      <c r="G31" s="47">
        <v>12.762090572659227</v>
      </c>
      <c r="H31" s="47">
        <v>6</v>
      </c>
    </row>
    <row r="32" spans="1:8" x14ac:dyDescent="0.25">
      <c r="A32">
        <v>7.2210630841782404</v>
      </c>
      <c r="G32" s="47">
        <v>13.231493381753324</v>
      </c>
      <c r="H32" s="47">
        <v>7</v>
      </c>
    </row>
    <row r="33" spans="1:8" x14ac:dyDescent="0.25">
      <c r="A33">
        <v>8.8553037685032905</v>
      </c>
      <c r="G33" s="47">
        <v>13.70089619084742</v>
      </c>
      <c r="H33" s="47">
        <v>2</v>
      </c>
    </row>
    <row r="34" spans="1:8" x14ac:dyDescent="0.25">
      <c r="A34">
        <v>7.5598718742257915</v>
      </c>
      <c r="G34" s="47">
        <v>14.170298999941517</v>
      </c>
      <c r="H34" s="47">
        <v>2</v>
      </c>
    </row>
    <row r="35" spans="1:8" ht="15.75" thickBot="1" x14ac:dyDescent="0.3">
      <c r="A35">
        <v>8.9420870001122239</v>
      </c>
      <c r="G35" s="48" t="s">
        <v>38</v>
      </c>
      <c r="H35" s="48">
        <v>5</v>
      </c>
    </row>
    <row r="36" spans="1:8" x14ac:dyDescent="0.25">
      <c r="A36">
        <v>7.1638377599656451</v>
      </c>
    </row>
    <row r="37" spans="1:8" x14ac:dyDescent="0.25">
      <c r="A37">
        <v>6.8178630392212654</v>
      </c>
    </row>
    <row r="38" spans="1:8" x14ac:dyDescent="0.25">
      <c r="A38">
        <v>5.895901419724396</v>
      </c>
    </row>
    <row r="39" spans="1:8" x14ac:dyDescent="0.25">
      <c r="A39">
        <v>10.174562320078621</v>
      </c>
    </row>
    <row r="40" spans="1:8" x14ac:dyDescent="0.25">
      <c r="A40">
        <v>6.4415582739529782</v>
      </c>
    </row>
    <row r="41" spans="1:8" x14ac:dyDescent="0.25">
      <c r="A41">
        <v>7.6659386079045362</v>
      </c>
    </row>
    <row r="42" spans="1:8" x14ac:dyDescent="0.25">
      <c r="A42">
        <v>6.4559847844138858</v>
      </c>
    </row>
    <row r="43" spans="1:8" x14ac:dyDescent="0.25">
      <c r="A43">
        <v>7.0584659497017128</v>
      </c>
    </row>
    <row r="44" spans="1:8" x14ac:dyDescent="0.25">
      <c r="A44">
        <v>11.392959836673981</v>
      </c>
    </row>
    <row r="45" spans="1:8" x14ac:dyDescent="0.25">
      <c r="A45">
        <v>10.210235055372323</v>
      </c>
    </row>
    <row r="46" spans="1:8" x14ac:dyDescent="0.25">
      <c r="A46">
        <v>7.0896179466517424</v>
      </c>
    </row>
    <row r="47" spans="1:8" x14ac:dyDescent="0.25">
      <c r="A47">
        <v>8.650592780630177</v>
      </c>
    </row>
    <row r="48" spans="1:8" x14ac:dyDescent="0.25">
      <c r="A48">
        <v>10.059090458033097</v>
      </c>
    </row>
    <row r="49" spans="1:1" x14ac:dyDescent="0.25">
      <c r="A49">
        <v>8.340505000963276</v>
      </c>
    </row>
    <row r="50" spans="1:1" x14ac:dyDescent="0.25">
      <c r="A50">
        <v>6.7357923348554323</v>
      </c>
    </row>
    <row r="51" spans="1:1" x14ac:dyDescent="0.25">
      <c r="A51">
        <v>9.727186068364972</v>
      </c>
    </row>
    <row r="52" spans="1:1" x14ac:dyDescent="0.25">
      <c r="A52">
        <v>7.7653300915771979</v>
      </c>
    </row>
    <row r="53" spans="1:1" x14ac:dyDescent="0.25">
      <c r="A53">
        <v>10.601902858714311</v>
      </c>
    </row>
    <row r="54" spans="1:1" x14ac:dyDescent="0.25">
      <c r="A54">
        <v>10.011611496982368</v>
      </c>
    </row>
    <row r="55" spans="1:1" x14ac:dyDescent="0.25">
      <c r="A55">
        <v>6.4363725013736257</v>
      </c>
    </row>
    <row r="56" spans="1:1" x14ac:dyDescent="0.25">
      <c r="A56">
        <v>5.9442969822684972</v>
      </c>
    </row>
    <row r="57" spans="1:1" x14ac:dyDescent="0.25">
      <c r="A57">
        <v>8.8805003465113259</v>
      </c>
    </row>
    <row r="58" spans="1:1" x14ac:dyDescent="0.25">
      <c r="A58">
        <v>6.7067774142133203</v>
      </c>
    </row>
    <row r="59" spans="1:1" x14ac:dyDescent="0.25">
      <c r="A59">
        <v>10.663315158770274</v>
      </c>
    </row>
    <row r="60" spans="1:1" x14ac:dyDescent="0.25">
      <c r="A60">
        <v>5.207533698201587</v>
      </c>
    </row>
    <row r="61" spans="1:1" x14ac:dyDescent="0.25">
      <c r="A61">
        <v>7.5728612133234492</v>
      </c>
    </row>
    <row r="62" spans="1:1" x14ac:dyDescent="0.25">
      <c r="A62">
        <v>9.7543055168971478</v>
      </c>
    </row>
    <row r="63" spans="1:1" x14ac:dyDescent="0.25">
      <c r="A63">
        <v>8.3208404118595354</v>
      </c>
    </row>
    <row r="64" spans="1:1" x14ac:dyDescent="0.25">
      <c r="A64">
        <v>8.4290193141969212</v>
      </c>
    </row>
    <row r="65" spans="1:1" x14ac:dyDescent="0.25">
      <c r="A65">
        <v>6.4857045915305207</v>
      </c>
    </row>
    <row r="66" spans="1:1" x14ac:dyDescent="0.25">
      <c r="A66">
        <v>7.6141257158797089</v>
      </c>
    </row>
    <row r="67" spans="1:1" x14ac:dyDescent="0.25">
      <c r="A67">
        <v>9.3136269320739302</v>
      </c>
    </row>
    <row r="68" spans="1:1" x14ac:dyDescent="0.25">
      <c r="A68">
        <v>8.272634147449935</v>
      </c>
    </row>
    <row r="69" spans="1:1" x14ac:dyDescent="0.25">
      <c r="A69">
        <v>8.849699547416094</v>
      </c>
    </row>
    <row r="70" spans="1:1" x14ac:dyDescent="0.25">
      <c r="A70">
        <v>3.1482688866235549</v>
      </c>
    </row>
    <row r="71" spans="1:1" x14ac:dyDescent="0.25">
      <c r="A71">
        <v>6.638308777117345</v>
      </c>
    </row>
    <row r="72" spans="1:1" x14ac:dyDescent="0.25">
      <c r="A72">
        <v>11.801644546001626</v>
      </c>
    </row>
    <row r="73" spans="1:1" x14ac:dyDescent="0.25">
      <c r="A73">
        <v>8.5434350919131248</v>
      </c>
    </row>
    <row r="74" spans="1:1" x14ac:dyDescent="0.25">
      <c r="A74">
        <v>10.032653479091096</v>
      </c>
    </row>
    <row r="75" spans="1:1" x14ac:dyDescent="0.25">
      <c r="A75">
        <v>7.2362168979980197</v>
      </c>
    </row>
    <row r="76" spans="1:1" x14ac:dyDescent="0.25">
      <c r="A76">
        <v>8.8754142045290791</v>
      </c>
    </row>
    <row r="77" spans="1:1" x14ac:dyDescent="0.25">
      <c r="A77">
        <v>10.324177587752274</v>
      </c>
    </row>
    <row r="78" spans="1:1" x14ac:dyDescent="0.25">
      <c r="A78">
        <v>5.0288262961730652</v>
      </c>
    </row>
    <row r="79" spans="1:1" x14ac:dyDescent="0.25">
      <c r="A79">
        <v>6.2971736126273754</v>
      </c>
    </row>
    <row r="80" spans="1:1" x14ac:dyDescent="0.25">
      <c r="A80">
        <v>10.449473026672422</v>
      </c>
    </row>
    <row r="81" spans="1:1" x14ac:dyDescent="0.25">
      <c r="A81">
        <v>9.2934218469808911</v>
      </c>
    </row>
    <row r="82" spans="1:1" x14ac:dyDescent="0.25">
      <c r="A82">
        <v>7.7584182189029889</v>
      </c>
    </row>
    <row r="83" spans="1:1" x14ac:dyDescent="0.25">
      <c r="A83">
        <v>9.4514907708189639</v>
      </c>
    </row>
    <row r="84" spans="1:1" x14ac:dyDescent="0.25">
      <c r="A84">
        <v>9.5642750975075614</v>
      </c>
    </row>
    <row r="85" spans="1:1" x14ac:dyDescent="0.25">
      <c r="A85">
        <v>7.8773348088434432</v>
      </c>
    </row>
    <row r="86" spans="1:1" x14ac:dyDescent="0.25">
      <c r="A86">
        <v>6.6571688491494569</v>
      </c>
    </row>
    <row r="87" spans="1:1" x14ac:dyDescent="0.25">
      <c r="A87">
        <v>10.671400181725403</v>
      </c>
    </row>
    <row r="88" spans="1:1" x14ac:dyDescent="0.25">
      <c r="A88">
        <v>5.3796854069405526</v>
      </c>
    </row>
    <row r="89" spans="1:1" x14ac:dyDescent="0.25">
      <c r="A89">
        <v>7.8625620820575932</v>
      </c>
    </row>
    <row r="90" spans="1:1" x14ac:dyDescent="0.25">
      <c r="A90">
        <v>10.853589673122769</v>
      </c>
    </row>
    <row r="91" spans="1:1" x14ac:dyDescent="0.25">
      <c r="A91">
        <v>9.2417060947882419</v>
      </c>
    </row>
    <row r="92" spans="1:1" x14ac:dyDescent="0.25">
      <c r="A92">
        <v>8.8266151380666997</v>
      </c>
    </row>
    <row r="93" spans="1:1" x14ac:dyDescent="0.25">
      <c r="A93">
        <v>6.7639952661311327</v>
      </c>
    </row>
    <row r="94" spans="1:1" x14ac:dyDescent="0.25">
      <c r="A94">
        <v>11.839992362827616</v>
      </c>
    </row>
    <row r="95" spans="1:1" x14ac:dyDescent="0.25">
      <c r="A95">
        <v>11.784398489642626</v>
      </c>
    </row>
    <row r="96" spans="1:1" x14ac:dyDescent="0.25">
      <c r="A96">
        <v>3.6481952967806137</v>
      </c>
    </row>
    <row r="97" spans="1:1" x14ac:dyDescent="0.25">
      <c r="A97">
        <v>9.8432856031722622</v>
      </c>
    </row>
    <row r="98" spans="1:1" x14ac:dyDescent="0.25">
      <c r="A98">
        <v>8.5647211689847609</v>
      </c>
    </row>
    <row r="99" spans="1:1" x14ac:dyDescent="0.25">
      <c r="A99">
        <v>5.752647565675943</v>
      </c>
    </row>
    <row r="100" spans="1:1" x14ac:dyDescent="0.25">
      <c r="A100">
        <v>4.9797432825089345</v>
      </c>
    </row>
    <row r="101" spans="1:1" x14ac:dyDescent="0.25">
      <c r="A101">
        <v>9.0232685013988885</v>
      </c>
    </row>
    <row r="102" spans="1:1" x14ac:dyDescent="0.25">
      <c r="A102">
        <v>9.8091272529545677</v>
      </c>
    </row>
    <row r="103" spans="1:1" x14ac:dyDescent="0.25">
      <c r="A103">
        <v>3.4136648711937596</v>
      </c>
    </row>
    <row r="104" spans="1:1" x14ac:dyDescent="0.25">
      <c r="A104">
        <v>6.8777161204325239</v>
      </c>
    </row>
    <row r="105" spans="1:1" x14ac:dyDescent="0.25">
      <c r="A105">
        <v>5.1035940777710493</v>
      </c>
    </row>
    <row r="106" spans="1:1" x14ac:dyDescent="0.25">
      <c r="A106">
        <v>9.529439259229548</v>
      </c>
    </row>
    <row r="107" spans="1:1" x14ac:dyDescent="0.25">
      <c r="A107">
        <v>6.5589280988733663</v>
      </c>
    </row>
    <row r="108" spans="1:1" x14ac:dyDescent="0.25">
      <c r="A108">
        <v>4.1180332666117465</v>
      </c>
    </row>
    <row r="109" spans="1:1" x14ac:dyDescent="0.25">
      <c r="A109">
        <v>5.3247192065173294</v>
      </c>
    </row>
    <row r="110" spans="1:1" x14ac:dyDescent="0.25">
      <c r="A110">
        <v>7.295960385552462</v>
      </c>
    </row>
    <row r="111" spans="1:1" x14ac:dyDescent="0.25">
      <c r="A111">
        <v>7.4693450229306109</v>
      </c>
    </row>
    <row r="112" spans="1:1" x14ac:dyDescent="0.25">
      <c r="A112">
        <v>8.3658037003333448</v>
      </c>
    </row>
    <row r="113" spans="1:1" x14ac:dyDescent="0.25">
      <c r="A113">
        <v>9.0861254451128843</v>
      </c>
    </row>
    <row r="114" spans="1:1" x14ac:dyDescent="0.25">
      <c r="A114">
        <v>10.619288397909258</v>
      </c>
    </row>
    <row r="115" spans="1:1" x14ac:dyDescent="0.25">
      <c r="A115">
        <v>11.147051596897654</v>
      </c>
    </row>
    <row r="116" spans="1:1" x14ac:dyDescent="0.25">
      <c r="A116">
        <v>7.8956294772369802</v>
      </c>
    </row>
    <row r="117" spans="1:1" x14ac:dyDescent="0.25">
      <c r="A117">
        <v>8.7778658869028732</v>
      </c>
    </row>
    <row r="118" spans="1:1" x14ac:dyDescent="0.25">
      <c r="A118">
        <v>8.5650673853097032</v>
      </c>
    </row>
    <row r="119" spans="1:1" x14ac:dyDescent="0.25">
      <c r="A119">
        <v>5.744976009698803</v>
      </c>
    </row>
    <row r="120" spans="1:1" x14ac:dyDescent="0.25">
      <c r="A120">
        <v>7.6803451922460226</v>
      </c>
    </row>
    <row r="121" spans="1:1" x14ac:dyDescent="0.25">
      <c r="A121">
        <v>7.8832105233077527</v>
      </c>
    </row>
    <row r="122" spans="1:1" x14ac:dyDescent="0.25">
      <c r="A122">
        <v>11.871535409871285</v>
      </c>
    </row>
    <row r="123" spans="1:1" x14ac:dyDescent="0.25">
      <c r="A123">
        <v>6.7700826956142919</v>
      </c>
    </row>
    <row r="124" spans="1:1" x14ac:dyDescent="0.25">
      <c r="A124">
        <v>10.104367582887789</v>
      </c>
    </row>
    <row r="125" spans="1:1" x14ac:dyDescent="0.25">
      <c r="A125">
        <v>8.5709605351285063</v>
      </c>
    </row>
    <row r="126" spans="1:1" x14ac:dyDescent="0.25">
      <c r="A126">
        <v>8.9393297233373232</v>
      </c>
    </row>
    <row r="127" spans="1:1" x14ac:dyDescent="0.25">
      <c r="A127">
        <v>4.8919537818692334</v>
      </c>
    </row>
    <row r="128" spans="1:1" x14ac:dyDescent="0.25">
      <c r="A128">
        <v>7.1058552432150464</v>
      </c>
    </row>
    <row r="129" spans="1:1" x14ac:dyDescent="0.25">
      <c r="A129">
        <v>8.7789369158217596</v>
      </c>
    </row>
    <row r="130" spans="1:1" x14ac:dyDescent="0.25">
      <c r="A130">
        <v>6.3129999329776183</v>
      </c>
    </row>
    <row r="131" spans="1:1" x14ac:dyDescent="0.25">
      <c r="A131">
        <v>7.1020294282861869</v>
      </c>
    </row>
    <row r="132" spans="1:1" x14ac:dyDescent="0.25">
      <c r="A132">
        <v>3.6457842363306554</v>
      </c>
    </row>
    <row r="133" spans="1:1" x14ac:dyDescent="0.25">
      <c r="A133">
        <v>7.5882242513971505</v>
      </c>
    </row>
    <row r="134" spans="1:1" x14ac:dyDescent="0.25">
      <c r="A134">
        <v>8.7394284025394882</v>
      </c>
    </row>
    <row r="135" spans="1:1" x14ac:dyDescent="0.25">
      <c r="A135">
        <v>13.123961756908102</v>
      </c>
    </row>
    <row r="136" spans="1:1" x14ac:dyDescent="0.25">
      <c r="A136">
        <v>10.109423835690905</v>
      </c>
    </row>
    <row r="137" spans="1:1" x14ac:dyDescent="0.25">
      <c r="A137">
        <v>8.023044557110552</v>
      </c>
    </row>
    <row r="138" spans="1:1" x14ac:dyDescent="0.25">
      <c r="A138">
        <v>8.3032331945860278</v>
      </c>
    </row>
    <row r="139" spans="1:1" x14ac:dyDescent="0.25">
      <c r="A139">
        <v>9.2952176884937217</v>
      </c>
    </row>
    <row r="140" spans="1:1" x14ac:dyDescent="0.25">
      <c r="A140">
        <v>6.1230691441851377</v>
      </c>
    </row>
    <row r="141" spans="1:1" x14ac:dyDescent="0.25">
      <c r="A141">
        <v>8.2019935633370551</v>
      </c>
    </row>
    <row r="142" spans="1:1" x14ac:dyDescent="0.25">
      <c r="A142">
        <v>8.9466849521686527</v>
      </c>
    </row>
    <row r="143" spans="1:1" x14ac:dyDescent="0.25">
      <c r="A143">
        <v>3.3582503330835607</v>
      </c>
    </row>
    <row r="144" spans="1:1" x14ac:dyDescent="0.25">
      <c r="A144">
        <v>8.7948479221795424</v>
      </c>
    </row>
    <row r="145" spans="1:1" x14ac:dyDescent="0.25">
      <c r="A145">
        <v>8.2819247006300429</v>
      </c>
    </row>
    <row r="146" spans="1:1" x14ac:dyDescent="0.25">
      <c r="A146">
        <v>8.2998482450493611</v>
      </c>
    </row>
    <row r="147" spans="1:1" x14ac:dyDescent="0.25">
      <c r="A147">
        <v>8.5794615158265515</v>
      </c>
    </row>
    <row r="148" spans="1:1" x14ac:dyDescent="0.25">
      <c r="A148">
        <v>2.8989931326650549</v>
      </c>
    </row>
    <row r="149" spans="1:1" x14ac:dyDescent="0.25">
      <c r="A149">
        <v>7.5878830166020634</v>
      </c>
    </row>
    <row r="150" spans="1:1" x14ac:dyDescent="0.25">
      <c r="A150">
        <v>10.648983297376617</v>
      </c>
    </row>
    <row r="151" spans="1:1" x14ac:dyDescent="0.25">
      <c r="A151">
        <v>4.6859874484725879</v>
      </c>
    </row>
    <row r="152" spans="1:1" x14ac:dyDescent="0.25">
      <c r="A152">
        <v>6.7714551070894231</v>
      </c>
    </row>
    <row r="153" spans="1:1" x14ac:dyDescent="0.25">
      <c r="A153">
        <v>8.0679729748753743</v>
      </c>
    </row>
    <row r="154" spans="1:1" x14ac:dyDescent="0.25">
      <c r="A154">
        <v>5.8734646092561889</v>
      </c>
    </row>
    <row r="155" spans="1:1" x14ac:dyDescent="0.25">
      <c r="A155">
        <v>9.2173812845048815</v>
      </c>
    </row>
    <row r="156" spans="1:1" x14ac:dyDescent="0.25">
      <c r="A156">
        <v>8.502394758200353</v>
      </c>
    </row>
    <row r="157" spans="1:1" x14ac:dyDescent="0.25">
      <c r="A157">
        <v>9.9623043144747498</v>
      </c>
    </row>
    <row r="158" spans="1:1" x14ac:dyDescent="0.25">
      <c r="A158">
        <v>10.071897971291037</v>
      </c>
    </row>
    <row r="159" spans="1:1" x14ac:dyDescent="0.25">
      <c r="A159">
        <v>7.4567367708668826</v>
      </c>
    </row>
    <row r="160" spans="1:1" x14ac:dyDescent="0.25">
      <c r="A160">
        <v>7.0417080832685315</v>
      </c>
    </row>
    <row r="161" spans="1:1" x14ac:dyDescent="0.25">
      <c r="A161">
        <v>8.6378176473162966</v>
      </c>
    </row>
    <row r="162" spans="1:1" x14ac:dyDescent="0.25">
      <c r="A162">
        <v>12.439579259269522</v>
      </c>
    </row>
    <row r="163" spans="1:1" x14ac:dyDescent="0.25">
      <c r="A163">
        <v>7.8126446621427021</v>
      </c>
    </row>
    <row r="164" spans="1:1" x14ac:dyDescent="0.25">
      <c r="A164">
        <v>5.0979599675047211</v>
      </c>
    </row>
    <row r="165" spans="1:1" x14ac:dyDescent="0.25">
      <c r="A165">
        <v>11.926242570742033</v>
      </c>
    </row>
    <row r="166" spans="1:1" x14ac:dyDescent="0.25">
      <c r="A166">
        <v>8.2587904759820958</v>
      </c>
    </row>
    <row r="167" spans="1:1" x14ac:dyDescent="0.25">
      <c r="A167">
        <v>7.2296263339994766</v>
      </c>
    </row>
    <row r="168" spans="1:1" x14ac:dyDescent="0.25">
      <c r="A168">
        <v>6.560178462867043</v>
      </c>
    </row>
    <row r="169" spans="1:1" x14ac:dyDescent="0.25">
      <c r="A169">
        <v>11.441599494180991</v>
      </c>
    </row>
    <row r="170" spans="1:1" x14ac:dyDescent="0.25">
      <c r="A170">
        <v>5.5757285328654689</v>
      </c>
    </row>
    <row r="171" spans="1:1" x14ac:dyDescent="0.25">
      <c r="A171">
        <v>6.5996720315597486</v>
      </c>
    </row>
    <row r="172" spans="1:1" x14ac:dyDescent="0.25">
      <c r="A172">
        <v>10.710241170007066</v>
      </c>
    </row>
    <row r="173" spans="1:1" x14ac:dyDescent="0.25">
      <c r="A173">
        <v>5.075244191364618</v>
      </c>
    </row>
    <row r="174" spans="1:1" x14ac:dyDescent="0.25">
      <c r="A174">
        <v>7.110224044898132</v>
      </c>
    </row>
    <row r="175" spans="1:1" x14ac:dyDescent="0.25">
      <c r="A175">
        <v>6.0039209131064126</v>
      </c>
    </row>
    <row r="176" spans="1:1" x14ac:dyDescent="0.25">
      <c r="A176">
        <v>12.164698441854853</v>
      </c>
    </row>
    <row r="177" spans="1:1" x14ac:dyDescent="0.25">
      <c r="A177">
        <v>11.148934615182952</v>
      </c>
    </row>
    <row r="178" spans="1:1" x14ac:dyDescent="0.25">
      <c r="A178">
        <v>10.386003354786226</v>
      </c>
    </row>
    <row r="179" spans="1:1" x14ac:dyDescent="0.25">
      <c r="A179">
        <v>10.281087354504052</v>
      </c>
    </row>
    <row r="180" spans="1:1" x14ac:dyDescent="0.25">
      <c r="A180">
        <v>7.4576010662967747</v>
      </c>
    </row>
    <row r="181" spans="1:1" x14ac:dyDescent="0.25">
      <c r="A181">
        <v>11.214352065242565</v>
      </c>
    </row>
    <row r="182" spans="1:1" x14ac:dyDescent="0.25">
      <c r="A182">
        <v>5.2101739090248884</v>
      </c>
    </row>
    <row r="183" spans="1:1" x14ac:dyDescent="0.25">
      <c r="A183">
        <v>11.577615185349714</v>
      </c>
    </row>
    <row r="184" spans="1:1" x14ac:dyDescent="0.25">
      <c r="A184">
        <v>11.474218551673403</v>
      </c>
    </row>
    <row r="185" spans="1:1" x14ac:dyDescent="0.25">
      <c r="A185">
        <v>11.648771357802616</v>
      </c>
    </row>
    <row r="186" spans="1:1" x14ac:dyDescent="0.25">
      <c r="A186">
        <v>8.7762618342894712</v>
      </c>
    </row>
    <row r="187" spans="1:1" x14ac:dyDescent="0.25">
      <c r="A187">
        <v>10.479128073900938</v>
      </c>
    </row>
    <row r="188" spans="1:1" x14ac:dyDescent="0.25">
      <c r="A188">
        <v>8.0899415215371846</v>
      </c>
    </row>
    <row r="189" spans="1:1" x14ac:dyDescent="0.25">
      <c r="A189">
        <v>7.422969470742828</v>
      </c>
    </row>
    <row r="190" spans="1:1" x14ac:dyDescent="0.25">
      <c r="A190">
        <v>6.6849682765068792</v>
      </c>
    </row>
    <row r="191" spans="1:1" x14ac:dyDescent="0.25">
      <c r="A191">
        <v>9.1175065924362571</v>
      </c>
    </row>
    <row r="192" spans="1:1" x14ac:dyDescent="0.25">
      <c r="A192">
        <v>11.538759252478485</v>
      </c>
    </row>
    <row r="193" spans="1:1" x14ac:dyDescent="0.25">
      <c r="A193">
        <v>5.3215360089398018</v>
      </c>
    </row>
    <row r="194" spans="1:1" x14ac:dyDescent="0.25">
      <c r="A194">
        <v>12.237388925503183</v>
      </c>
    </row>
    <row r="195" spans="1:1" x14ac:dyDescent="0.25">
      <c r="A195">
        <v>7.9108953754785034</v>
      </c>
    </row>
    <row r="196" spans="1:1" x14ac:dyDescent="0.25">
      <c r="A196">
        <v>8.980656495016774</v>
      </c>
    </row>
    <row r="197" spans="1:1" x14ac:dyDescent="0.25">
      <c r="A197">
        <v>7.447052676828207</v>
      </c>
    </row>
    <row r="198" spans="1:1" x14ac:dyDescent="0.25">
      <c r="A198">
        <v>7.8351761216781597</v>
      </c>
    </row>
    <row r="199" spans="1:1" x14ac:dyDescent="0.25">
      <c r="A199">
        <v>8.5273771304246111</v>
      </c>
    </row>
    <row r="200" spans="1:1" x14ac:dyDescent="0.25">
      <c r="A200">
        <v>7.6899969063406388</v>
      </c>
    </row>
    <row r="201" spans="1:1" x14ac:dyDescent="0.25">
      <c r="A201">
        <v>4.3525636921986006</v>
      </c>
    </row>
    <row r="202" spans="1:1" x14ac:dyDescent="0.25">
      <c r="A202">
        <v>10.001922421413838</v>
      </c>
    </row>
    <row r="203" spans="1:1" x14ac:dyDescent="0.25">
      <c r="A203">
        <v>5.7073554962316848</v>
      </c>
    </row>
    <row r="204" spans="1:1" x14ac:dyDescent="0.25">
      <c r="A204">
        <v>8.2574404813913134</v>
      </c>
    </row>
    <row r="205" spans="1:1" x14ac:dyDescent="0.25">
      <c r="A205">
        <v>9.5701234135576669</v>
      </c>
    </row>
    <row r="206" spans="1:1" x14ac:dyDescent="0.25">
      <c r="A206">
        <v>9.0309375666111009</v>
      </c>
    </row>
    <row r="207" spans="1:1" x14ac:dyDescent="0.25">
      <c r="A207">
        <v>6.8635536310539464</v>
      </c>
    </row>
    <row r="208" spans="1:1" x14ac:dyDescent="0.25">
      <c r="A208">
        <v>8.4920755191051285</v>
      </c>
    </row>
    <row r="209" spans="1:1" x14ac:dyDescent="0.25">
      <c r="A209">
        <v>11.836873925138207</v>
      </c>
    </row>
    <row r="210" spans="1:1" x14ac:dyDescent="0.25">
      <c r="A210">
        <v>8.598401292336348</v>
      </c>
    </row>
    <row r="211" spans="1:1" x14ac:dyDescent="0.25">
      <c r="A211">
        <v>8.0651235397981509</v>
      </c>
    </row>
    <row r="212" spans="1:1" x14ac:dyDescent="0.25">
      <c r="A212">
        <v>7.2556000306649366</v>
      </c>
    </row>
    <row r="213" spans="1:1" x14ac:dyDescent="0.25">
      <c r="A213">
        <v>6.66585165568722</v>
      </c>
    </row>
    <row r="214" spans="1:1" x14ac:dyDescent="0.25">
      <c r="A214">
        <v>5.5243639785276173</v>
      </c>
    </row>
    <row r="215" spans="1:1" x14ac:dyDescent="0.25">
      <c r="A215">
        <v>7.4627843481111995</v>
      </c>
    </row>
    <row r="216" spans="1:1" x14ac:dyDescent="0.25">
      <c r="A216">
        <v>10.345174736092304</v>
      </c>
    </row>
    <row r="217" spans="1:1" x14ac:dyDescent="0.25">
      <c r="A217">
        <v>9.1827197997718031</v>
      </c>
    </row>
    <row r="218" spans="1:1" x14ac:dyDescent="0.25">
      <c r="A218">
        <v>10.893596339390569</v>
      </c>
    </row>
    <row r="219" spans="1:1" x14ac:dyDescent="0.25">
      <c r="A219">
        <v>7.6435391589102437</v>
      </c>
    </row>
    <row r="220" spans="1:1" x14ac:dyDescent="0.25">
      <c r="A220">
        <v>10.337164436085004</v>
      </c>
    </row>
    <row r="221" spans="1:1" x14ac:dyDescent="0.25">
      <c r="A221">
        <v>10.289461306190788</v>
      </c>
    </row>
    <row r="222" spans="1:1" x14ac:dyDescent="0.25">
      <c r="A222">
        <v>9.4069135509089392</v>
      </c>
    </row>
    <row r="223" spans="1:1" x14ac:dyDescent="0.25">
      <c r="A223">
        <v>1.9628640422597528</v>
      </c>
    </row>
    <row r="224" spans="1:1" x14ac:dyDescent="0.25">
      <c r="A224">
        <v>6.8568385288090212</v>
      </c>
    </row>
    <row r="225" spans="1:1" x14ac:dyDescent="0.25">
      <c r="A225">
        <v>4.237032051794813</v>
      </c>
    </row>
    <row r="226" spans="1:1" x14ac:dyDescent="0.25">
      <c r="A226">
        <v>9.2080060453172337</v>
      </c>
    </row>
    <row r="227" spans="1:1" x14ac:dyDescent="0.25">
      <c r="A227">
        <v>5.5527188464639039</v>
      </c>
    </row>
    <row r="228" spans="1:1" x14ac:dyDescent="0.25">
      <c r="A228">
        <v>9.8528551220242662</v>
      </c>
    </row>
    <row r="229" spans="1:1" x14ac:dyDescent="0.25">
      <c r="A229">
        <v>10.512155616841483</v>
      </c>
    </row>
    <row r="230" spans="1:1" x14ac:dyDescent="0.25">
      <c r="A230">
        <v>6.4339913301027991</v>
      </c>
    </row>
    <row r="231" spans="1:1" x14ac:dyDescent="0.25">
      <c r="A231">
        <v>7.6102102334134543</v>
      </c>
    </row>
    <row r="232" spans="1:1" x14ac:dyDescent="0.25">
      <c r="A232">
        <v>7.5709806858030788</v>
      </c>
    </row>
    <row r="233" spans="1:1" x14ac:dyDescent="0.25">
      <c r="A233">
        <v>13.740475891798269</v>
      </c>
    </row>
    <row r="234" spans="1:1" x14ac:dyDescent="0.25">
      <c r="A234">
        <v>7.1064007207342001</v>
      </c>
    </row>
    <row r="235" spans="1:1" x14ac:dyDescent="0.25">
      <c r="A235">
        <v>7.6671242120100942</v>
      </c>
    </row>
    <row r="236" spans="1:1" x14ac:dyDescent="0.25">
      <c r="A236">
        <v>6.4292289875611459</v>
      </c>
    </row>
    <row r="237" spans="1:1" x14ac:dyDescent="0.25">
      <c r="A237">
        <v>8.4100695746274141</v>
      </c>
    </row>
    <row r="238" spans="1:1" x14ac:dyDescent="0.25">
      <c r="A238">
        <v>10.477543947406957</v>
      </c>
    </row>
    <row r="239" spans="1:1" x14ac:dyDescent="0.25">
      <c r="A239">
        <v>4.7058438264757569</v>
      </c>
    </row>
    <row r="240" spans="1:1" x14ac:dyDescent="0.25">
      <c r="A240">
        <v>9.0487564989034581</v>
      </c>
    </row>
    <row r="241" spans="1:1" x14ac:dyDescent="0.25">
      <c r="A241">
        <v>7.0854160262188088</v>
      </c>
    </row>
    <row r="242" spans="1:1" x14ac:dyDescent="0.25">
      <c r="A242">
        <v>14.639701809035614</v>
      </c>
    </row>
    <row r="243" spans="1:1" x14ac:dyDescent="0.25">
      <c r="A243">
        <v>6.2691525071913929</v>
      </c>
    </row>
    <row r="244" spans="1:1" x14ac:dyDescent="0.25">
      <c r="A244">
        <v>6.6561575985888339</v>
      </c>
    </row>
    <row r="245" spans="1:1" x14ac:dyDescent="0.25">
      <c r="A245">
        <v>8.591098369568499</v>
      </c>
    </row>
    <row r="246" spans="1:1" x14ac:dyDescent="0.25">
      <c r="A246">
        <v>9.5425107935698179</v>
      </c>
    </row>
    <row r="247" spans="1:1" x14ac:dyDescent="0.25">
      <c r="A247">
        <v>6.9167165176695562</v>
      </c>
    </row>
    <row r="248" spans="1:1" x14ac:dyDescent="0.25">
      <c r="A248">
        <v>8.7495508712054288</v>
      </c>
    </row>
    <row r="249" spans="1:1" x14ac:dyDescent="0.25">
      <c r="A249">
        <v>6.2399159084707208</v>
      </c>
    </row>
    <row r="250" spans="1:1" x14ac:dyDescent="0.25">
      <c r="A250">
        <v>10.864190368654818</v>
      </c>
    </row>
    <row r="251" spans="1:1" x14ac:dyDescent="0.25">
      <c r="A251">
        <v>10.29177273604364</v>
      </c>
    </row>
    <row r="252" spans="1:1" x14ac:dyDescent="0.25">
      <c r="A252">
        <v>8.0929628193944154</v>
      </c>
    </row>
    <row r="253" spans="1:1" x14ac:dyDescent="0.25">
      <c r="A253">
        <v>9.2685665037679428</v>
      </c>
    </row>
    <row r="254" spans="1:1" x14ac:dyDescent="0.25">
      <c r="A254">
        <v>10.416868913769576</v>
      </c>
    </row>
    <row r="255" spans="1:1" x14ac:dyDescent="0.25">
      <c r="A255">
        <v>8.8638097307311909</v>
      </c>
    </row>
    <row r="256" spans="1:1" x14ac:dyDescent="0.25">
      <c r="A256">
        <v>8.9094679426198127</v>
      </c>
    </row>
    <row r="257" spans="1:1" x14ac:dyDescent="0.25">
      <c r="A257">
        <v>10.343391348404111</v>
      </c>
    </row>
    <row r="258" spans="1:1" x14ac:dyDescent="0.25">
      <c r="A258">
        <v>5.14953872762635</v>
      </c>
    </row>
    <row r="259" spans="1:1" x14ac:dyDescent="0.25">
      <c r="A259">
        <v>11.224713647341559</v>
      </c>
    </row>
    <row r="260" spans="1:1" x14ac:dyDescent="0.25">
      <c r="A260">
        <v>5.9207492906425614</v>
      </c>
    </row>
    <row r="261" spans="1:1" x14ac:dyDescent="0.25">
      <c r="A261">
        <v>8.2984957596936511</v>
      </c>
    </row>
    <row r="262" spans="1:1" x14ac:dyDescent="0.25">
      <c r="A262">
        <v>8.5070400347904069</v>
      </c>
    </row>
    <row r="263" spans="1:1" x14ac:dyDescent="0.25">
      <c r="A263">
        <v>10.66577105298893</v>
      </c>
    </row>
    <row r="264" spans="1:1" x14ac:dyDescent="0.25">
      <c r="A264">
        <v>7.292430971649992</v>
      </c>
    </row>
    <row r="265" spans="1:1" x14ac:dyDescent="0.25">
      <c r="A265">
        <v>7.9399078053556877</v>
      </c>
    </row>
    <row r="266" spans="1:1" x14ac:dyDescent="0.25">
      <c r="A266">
        <v>10.157077150286568</v>
      </c>
    </row>
    <row r="267" spans="1:1" x14ac:dyDescent="0.25">
      <c r="A267">
        <v>12.343415806943085</v>
      </c>
    </row>
    <row r="268" spans="1:1" x14ac:dyDescent="0.25">
      <c r="A268">
        <v>9.1140743183659652</v>
      </c>
    </row>
    <row r="269" spans="1:1" x14ac:dyDescent="0.25">
      <c r="A269">
        <v>8.4201372464649467</v>
      </c>
    </row>
    <row r="270" spans="1:1" x14ac:dyDescent="0.25">
      <c r="A270">
        <v>2.5015866069297772</v>
      </c>
    </row>
    <row r="271" spans="1:1" x14ac:dyDescent="0.25">
      <c r="A271">
        <v>7.6822082844118995</v>
      </c>
    </row>
    <row r="272" spans="1:1" x14ac:dyDescent="0.25">
      <c r="A272">
        <v>8.5690550999588595</v>
      </c>
    </row>
    <row r="273" spans="1:1" x14ac:dyDescent="0.25">
      <c r="A273">
        <v>6.66585165568722</v>
      </c>
    </row>
    <row r="274" spans="1:1" x14ac:dyDescent="0.25">
      <c r="A274">
        <v>8.8377837280022504</v>
      </c>
    </row>
    <row r="275" spans="1:1" x14ac:dyDescent="0.25">
      <c r="A275">
        <v>7.2685520082886796</v>
      </c>
    </row>
    <row r="276" spans="1:1" x14ac:dyDescent="0.25">
      <c r="A276">
        <v>5.5564649569150788</v>
      </c>
    </row>
    <row r="277" spans="1:1" x14ac:dyDescent="0.25">
      <c r="A277">
        <v>5.412289519843398</v>
      </c>
    </row>
    <row r="278" spans="1:1" x14ac:dyDescent="0.25">
      <c r="A278">
        <v>9.0689117686979444</v>
      </c>
    </row>
    <row r="279" spans="1:1" x14ac:dyDescent="0.25">
      <c r="A279">
        <v>10.126535390743811</v>
      </c>
    </row>
    <row r="280" spans="1:1" x14ac:dyDescent="0.25">
      <c r="A280">
        <v>3.935948387341341</v>
      </c>
    </row>
    <row r="281" spans="1:1" x14ac:dyDescent="0.25">
      <c r="A281">
        <v>7.6618686980127677</v>
      </c>
    </row>
    <row r="282" spans="1:1" x14ac:dyDescent="0.25">
      <c r="A282">
        <v>12.179085100076918</v>
      </c>
    </row>
    <row r="283" spans="1:1" x14ac:dyDescent="0.25">
      <c r="A283">
        <v>7.1632972639763466</v>
      </c>
    </row>
    <row r="284" spans="1:1" x14ac:dyDescent="0.25">
      <c r="A284">
        <v>4.5398492886379245</v>
      </c>
    </row>
    <row r="285" spans="1:1" x14ac:dyDescent="0.25">
      <c r="A285">
        <v>8.3525553216832122</v>
      </c>
    </row>
    <row r="286" spans="1:1" x14ac:dyDescent="0.25">
      <c r="A286">
        <v>6.1358567313236563</v>
      </c>
    </row>
    <row r="287" spans="1:1" x14ac:dyDescent="0.25">
      <c r="A287">
        <v>6.554556806425353</v>
      </c>
    </row>
    <row r="288" spans="1:1" x14ac:dyDescent="0.25">
      <c r="A288">
        <v>7.7305739577768691</v>
      </c>
    </row>
    <row r="289" spans="1:1" x14ac:dyDescent="0.25">
      <c r="A289">
        <v>8.178607771431416</v>
      </c>
    </row>
    <row r="290" spans="1:1" x14ac:dyDescent="0.25">
      <c r="A290">
        <v>7.7358095456547744</v>
      </c>
    </row>
    <row r="291" spans="1:1" x14ac:dyDescent="0.25">
      <c r="A291">
        <v>5.9621856559788284</v>
      </c>
    </row>
    <row r="292" spans="1:1" x14ac:dyDescent="0.25">
      <c r="A292">
        <v>5.5651876156916842</v>
      </c>
    </row>
    <row r="293" spans="1:1" x14ac:dyDescent="0.25">
      <c r="A293">
        <v>8.7893034794506093</v>
      </c>
    </row>
    <row r="294" spans="1:1" x14ac:dyDescent="0.25">
      <c r="A294">
        <v>6.0036668550837931</v>
      </c>
    </row>
    <row r="295" spans="1:1" x14ac:dyDescent="0.25">
      <c r="A295">
        <v>6.6923857744613997</v>
      </c>
    </row>
    <row r="296" spans="1:1" x14ac:dyDescent="0.25">
      <c r="A296">
        <v>8.7552397783001652</v>
      </c>
    </row>
    <row r="297" spans="1:1" x14ac:dyDescent="0.25">
      <c r="A297">
        <v>9.5755433180402179</v>
      </c>
    </row>
    <row r="298" spans="1:1" x14ac:dyDescent="0.25">
      <c r="A298">
        <v>10.275044758789591</v>
      </c>
    </row>
    <row r="299" spans="1:1" x14ac:dyDescent="0.25">
      <c r="A299">
        <v>7.3192166576818636</v>
      </c>
    </row>
    <row r="300" spans="1:1" x14ac:dyDescent="0.25">
      <c r="A300">
        <v>6.9066687719514448</v>
      </c>
    </row>
    <row r="301" spans="1:1" x14ac:dyDescent="0.25">
      <c r="A301">
        <v>10.288594519995968</v>
      </c>
    </row>
    <row r="302" spans="1:1" x14ac:dyDescent="0.25">
      <c r="A302">
        <v>5.0165916588484833</v>
      </c>
    </row>
    <row r="303" spans="1:1" x14ac:dyDescent="0.25">
      <c r="A303">
        <v>9.0195298632424965</v>
      </c>
    </row>
    <row r="304" spans="1:1" x14ac:dyDescent="0.25">
      <c r="A304">
        <v>10.239989733197945</v>
      </c>
    </row>
    <row r="305" spans="1:1" x14ac:dyDescent="0.25">
      <c r="A305">
        <v>8.0149993863942655</v>
      </c>
    </row>
    <row r="306" spans="1:1" x14ac:dyDescent="0.25">
      <c r="A306">
        <v>8.4298711558021751</v>
      </c>
    </row>
    <row r="307" spans="1:1" x14ac:dyDescent="0.25">
      <c r="A307">
        <v>5.8742666355628899</v>
      </c>
    </row>
    <row r="308" spans="1:1" x14ac:dyDescent="0.25">
      <c r="A308">
        <v>8.7424447188668637</v>
      </c>
    </row>
    <row r="309" spans="1:1" x14ac:dyDescent="0.25">
      <c r="A309">
        <v>3.6953604214504594</v>
      </c>
    </row>
    <row r="310" spans="1:1" x14ac:dyDescent="0.25">
      <c r="A310">
        <v>8.080718219010123</v>
      </c>
    </row>
    <row r="311" spans="1:1" x14ac:dyDescent="0.25">
      <c r="A311">
        <v>7.5497768039740549</v>
      </c>
    </row>
    <row r="312" spans="1:1" x14ac:dyDescent="0.25">
      <c r="A312">
        <v>12.055652753322647</v>
      </c>
    </row>
    <row r="313" spans="1:1" x14ac:dyDescent="0.25">
      <c r="A313">
        <v>10.686618755433301</v>
      </c>
    </row>
    <row r="314" spans="1:1" x14ac:dyDescent="0.25">
      <c r="A314">
        <v>10.318304364052892</v>
      </c>
    </row>
    <row r="315" spans="1:1" x14ac:dyDescent="0.25">
      <c r="A315">
        <v>11.474218551673403</v>
      </c>
    </row>
    <row r="316" spans="1:1" x14ac:dyDescent="0.25">
      <c r="A316">
        <v>9.1150257905683247</v>
      </c>
    </row>
    <row r="317" spans="1:1" x14ac:dyDescent="0.25">
      <c r="A317">
        <v>12.847825593969901</v>
      </c>
    </row>
    <row r="318" spans="1:1" x14ac:dyDescent="0.25">
      <c r="A318">
        <v>6.0793910904139921</v>
      </c>
    </row>
    <row r="319" spans="1:1" x14ac:dyDescent="0.25">
      <c r="A319">
        <v>9.1305083853585529</v>
      </c>
    </row>
    <row r="320" spans="1:1" x14ac:dyDescent="0.25">
      <c r="A320">
        <v>6.5328149193719582</v>
      </c>
    </row>
    <row r="321" spans="1:1" x14ac:dyDescent="0.25">
      <c r="A321">
        <v>8.4237239479607524</v>
      </c>
    </row>
    <row r="322" spans="1:1" x14ac:dyDescent="0.25">
      <c r="A322">
        <v>7.9912026182755653</v>
      </c>
    </row>
    <row r="323" spans="1:1" x14ac:dyDescent="0.25">
      <c r="A323">
        <v>11.677943196635169</v>
      </c>
    </row>
    <row r="324" spans="1:1" x14ac:dyDescent="0.25">
      <c r="A324">
        <v>9.1045471425177311</v>
      </c>
    </row>
    <row r="325" spans="1:1" x14ac:dyDescent="0.25">
      <c r="A325">
        <v>7.2461849392384465</v>
      </c>
    </row>
    <row r="326" spans="1:1" x14ac:dyDescent="0.25">
      <c r="A326">
        <v>8.3366044630865872</v>
      </c>
    </row>
    <row r="327" spans="1:1" x14ac:dyDescent="0.25">
      <c r="A327">
        <v>5.9614135188512591</v>
      </c>
    </row>
    <row r="328" spans="1:1" x14ac:dyDescent="0.25">
      <c r="A328">
        <v>9.1564347574903877</v>
      </c>
    </row>
    <row r="329" spans="1:1" x14ac:dyDescent="0.25">
      <c r="A329">
        <v>8.4826255569696514</v>
      </c>
    </row>
    <row r="330" spans="1:1" x14ac:dyDescent="0.25">
      <c r="A330">
        <v>7.0345122633925712</v>
      </c>
    </row>
    <row r="331" spans="1:1" x14ac:dyDescent="0.25">
      <c r="A331">
        <v>4.3186295108243939</v>
      </c>
    </row>
    <row r="332" spans="1:1" x14ac:dyDescent="0.25">
      <c r="A332">
        <v>5.4816872122573841</v>
      </c>
    </row>
    <row r="333" spans="1:1" x14ac:dyDescent="0.25">
      <c r="A333">
        <v>8.0894383870218007</v>
      </c>
    </row>
    <row r="334" spans="1:1" x14ac:dyDescent="0.25">
      <c r="A334">
        <v>3.4648550719866762</v>
      </c>
    </row>
    <row r="335" spans="1:1" x14ac:dyDescent="0.25">
      <c r="A335">
        <v>6.8969747148530587</v>
      </c>
    </row>
    <row r="336" spans="1:1" x14ac:dyDescent="0.25">
      <c r="A336">
        <v>4.8463528575739474</v>
      </c>
    </row>
    <row r="337" spans="1:1" x14ac:dyDescent="0.25">
      <c r="A337">
        <v>6.8962125407852</v>
      </c>
    </row>
    <row r="338" spans="1:1" x14ac:dyDescent="0.25">
      <c r="A338">
        <v>6.2440804674297397</v>
      </c>
    </row>
    <row r="339" spans="1:1" x14ac:dyDescent="0.25">
      <c r="A339">
        <v>8.424919515126021</v>
      </c>
    </row>
    <row r="340" spans="1:1" x14ac:dyDescent="0.25">
      <c r="A340">
        <v>5.2515255883536156</v>
      </c>
    </row>
    <row r="341" spans="1:1" x14ac:dyDescent="0.25">
      <c r="A341">
        <v>8.3947314442029892</v>
      </c>
    </row>
    <row r="342" spans="1:1" x14ac:dyDescent="0.25">
      <c r="A342">
        <v>9.4770534912713629</v>
      </c>
    </row>
    <row r="343" spans="1:1" x14ac:dyDescent="0.25">
      <c r="A343">
        <v>9.7651801965712366</v>
      </c>
    </row>
    <row r="344" spans="1:1" x14ac:dyDescent="0.25">
      <c r="A344">
        <v>8.0805513377599709</v>
      </c>
    </row>
    <row r="345" spans="1:1" x14ac:dyDescent="0.25">
      <c r="A345">
        <v>8.5387723799685773</v>
      </c>
    </row>
    <row r="346" spans="1:1" x14ac:dyDescent="0.25">
      <c r="A346">
        <v>9.1918409809368313</v>
      </c>
    </row>
    <row r="347" spans="1:1" x14ac:dyDescent="0.25">
      <c r="A347">
        <v>7.5653415940068953</v>
      </c>
    </row>
    <row r="348" spans="1:1" x14ac:dyDescent="0.25">
      <c r="A348">
        <v>6.8673844275126612</v>
      </c>
    </row>
    <row r="349" spans="1:1" x14ac:dyDescent="0.25">
      <c r="A349">
        <v>8.6498928756855094</v>
      </c>
    </row>
    <row r="350" spans="1:1" x14ac:dyDescent="0.25">
      <c r="A350">
        <v>6.1816668798728642</v>
      </c>
    </row>
    <row r="351" spans="1:1" x14ac:dyDescent="0.25">
      <c r="A351">
        <v>5.7432673449584399</v>
      </c>
    </row>
    <row r="352" spans="1:1" x14ac:dyDescent="0.25">
      <c r="A352">
        <v>9.8356588809638197</v>
      </c>
    </row>
    <row r="353" spans="1:1" x14ac:dyDescent="0.25">
      <c r="A353">
        <v>3.8920710723759839</v>
      </c>
    </row>
    <row r="354" spans="1:1" x14ac:dyDescent="0.25">
      <c r="A354">
        <v>7.2433379949261507</v>
      </c>
    </row>
    <row r="355" spans="1:1" x14ac:dyDescent="0.25">
      <c r="A355">
        <v>5.4660501900416421</v>
      </c>
    </row>
    <row r="356" spans="1:1" x14ac:dyDescent="0.25">
      <c r="A356">
        <v>8.0701523941870619</v>
      </c>
    </row>
    <row r="357" spans="1:1" x14ac:dyDescent="0.25">
      <c r="A357">
        <v>13.210480967434705</v>
      </c>
    </row>
    <row r="358" spans="1:1" x14ac:dyDescent="0.25">
      <c r="A358">
        <v>6.0972947087138891</v>
      </c>
    </row>
    <row r="359" spans="1:1" x14ac:dyDescent="0.25">
      <c r="A359">
        <v>7.7628019651756404</v>
      </c>
    </row>
    <row r="360" spans="1:1" x14ac:dyDescent="0.25">
      <c r="A360">
        <v>6.3305299365383689</v>
      </c>
    </row>
    <row r="361" spans="1:1" x14ac:dyDescent="0.25">
      <c r="A361">
        <v>6.568694388154654</v>
      </c>
    </row>
    <row r="362" spans="1:1" x14ac:dyDescent="0.25">
      <c r="A362">
        <v>8.7339312843441803</v>
      </c>
    </row>
    <row r="363" spans="1:1" x14ac:dyDescent="0.25">
      <c r="A363">
        <v>5.860811523423763</v>
      </c>
    </row>
    <row r="364" spans="1:1" x14ac:dyDescent="0.25">
      <c r="A364">
        <v>10.222255486913127</v>
      </c>
    </row>
    <row r="365" spans="1:1" x14ac:dyDescent="0.25">
      <c r="A365">
        <v>9.2442666011338588</v>
      </c>
    </row>
    <row r="366" spans="1:1" x14ac:dyDescent="0.25">
      <c r="A366">
        <v>8.6493673242857767</v>
      </c>
    </row>
    <row r="367" spans="1:1" x14ac:dyDescent="0.25">
      <c r="A367">
        <v>5.6194514204053121</v>
      </c>
    </row>
    <row r="368" spans="1:1" x14ac:dyDescent="0.25">
      <c r="A368">
        <v>5.2195740558618127</v>
      </c>
    </row>
    <row r="369" spans="1:1" x14ac:dyDescent="0.25">
      <c r="A369">
        <v>7.9482917201021337</v>
      </c>
    </row>
    <row r="370" spans="1:1" x14ac:dyDescent="0.25">
      <c r="A370">
        <v>7.3432749561179662</v>
      </c>
    </row>
    <row r="371" spans="1:1" x14ac:dyDescent="0.25">
      <c r="A371">
        <v>7.1859682063477521</v>
      </c>
    </row>
    <row r="372" spans="1:1" x14ac:dyDescent="0.25">
      <c r="A372">
        <v>8.2173142584069865</v>
      </c>
    </row>
    <row r="373" spans="1:1" x14ac:dyDescent="0.25">
      <c r="A373">
        <v>4.1010163606260903</v>
      </c>
    </row>
    <row r="374" spans="1:1" x14ac:dyDescent="0.25">
      <c r="A374">
        <v>9.9002643416570209</v>
      </c>
    </row>
    <row r="375" spans="1:1" x14ac:dyDescent="0.25">
      <c r="A375">
        <v>11.707772597408621</v>
      </c>
    </row>
    <row r="376" spans="1:1" x14ac:dyDescent="0.25">
      <c r="A376">
        <v>10.817951808538055</v>
      </c>
    </row>
    <row r="377" spans="1:1" x14ac:dyDescent="0.25">
      <c r="A377">
        <v>5.4686654932156671</v>
      </c>
    </row>
    <row r="378" spans="1:1" x14ac:dyDescent="0.25">
      <c r="A378">
        <v>5.0063894857048581</v>
      </c>
    </row>
    <row r="379" spans="1:1" x14ac:dyDescent="0.25">
      <c r="A379">
        <v>7.2035405529122727</v>
      </c>
    </row>
    <row r="380" spans="1:1" x14ac:dyDescent="0.25">
      <c r="A380">
        <v>7.5053465391947611</v>
      </c>
    </row>
    <row r="381" spans="1:1" x14ac:dyDescent="0.25">
      <c r="A381">
        <v>5.3769405839902902</v>
      </c>
    </row>
    <row r="382" spans="1:1" x14ac:dyDescent="0.25">
      <c r="A382">
        <v>8.0119830700668899</v>
      </c>
    </row>
    <row r="383" spans="1:1" x14ac:dyDescent="0.25">
      <c r="A383">
        <v>4.7733037037760369</v>
      </c>
    </row>
    <row r="384" spans="1:1" x14ac:dyDescent="0.25">
      <c r="A384">
        <v>12.821044889467885</v>
      </c>
    </row>
    <row r="385" spans="1:1" x14ac:dyDescent="0.25">
      <c r="A385">
        <v>7.8087765042100727</v>
      </c>
    </row>
    <row r="386" spans="1:1" x14ac:dyDescent="0.25">
      <c r="A386">
        <v>8.4815968710545349</v>
      </c>
    </row>
    <row r="387" spans="1:1" x14ac:dyDescent="0.25">
      <c r="A387">
        <v>7.0420767164778226</v>
      </c>
    </row>
    <row r="388" spans="1:1" x14ac:dyDescent="0.25">
      <c r="A388">
        <v>10.956528006052395</v>
      </c>
    </row>
    <row r="389" spans="1:1" x14ac:dyDescent="0.25">
      <c r="A389">
        <v>9.9441018043835356</v>
      </c>
    </row>
    <row r="390" spans="1:1" x14ac:dyDescent="0.25">
      <c r="A390">
        <v>7.6866119568039721</v>
      </c>
    </row>
    <row r="391" spans="1:1" x14ac:dyDescent="0.25">
      <c r="A391">
        <v>6.6273145407267293</v>
      </c>
    </row>
    <row r="392" spans="1:1" x14ac:dyDescent="0.25">
      <c r="A392">
        <v>2.6421853055653628</v>
      </c>
    </row>
    <row r="393" spans="1:1" x14ac:dyDescent="0.25">
      <c r="A393">
        <v>8.5671471740242851</v>
      </c>
    </row>
    <row r="394" spans="1:1" x14ac:dyDescent="0.25">
      <c r="A394">
        <v>8.0921234316137998</v>
      </c>
    </row>
    <row r="395" spans="1:1" x14ac:dyDescent="0.25">
      <c r="A395">
        <v>9.1245753833009076</v>
      </c>
    </row>
    <row r="396" spans="1:1" x14ac:dyDescent="0.25">
      <c r="A396">
        <v>10.05024326101011</v>
      </c>
    </row>
    <row r="397" spans="1:1" x14ac:dyDescent="0.25">
      <c r="A397">
        <v>8.6976881638820487</v>
      </c>
    </row>
    <row r="398" spans="1:1" x14ac:dyDescent="0.25">
      <c r="A398">
        <v>8.5411884219483909</v>
      </c>
    </row>
    <row r="399" spans="1:1" x14ac:dyDescent="0.25">
      <c r="A399">
        <v>6.631187680189214</v>
      </c>
    </row>
    <row r="400" spans="1:1" x14ac:dyDescent="0.25">
      <c r="A400">
        <v>10.79738307176558</v>
      </c>
    </row>
    <row r="401" spans="1:1" x14ac:dyDescent="0.25">
      <c r="A401">
        <v>7.3883652736030854</v>
      </c>
    </row>
    <row r="402" spans="1:1" x14ac:dyDescent="0.25">
      <c r="A402">
        <v>7.0269328657177539</v>
      </c>
    </row>
    <row r="403" spans="1:1" x14ac:dyDescent="0.25">
      <c r="A403">
        <v>4.0338753012365487</v>
      </c>
    </row>
    <row r="404" spans="1:1" x14ac:dyDescent="0.25">
      <c r="A404">
        <v>8.4608413269124867</v>
      </c>
    </row>
    <row r="405" spans="1:1" x14ac:dyDescent="0.25">
      <c r="A405">
        <v>9.361691222882655</v>
      </c>
    </row>
    <row r="406" spans="1:1" x14ac:dyDescent="0.25">
      <c r="A406">
        <v>2.6012570562743349</v>
      </c>
    </row>
    <row r="407" spans="1:1" x14ac:dyDescent="0.25">
      <c r="A407">
        <v>6.1693375934810319</v>
      </c>
    </row>
    <row r="408" spans="1:1" x14ac:dyDescent="0.25">
      <c r="A408">
        <v>8.0626078672212316</v>
      </c>
    </row>
    <row r="409" spans="1:1" x14ac:dyDescent="0.25">
      <c r="A409">
        <v>8.3610463393215468</v>
      </c>
    </row>
    <row r="410" spans="1:1" x14ac:dyDescent="0.25">
      <c r="A410">
        <v>11.773269751945918</v>
      </c>
    </row>
    <row r="411" spans="1:1" x14ac:dyDescent="0.25">
      <c r="A411">
        <v>5.2955174785056442</v>
      </c>
    </row>
    <row r="412" spans="1:1" x14ac:dyDescent="0.25">
      <c r="A412">
        <v>6.1922875015243335</v>
      </c>
    </row>
    <row r="413" spans="1:1" x14ac:dyDescent="0.25">
      <c r="A413">
        <v>5.9616675768738787</v>
      </c>
    </row>
    <row r="414" spans="1:1" x14ac:dyDescent="0.25">
      <c r="A414">
        <v>6.5844235686727188</v>
      </c>
    </row>
    <row r="415" spans="1:1" x14ac:dyDescent="0.25">
      <c r="A415">
        <v>6.0558981956164644</v>
      </c>
    </row>
    <row r="416" spans="1:1" x14ac:dyDescent="0.25">
      <c r="A416">
        <v>10.387821613183405</v>
      </c>
    </row>
    <row r="417" spans="1:1" x14ac:dyDescent="0.25">
      <c r="A417">
        <v>12.696984869951848</v>
      </c>
    </row>
    <row r="418" spans="1:1" x14ac:dyDescent="0.25">
      <c r="A418">
        <v>5.2683781038540474</v>
      </c>
    </row>
    <row r="419" spans="1:1" x14ac:dyDescent="0.25">
      <c r="A419">
        <v>8.8214727118611336E-2</v>
      </c>
    </row>
    <row r="420" spans="1:1" x14ac:dyDescent="0.25">
      <c r="A420">
        <v>10.402751258159697</v>
      </c>
    </row>
    <row r="421" spans="1:1" x14ac:dyDescent="0.25">
      <c r="A421">
        <v>5.7721303289399657</v>
      </c>
    </row>
    <row r="422" spans="1:1" x14ac:dyDescent="0.25">
      <c r="A422">
        <v>8.4778183806593006</v>
      </c>
    </row>
    <row r="423" spans="1:1" x14ac:dyDescent="0.25">
      <c r="A423">
        <v>3.9056009074629401</v>
      </c>
    </row>
    <row r="424" spans="1:1" x14ac:dyDescent="0.25">
      <c r="A424">
        <v>3.3550621539761778</v>
      </c>
    </row>
    <row r="425" spans="1:1" x14ac:dyDescent="0.25">
      <c r="A425">
        <v>12.68865575203381</v>
      </c>
    </row>
    <row r="426" spans="1:1" x14ac:dyDescent="0.25">
      <c r="A426">
        <v>5.772414276141717</v>
      </c>
    </row>
    <row r="427" spans="1:1" x14ac:dyDescent="0.25">
      <c r="A427">
        <v>7.3696969904704019</v>
      </c>
    </row>
    <row r="428" spans="1:1" x14ac:dyDescent="0.25">
      <c r="A428">
        <v>4.9322244692193635</v>
      </c>
    </row>
    <row r="429" spans="1:1" x14ac:dyDescent="0.25">
      <c r="A429">
        <v>7.7491401195475191</v>
      </c>
    </row>
    <row r="430" spans="1:1" x14ac:dyDescent="0.25">
      <c r="A430">
        <v>8.4845160475497323</v>
      </c>
    </row>
    <row r="431" spans="1:1" x14ac:dyDescent="0.25">
      <c r="A431">
        <v>4.6637200100194605</v>
      </c>
    </row>
    <row r="432" spans="1:1" x14ac:dyDescent="0.25">
      <c r="A432">
        <v>8.5158249626902034</v>
      </c>
    </row>
    <row r="433" spans="1:1" x14ac:dyDescent="0.25">
      <c r="A433">
        <v>10.509894002287183</v>
      </c>
    </row>
    <row r="434" spans="1:1" x14ac:dyDescent="0.25">
      <c r="A434">
        <v>9.1184630461684719</v>
      </c>
    </row>
    <row r="435" spans="1:1" x14ac:dyDescent="0.25">
      <c r="A435">
        <v>11.276103109328687</v>
      </c>
    </row>
    <row r="436" spans="1:1" x14ac:dyDescent="0.25">
      <c r="A436">
        <v>8.2157998733309796</v>
      </c>
    </row>
    <row r="437" spans="1:1" x14ac:dyDescent="0.25">
      <c r="A437">
        <v>14.451121014833916</v>
      </c>
    </row>
    <row r="438" spans="1:1" x14ac:dyDescent="0.25">
      <c r="A438">
        <v>8.4201372464649467</v>
      </c>
    </row>
    <row r="439" spans="1:1" x14ac:dyDescent="0.25">
      <c r="A439">
        <v>5.1973066174086853</v>
      </c>
    </row>
    <row r="440" spans="1:1" x14ac:dyDescent="0.25">
      <c r="A440">
        <v>10.660156868842023</v>
      </c>
    </row>
    <row r="441" spans="1:1" x14ac:dyDescent="0.25">
      <c r="A441">
        <v>8.2630098317695229</v>
      </c>
    </row>
    <row r="442" spans="1:1" x14ac:dyDescent="0.25">
      <c r="A442">
        <v>9.1039767573493009</v>
      </c>
    </row>
    <row r="443" spans="1:1" x14ac:dyDescent="0.25">
      <c r="A443">
        <v>9.9124989789816027</v>
      </c>
    </row>
    <row r="444" spans="1:1" x14ac:dyDescent="0.25">
      <c r="A444">
        <v>8.1458367772784186</v>
      </c>
    </row>
    <row r="445" spans="1:1" x14ac:dyDescent="0.25">
      <c r="A445">
        <v>8.1208170435802458</v>
      </c>
    </row>
    <row r="446" spans="1:1" x14ac:dyDescent="0.25">
      <c r="A446">
        <v>8.2888564994236731</v>
      </c>
    </row>
    <row r="447" spans="1:1" x14ac:dyDescent="0.25">
      <c r="A447">
        <v>8.0961485077368707</v>
      </c>
    </row>
    <row r="448" spans="1:1" x14ac:dyDescent="0.25">
      <c r="A448">
        <v>8.740315114853729</v>
      </c>
    </row>
    <row r="449" spans="1:1" x14ac:dyDescent="0.25">
      <c r="A449">
        <v>6.3123224449172994</v>
      </c>
    </row>
    <row r="450" spans="1:1" x14ac:dyDescent="0.25">
      <c r="A450">
        <v>6.6612088698620937</v>
      </c>
    </row>
    <row r="451" spans="1:1" x14ac:dyDescent="0.25">
      <c r="A451">
        <v>7.0819389183798194</v>
      </c>
    </row>
    <row r="452" spans="1:1" x14ac:dyDescent="0.25">
      <c r="A452">
        <v>0.84891426214016974</v>
      </c>
    </row>
    <row r="453" spans="1:1" x14ac:dyDescent="0.25">
      <c r="A453">
        <v>7.2970214514116378</v>
      </c>
    </row>
    <row r="454" spans="1:1" x14ac:dyDescent="0.25">
      <c r="A454">
        <v>9.8607757544941705</v>
      </c>
    </row>
    <row r="455" spans="1:1" x14ac:dyDescent="0.25">
      <c r="A455">
        <v>7.7969976768672495</v>
      </c>
    </row>
    <row r="456" spans="1:1" x14ac:dyDescent="0.25">
      <c r="A456">
        <v>7.2825351625924668</v>
      </c>
    </row>
    <row r="457" spans="1:1" x14ac:dyDescent="0.25">
      <c r="A457">
        <v>6.8108789343641547</v>
      </c>
    </row>
    <row r="458" spans="1:1" x14ac:dyDescent="0.25">
      <c r="A458">
        <v>5.4183420786175702</v>
      </c>
    </row>
    <row r="459" spans="1:1" x14ac:dyDescent="0.25">
      <c r="A459">
        <v>9.5696900204602571</v>
      </c>
    </row>
    <row r="460" spans="1:1" x14ac:dyDescent="0.25">
      <c r="A460">
        <v>6.7304421717908554</v>
      </c>
    </row>
    <row r="461" spans="1:1" x14ac:dyDescent="0.25">
      <c r="A461">
        <v>7.6857650967285736</v>
      </c>
    </row>
    <row r="462" spans="1:1" x14ac:dyDescent="0.25">
      <c r="A462">
        <v>5.4025008136777615</v>
      </c>
    </row>
    <row r="463" spans="1:1" x14ac:dyDescent="0.25">
      <c r="A463">
        <v>6.0581349025214877</v>
      </c>
    </row>
    <row r="464" spans="1:1" x14ac:dyDescent="0.25">
      <c r="A464">
        <v>7.8207197220381204</v>
      </c>
    </row>
    <row r="465" spans="1:1" x14ac:dyDescent="0.25">
      <c r="A465">
        <v>7.1089512640201065</v>
      </c>
    </row>
    <row r="466" spans="1:1" x14ac:dyDescent="0.25">
      <c r="A466">
        <v>8.1826428106141975</v>
      </c>
    </row>
    <row r="467" spans="1:1" x14ac:dyDescent="0.25">
      <c r="A467">
        <v>5.6758224122477259</v>
      </c>
    </row>
    <row r="468" spans="1:1" x14ac:dyDescent="0.25">
      <c r="A468">
        <v>7.2527605586474237</v>
      </c>
    </row>
    <row r="469" spans="1:1" x14ac:dyDescent="0.25">
      <c r="A469">
        <v>6.2059144764434677</v>
      </c>
    </row>
    <row r="470" spans="1:1" x14ac:dyDescent="0.25">
      <c r="A470">
        <v>8.8298581140024908</v>
      </c>
    </row>
    <row r="471" spans="1:1" x14ac:dyDescent="0.25">
      <c r="A471">
        <v>8.0087973817244347</v>
      </c>
    </row>
    <row r="472" spans="1:1" x14ac:dyDescent="0.25">
      <c r="A472">
        <v>9.3234704350679749</v>
      </c>
    </row>
    <row r="473" spans="1:1" x14ac:dyDescent="0.25">
      <c r="A473">
        <v>6.3696997057904809</v>
      </c>
    </row>
    <row r="474" spans="1:1" x14ac:dyDescent="0.25">
      <c r="A474">
        <v>4.7588572671957081</v>
      </c>
    </row>
    <row r="475" spans="1:1" x14ac:dyDescent="0.25">
      <c r="A475">
        <v>7.3056594241807034</v>
      </c>
    </row>
    <row r="476" spans="1:1" x14ac:dyDescent="0.25">
      <c r="A476">
        <v>10.516365009569199</v>
      </c>
    </row>
    <row r="477" spans="1:1" x14ac:dyDescent="0.25">
      <c r="A477">
        <v>10.916197540344001</v>
      </c>
    </row>
    <row r="478" spans="1:1" x14ac:dyDescent="0.25">
      <c r="A478">
        <v>7.2545364740408331</v>
      </c>
    </row>
    <row r="479" spans="1:1" x14ac:dyDescent="0.25">
      <c r="A479">
        <v>7.1952986117667024</v>
      </c>
    </row>
    <row r="480" spans="1:1" x14ac:dyDescent="0.25">
      <c r="A480">
        <v>8.8928694851420005</v>
      </c>
    </row>
    <row r="481" spans="1:1" x14ac:dyDescent="0.25">
      <c r="A481">
        <v>7.0987466001115536</v>
      </c>
    </row>
    <row r="482" spans="1:1" x14ac:dyDescent="0.25">
      <c r="A482">
        <v>10.126804393355997</v>
      </c>
    </row>
    <row r="483" spans="1:1" x14ac:dyDescent="0.25">
      <c r="A483">
        <v>7.0411551334545948</v>
      </c>
    </row>
    <row r="484" spans="1:1" x14ac:dyDescent="0.25">
      <c r="A484">
        <v>8.6095449746226222</v>
      </c>
    </row>
    <row r="485" spans="1:1" x14ac:dyDescent="0.25">
      <c r="A485">
        <v>10.358589995992588</v>
      </c>
    </row>
    <row r="486" spans="1:1" x14ac:dyDescent="0.25">
      <c r="A486">
        <v>5.9673465209089045</v>
      </c>
    </row>
    <row r="487" spans="1:1" x14ac:dyDescent="0.25">
      <c r="A487">
        <v>8.2961270422474627</v>
      </c>
    </row>
    <row r="488" spans="1:1" x14ac:dyDescent="0.25">
      <c r="A488">
        <v>7.1370944169375434</v>
      </c>
    </row>
    <row r="489" spans="1:1" x14ac:dyDescent="0.25">
      <c r="A489">
        <v>11.709177388827811</v>
      </c>
    </row>
    <row r="490" spans="1:1" x14ac:dyDescent="0.25">
      <c r="A490">
        <v>7.3969011250101175</v>
      </c>
    </row>
    <row r="491" spans="1:1" x14ac:dyDescent="0.25">
      <c r="A491">
        <v>5.5623879959130136</v>
      </c>
    </row>
    <row r="492" spans="1:1" x14ac:dyDescent="0.25">
      <c r="A492">
        <v>9.4987978690896853</v>
      </c>
    </row>
    <row r="493" spans="1:1" x14ac:dyDescent="0.25">
      <c r="A493">
        <v>10.379945814482198</v>
      </c>
    </row>
    <row r="494" spans="1:1" x14ac:dyDescent="0.25">
      <c r="A494">
        <v>8.7066872975656224</v>
      </c>
    </row>
    <row r="495" spans="1:1" x14ac:dyDescent="0.25">
      <c r="A495">
        <v>8.4099002026123344</v>
      </c>
    </row>
    <row r="496" spans="1:1" x14ac:dyDescent="0.25">
      <c r="A496">
        <v>11.882763778165099</v>
      </c>
    </row>
    <row r="497" spans="1:1" x14ac:dyDescent="0.25">
      <c r="A497">
        <v>9.3116218663071777</v>
      </c>
    </row>
    <row r="498" spans="1:1" x14ac:dyDescent="0.25">
      <c r="A498">
        <v>6.8504945505383148</v>
      </c>
    </row>
    <row r="499" spans="1:1" x14ac:dyDescent="0.25">
      <c r="A499">
        <v>8.2682429288825006</v>
      </c>
    </row>
    <row r="500" spans="1:1" x14ac:dyDescent="0.25">
      <c r="A500">
        <v>9.0288801947808679</v>
      </c>
    </row>
    <row r="501" spans="1:1" x14ac:dyDescent="0.25">
      <c r="A501">
        <v>9.5519757002948609</v>
      </c>
    </row>
    <row r="502" spans="1:1" x14ac:dyDescent="0.25">
      <c r="A502">
        <v>6.596174997601338</v>
      </c>
    </row>
    <row r="503" spans="1:1" x14ac:dyDescent="0.25">
      <c r="A503">
        <v>8.2056973307844601</v>
      </c>
    </row>
    <row r="504" spans="1:1" x14ac:dyDescent="0.25">
      <c r="A504">
        <v>10.613136208537981</v>
      </c>
    </row>
    <row r="505" spans="1:1" x14ac:dyDescent="0.25">
      <c r="A505">
        <v>6.8263839460387317</v>
      </c>
    </row>
    <row r="506" spans="1:1" x14ac:dyDescent="0.25">
      <c r="A506">
        <v>6.6668629062478431</v>
      </c>
    </row>
    <row r="507" spans="1:1" x14ac:dyDescent="0.25">
      <c r="A507">
        <v>8.0443331249471157</v>
      </c>
    </row>
    <row r="508" spans="1:1" x14ac:dyDescent="0.25">
      <c r="A508">
        <v>7.464684801750991</v>
      </c>
    </row>
    <row r="509" spans="1:1" x14ac:dyDescent="0.25">
      <c r="A509">
        <v>5.4440019389021472</v>
      </c>
    </row>
    <row r="510" spans="1:1" x14ac:dyDescent="0.25">
      <c r="A510">
        <v>8.5161686882502181</v>
      </c>
    </row>
    <row r="511" spans="1:1" x14ac:dyDescent="0.25">
      <c r="A511">
        <v>6.7391548675077502</v>
      </c>
    </row>
    <row r="512" spans="1:1" x14ac:dyDescent="0.25">
      <c r="A512">
        <v>7.7670163394332121</v>
      </c>
    </row>
    <row r="513" spans="1:1" x14ac:dyDescent="0.25">
      <c r="A513">
        <v>4.1631260748617933</v>
      </c>
    </row>
    <row r="514" spans="1:1" x14ac:dyDescent="0.25">
      <c r="A514">
        <v>11.771057952690171</v>
      </c>
    </row>
    <row r="515" spans="1:1" x14ac:dyDescent="0.25">
      <c r="A515">
        <v>9.4684404261515738</v>
      </c>
    </row>
    <row r="516" spans="1:1" x14ac:dyDescent="0.25">
      <c r="A516">
        <v>8.7518598102933538</v>
      </c>
    </row>
    <row r="517" spans="1:1" x14ac:dyDescent="0.25">
      <c r="A517">
        <v>3.8373340223261039</v>
      </c>
    </row>
    <row r="518" spans="1:1" x14ac:dyDescent="0.25">
      <c r="A518">
        <v>9.1653068621626517</v>
      </c>
    </row>
    <row r="519" spans="1:1" x14ac:dyDescent="0.25">
      <c r="A519">
        <v>8.417066133309163</v>
      </c>
    </row>
    <row r="520" spans="1:1" x14ac:dyDescent="0.25">
      <c r="A520">
        <v>7.2986080686705463</v>
      </c>
    </row>
    <row r="521" spans="1:1" x14ac:dyDescent="0.25">
      <c r="A521">
        <v>11.101191633049893</v>
      </c>
    </row>
    <row r="522" spans="1:1" x14ac:dyDescent="0.25">
      <c r="A522">
        <v>7.2040760673717159</v>
      </c>
    </row>
    <row r="523" spans="1:1" x14ac:dyDescent="0.25">
      <c r="A523">
        <v>8.4726724603187904</v>
      </c>
    </row>
    <row r="524" spans="1:1" x14ac:dyDescent="0.25">
      <c r="A524">
        <v>7.884889298868984</v>
      </c>
    </row>
    <row r="525" spans="1:1" x14ac:dyDescent="0.25">
      <c r="A525">
        <v>3.0150827044126345</v>
      </c>
    </row>
    <row r="526" spans="1:1" x14ac:dyDescent="0.25">
      <c r="A526">
        <v>7.7648244662968864</v>
      </c>
    </row>
    <row r="527" spans="1:1" x14ac:dyDescent="0.25">
      <c r="A527">
        <v>7.6769577519444283</v>
      </c>
    </row>
    <row r="528" spans="1:1" x14ac:dyDescent="0.25">
      <c r="A528">
        <v>8.9778792921224522</v>
      </c>
    </row>
    <row r="529" spans="1:1" x14ac:dyDescent="0.25">
      <c r="A529">
        <v>7.9212943190514125</v>
      </c>
    </row>
    <row r="530" spans="1:1" x14ac:dyDescent="0.25">
      <c r="A530">
        <v>10.3553021862881</v>
      </c>
    </row>
    <row r="531" spans="1:1" x14ac:dyDescent="0.25">
      <c r="A531">
        <v>9.8837156994777615</v>
      </c>
    </row>
    <row r="532" spans="1:1" x14ac:dyDescent="0.25">
      <c r="A532">
        <v>9.5011242435321037</v>
      </c>
    </row>
    <row r="533" spans="1:1" x14ac:dyDescent="0.25">
      <c r="A533">
        <v>5.1381708764965879</v>
      </c>
    </row>
    <row r="534" spans="1:1" x14ac:dyDescent="0.25">
      <c r="A534">
        <v>7.223025806941223</v>
      </c>
    </row>
    <row r="535" spans="1:1" x14ac:dyDescent="0.25">
      <c r="A535">
        <v>8.6755079022013888</v>
      </c>
    </row>
    <row r="536" spans="1:1" x14ac:dyDescent="0.25">
      <c r="A536">
        <v>7.2545364740408331</v>
      </c>
    </row>
    <row r="537" spans="1:1" x14ac:dyDescent="0.25">
      <c r="A537">
        <v>12.147482274674985</v>
      </c>
    </row>
    <row r="538" spans="1:1" x14ac:dyDescent="0.25">
      <c r="A538">
        <v>10.671753870345128</v>
      </c>
    </row>
    <row r="539" spans="1:1" x14ac:dyDescent="0.25">
      <c r="A539">
        <v>9.0592949253123152</v>
      </c>
    </row>
    <row r="540" spans="1:1" x14ac:dyDescent="0.25">
      <c r="A540">
        <v>11.136739830097213</v>
      </c>
    </row>
    <row r="541" spans="1:1" x14ac:dyDescent="0.25">
      <c r="A541">
        <v>12.478156226468855</v>
      </c>
    </row>
    <row r="542" spans="1:1" x14ac:dyDescent="0.25">
      <c r="A542">
        <v>3.8281281551535358</v>
      </c>
    </row>
    <row r="543" spans="1:1" x14ac:dyDescent="0.25">
      <c r="A543">
        <v>5.7611410740792053</v>
      </c>
    </row>
    <row r="544" spans="1:1" x14ac:dyDescent="0.25">
      <c r="A544">
        <v>9.1788441695443908</v>
      </c>
    </row>
    <row r="545" spans="1:1" x14ac:dyDescent="0.25">
      <c r="A545">
        <v>8.2587904759820958</v>
      </c>
    </row>
    <row r="546" spans="1:1" x14ac:dyDescent="0.25">
      <c r="A546">
        <v>6.2094289457563718</v>
      </c>
    </row>
    <row r="547" spans="1:1" x14ac:dyDescent="0.25">
      <c r="A547">
        <v>5.6441000301292661</v>
      </c>
    </row>
    <row r="548" spans="1:1" x14ac:dyDescent="0.25">
      <c r="A548">
        <v>8.9910404940001172</v>
      </c>
    </row>
    <row r="549" spans="1:1" x14ac:dyDescent="0.25">
      <c r="A549">
        <v>7.0566252744201847</v>
      </c>
    </row>
    <row r="550" spans="1:1" x14ac:dyDescent="0.25">
      <c r="A550">
        <v>6.7121599572219566</v>
      </c>
    </row>
    <row r="551" spans="1:1" x14ac:dyDescent="0.25">
      <c r="A551">
        <v>4.9548406147623609</v>
      </c>
    </row>
    <row r="552" spans="1:1" x14ac:dyDescent="0.25">
      <c r="A552">
        <v>4.2289420473098289</v>
      </c>
    </row>
    <row r="553" spans="1:1" x14ac:dyDescent="0.25">
      <c r="A553">
        <v>9.0215872350727295</v>
      </c>
    </row>
    <row r="554" spans="1:1" x14ac:dyDescent="0.25">
      <c r="A554">
        <v>9.9441018043835356</v>
      </c>
    </row>
    <row r="555" spans="1:1" x14ac:dyDescent="0.25">
      <c r="A555">
        <v>13.166205130080925</v>
      </c>
    </row>
    <row r="556" spans="1:1" x14ac:dyDescent="0.25">
      <c r="A556">
        <v>5.1678010160758276</v>
      </c>
    </row>
    <row r="557" spans="1:1" x14ac:dyDescent="0.25">
      <c r="A557">
        <v>6.3568473587638437</v>
      </c>
    </row>
    <row r="558" spans="1:1" x14ac:dyDescent="0.25">
      <c r="A558">
        <v>10.371497139847634</v>
      </c>
    </row>
    <row r="559" spans="1:1" x14ac:dyDescent="0.25">
      <c r="A559">
        <v>6.7785089533645078</v>
      </c>
    </row>
    <row r="560" spans="1:1" x14ac:dyDescent="0.25">
      <c r="A560">
        <v>7.1620344461580316</v>
      </c>
    </row>
    <row r="561" spans="1:1" x14ac:dyDescent="0.25">
      <c r="A561">
        <v>8.650244073540307</v>
      </c>
    </row>
    <row r="562" spans="1:1" x14ac:dyDescent="0.25">
      <c r="A562">
        <v>7.8884137312415987</v>
      </c>
    </row>
    <row r="563" spans="1:1" x14ac:dyDescent="0.25">
      <c r="A563">
        <v>7.1793178639909456</v>
      </c>
    </row>
    <row r="564" spans="1:1" x14ac:dyDescent="0.25">
      <c r="A564">
        <v>8.0693130064064462</v>
      </c>
    </row>
    <row r="565" spans="1:1" x14ac:dyDescent="0.25">
      <c r="A565">
        <v>9.011693916780132</v>
      </c>
    </row>
    <row r="566" spans="1:1" x14ac:dyDescent="0.25">
      <c r="A566">
        <v>9.8523768951581587</v>
      </c>
    </row>
    <row r="567" spans="1:1" x14ac:dyDescent="0.25">
      <c r="A567">
        <v>7.7096216432055371</v>
      </c>
    </row>
    <row r="568" spans="1:1" x14ac:dyDescent="0.25">
      <c r="A568">
        <v>7.1167747566578328</v>
      </c>
    </row>
    <row r="569" spans="1:1" x14ac:dyDescent="0.25">
      <c r="A569">
        <v>2.1367792125674896</v>
      </c>
    </row>
    <row r="570" spans="1:1" x14ac:dyDescent="0.25">
      <c r="A570">
        <v>11.042080799787072</v>
      </c>
    </row>
    <row r="571" spans="1:1" x14ac:dyDescent="0.25">
      <c r="A571">
        <v>5.9035978833508125</v>
      </c>
    </row>
    <row r="572" spans="1:1" x14ac:dyDescent="0.25">
      <c r="A572">
        <v>10.843442296807552</v>
      </c>
    </row>
    <row r="573" spans="1:1" x14ac:dyDescent="0.25">
      <c r="A573">
        <v>7.0404178670360125</v>
      </c>
    </row>
    <row r="574" spans="1:1" x14ac:dyDescent="0.25">
      <c r="A574">
        <v>7.3084789700787951</v>
      </c>
    </row>
    <row r="575" spans="1:1" x14ac:dyDescent="0.25">
      <c r="A575">
        <v>5.3062576568736404</v>
      </c>
    </row>
    <row r="576" spans="1:1" x14ac:dyDescent="0.25">
      <c r="A576">
        <v>6.3794087074784329</v>
      </c>
    </row>
    <row r="577" spans="1:1" x14ac:dyDescent="0.25">
      <c r="A577">
        <v>8.6728726729079426</v>
      </c>
    </row>
    <row r="578" spans="1:1" x14ac:dyDescent="0.25">
      <c r="A578">
        <v>8.3064487721076148</v>
      </c>
    </row>
    <row r="579" spans="1:1" x14ac:dyDescent="0.25">
      <c r="A579">
        <v>10.174562320078621</v>
      </c>
    </row>
    <row r="580" spans="1:1" x14ac:dyDescent="0.25">
      <c r="A580">
        <v>12.836268444705638</v>
      </c>
    </row>
    <row r="581" spans="1:1" x14ac:dyDescent="0.25">
      <c r="A581">
        <v>6.5551819884221914</v>
      </c>
    </row>
    <row r="582" spans="1:1" x14ac:dyDescent="0.25">
      <c r="A582">
        <v>9.2056647262852493</v>
      </c>
    </row>
    <row r="583" spans="1:1" x14ac:dyDescent="0.25">
      <c r="A583">
        <v>10.928850626176427</v>
      </c>
    </row>
    <row r="584" spans="1:1" x14ac:dyDescent="0.25">
      <c r="A584">
        <v>5.1377823171678756</v>
      </c>
    </row>
    <row r="585" spans="1:1" x14ac:dyDescent="0.25">
      <c r="A585">
        <v>6.4910223746510383</v>
      </c>
    </row>
    <row r="586" spans="1:1" x14ac:dyDescent="0.25">
      <c r="A586">
        <v>11.69242948545434</v>
      </c>
    </row>
    <row r="587" spans="1:1" x14ac:dyDescent="0.25">
      <c r="A587">
        <v>1.0803760653361678</v>
      </c>
    </row>
    <row r="588" spans="1:1" x14ac:dyDescent="0.25">
      <c r="A588">
        <v>10.875259327993263</v>
      </c>
    </row>
    <row r="589" spans="1:1" x14ac:dyDescent="0.25">
      <c r="A589">
        <v>10.482630089389204</v>
      </c>
    </row>
    <row r="590" spans="1:1" x14ac:dyDescent="0.25">
      <c r="A590">
        <v>13.338047983968863</v>
      </c>
    </row>
    <row r="591" spans="1:1" x14ac:dyDescent="0.25">
      <c r="A591">
        <v>10.761780077889853</v>
      </c>
    </row>
    <row r="592" spans="1:1" x14ac:dyDescent="0.25">
      <c r="A592">
        <v>10.891190260470466</v>
      </c>
    </row>
    <row r="593" spans="1:1" x14ac:dyDescent="0.25">
      <c r="A593">
        <v>8.8027287024106045</v>
      </c>
    </row>
    <row r="594" spans="1:1" x14ac:dyDescent="0.25">
      <c r="A594">
        <v>10.165530806450988</v>
      </c>
    </row>
    <row r="595" spans="1:1" x14ac:dyDescent="0.25">
      <c r="A595">
        <v>7.5434402979981314</v>
      </c>
    </row>
    <row r="596" spans="1:1" x14ac:dyDescent="0.25">
      <c r="A596">
        <v>8.2346699084228021</v>
      </c>
    </row>
    <row r="597" spans="1:1" x14ac:dyDescent="0.25">
      <c r="A597">
        <v>2.2384821260930039</v>
      </c>
    </row>
    <row r="598" spans="1:1" x14ac:dyDescent="0.25">
      <c r="A598">
        <v>7.0835853139969913</v>
      </c>
    </row>
    <row r="599" spans="1:1" x14ac:dyDescent="0.25">
      <c r="A599">
        <v>13.259977448076825</v>
      </c>
    </row>
    <row r="600" spans="1:1" x14ac:dyDescent="0.25">
      <c r="A600">
        <v>5.5905087319461018</v>
      </c>
    </row>
    <row r="601" spans="1:1" x14ac:dyDescent="0.25">
      <c r="A601">
        <v>9.0087099803968158</v>
      </c>
    </row>
    <row r="602" spans="1:1" x14ac:dyDescent="0.25">
      <c r="A602">
        <v>9.551542307197451</v>
      </c>
    </row>
    <row r="603" spans="1:1" x14ac:dyDescent="0.25">
      <c r="A603">
        <v>1.4237429552013054</v>
      </c>
    </row>
    <row r="604" spans="1:1" x14ac:dyDescent="0.25">
      <c r="A604">
        <v>7.800195819034343</v>
      </c>
    </row>
    <row r="605" spans="1:1" x14ac:dyDescent="0.25">
      <c r="A605">
        <v>4.5067918565182481</v>
      </c>
    </row>
    <row r="606" spans="1:1" x14ac:dyDescent="0.25">
      <c r="A606">
        <v>6.4935704271720169</v>
      </c>
    </row>
    <row r="607" spans="1:1" x14ac:dyDescent="0.25">
      <c r="A607">
        <v>8.3960914018534822</v>
      </c>
    </row>
    <row r="608" spans="1:1" x14ac:dyDescent="0.25">
      <c r="A608">
        <v>3.4677244331833208</v>
      </c>
    </row>
    <row r="609" spans="1:1" x14ac:dyDescent="0.25">
      <c r="A609">
        <v>8.2812497033346517</v>
      </c>
    </row>
    <row r="610" spans="1:1" x14ac:dyDescent="0.25">
      <c r="A610">
        <v>7.3459027131166295</v>
      </c>
    </row>
    <row r="611" spans="1:1" x14ac:dyDescent="0.25">
      <c r="A611">
        <v>11.74768461460917</v>
      </c>
    </row>
    <row r="612" spans="1:1" x14ac:dyDescent="0.25">
      <c r="A612">
        <v>7.902005835451746</v>
      </c>
    </row>
    <row r="613" spans="1:1" x14ac:dyDescent="0.25">
      <c r="A613">
        <v>6.8878336075686093</v>
      </c>
    </row>
    <row r="614" spans="1:1" x14ac:dyDescent="0.25">
      <c r="A614">
        <v>9.1838829869930123</v>
      </c>
    </row>
    <row r="615" spans="1:1" x14ac:dyDescent="0.25">
      <c r="A615">
        <v>5.9359529197608936</v>
      </c>
    </row>
    <row r="616" spans="1:1" x14ac:dyDescent="0.25">
      <c r="A616">
        <v>7.6381018190731993</v>
      </c>
    </row>
    <row r="617" spans="1:1" x14ac:dyDescent="0.25">
      <c r="A617">
        <v>5.8892460958377342</v>
      </c>
    </row>
    <row r="618" spans="1:1" x14ac:dyDescent="0.25">
      <c r="A618">
        <v>7.3787758286316603</v>
      </c>
    </row>
    <row r="619" spans="1:1" x14ac:dyDescent="0.25">
      <c r="A619">
        <v>4.3585813802637858</v>
      </c>
    </row>
    <row r="620" spans="1:1" x14ac:dyDescent="0.25">
      <c r="A620">
        <v>10.29090594984882</v>
      </c>
    </row>
    <row r="621" spans="1:1" x14ac:dyDescent="0.25">
      <c r="A621">
        <v>7.1049436232515291</v>
      </c>
    </row>
    <row r="622" spans="1:1" x14ac:dyDescent="0.25">
      <c r="A622">
        <v>11.025900790817104</v>
      </c>
    </row>
    <row r="623" spans="1:1" x14ac:dyDescent="0.25">
      <c r="A623">
        <v>7.0132261863209351</v>
      </c>
    </row>
    <row r="624" spans="1:1" x14ac:dyDescent="0.25">
      <c r="A624">
        <v>7.4639923691011063</v>
      </c>
    </row>
    <row r="625" spans="1:1" x14ac:dyDescent="0.25">
      <c r="A625">
        <v>8.6718190793435497</v>
      </c>
    </row>
    <row r="626" spans="1:1" x14ac:dyDescent="0.25">
      <c r="A626">
        <v>3.3863063092285302</v>
      </c>
    </row>
    <row r="627" spans="1:1" x14ac:dyDescent="0.25">
      <c r="A627">
        <v>14.607182382140309</v>
      </c>
    </row>
    <row r="628" spans="1:1" x14ac:dyDescent="0.25">
      <c r="A628">
        <v>4.9784431032167049</v>
      </c>
    </row>
    <row r="629" spans="1:1" x14ac:dyDescent="0.25">
      <c r="A629">
        <v>8.5754713104124676</v>
      </c>
    </row>
    <row r="630" spans="1:1" x14ac:dyDescent="0.25">
      <c r="A630">
        <v>8.7627120730830939</v>
      </c>
    </row>
    <row r="631" spans="1:1" x14ac:dyDescent="0.25">
      <c r="A631">
        <v>8.0644510332676873</v>
      </c>
    </row>
    <row r="632" spans="1:1" x14ac:dyDescent="0.25">
      <c r="A632">
        <v>6.3267190661990753</v>
      </c>
    </row>
    <row r="633" spans="1:1" x14ac:dyDescent="0.25">
      <c r="A633">
        <v>9.8868690078761574</v>
      </c>
    </row>
    <row r="634" spans="1:1" x14ac:dyDescent="0.25">
      <c r="A634">
        <v>6.3570715276073315</v>
      </c>
    </row>
    <row r="635" spans="1:1" x14ac:dyDescent="0.25">
      <c r="A635">
        <v>2.3891235889168456</v>
      </c>
    </row>
    <row r="636" spans="1:1" x14ac:dyDescent="0.25">
      <c r="A636">
        <v>7.3646307746075763</v>
      </c>
    </row>
    <row r="637" spans="1:1" x14ac:dyDescent="0.25">
      <c r="A637">
        <v>4.683357200708997</v>
      </c>
    </row>
    <row r="638" spans="1:1" x14ac:dyDescent="0.25">
      <c r="A638">
        <v>5.7617089684827079</v>
      </c>
    </row>
    <row r="639" spans="1:1" x14ac:dyDescent="0.25">
      <c r="A639">
        <v>6.4709891523380065</v>
      </c>
    </row>
    <row r="640" spans="1:1" x14ac:dyDescent="0.25">
      <c r="A640">
        <v>6.2798926855593891</v>
      </c>
    </row>
    <row r="641" spans="1:1" x14ac:dyDescent="0.25">
      <c r="A641">
        <v>5.8199430524909985</v>
      </c>
    </row>
    <row r="642" spans="1:1" x14ac:dyDescent="0.25">
      <c r="A642">
        <v>7.8539963414714293</v>
      </c>
    </row>
    <row r="643" spans="1:1" x14ac:dyDescent="0.25">
      <c r="A643">
        <v>7.362882257628371</v>
      </c>
    </row>
    <row r="644" spans="1:1" x14ac:dyDescent="0.25">
      <c r="A644">
        <v>9.3466768918988237</v>
      </c>
    </row>
    <row r="645" spans="1:1" x14ac:dyDescent="0.25">
      <c r="A645">
        <v>3.9056009074629401</v>
      </c>
    </row>
    <row r="646" spans="1:1" x14ac:dyDescent="0.25">
      <c r="A646">
        <v>10.636494602029416</v>
      </c>
    </row>
    <row r="647" spans="1:1" x14ac:dyDescent="0.25">
      <c r="A647">
        <v>6.6656523944930086</v>
      </c>
    </row>
    <row r="648" spans="1:1" x14ac:dyDescent="0.25">
      <c r="A648">
        <v>5.3762531328702607</v>
      </c>
    </row>
    <row r="649" spans="1:1" x14ac:dyDescent="0.25">
      <c r="A649">
        <v>8.1394529467688699</v>
      </c>
    </row>
    <row r="650" spans="1:1" x14ac:dyDescent="0.25">
      <c r="A650">
        <v>5.5065101755262731</v>
      </c>
    </row>
    <row r="651" spans="1:1" x14ac:dyDescent="0.25">
      <c r="A651">
        <v>7.1396300156338839</v>
      </c>
    </row>
    <row r="652" spans="1:1" x14ac:dyDescent="0.25">
      <c r="A652">
        <v>8.2545711201946688</v>
      </c>
    </row>
    <row r="653" spans="1:1" x14ac:dyDescent="0.25">
      <c r="A653">
        <v>4.6615779521816876</v>
      </c>
    </row>
    <row r="654" spans="1:1" x14ac:dyDescent="0.25">
      <c r="A654">
        <v>8.5596972961257052</v>
      </c>
    </row>
    <row r="655" spans="1:1" x14ac:dyDescent="0.25">
      <c r="A655">
        <v>11.099816730809835</v>
      </c>
    </row>
    <row r="656" spans="1:1" x14ac:dyDescent="0.25">
      <c r="A656">
        <v>4.6400178909680108</v>
      </c>
    </row>
    <row r="657" spans="1:1" x14ac:dyDescent="0.25">
      <c r="A657">
        <v>5.5960232854959031</v>
      </c>
    </row>
    <row r="658" spans="1:1" x14ac:dyDescent="0.25">
      <c r="A658">
        <v>8.0302528308111505</v>
      </c>
    </row>
    <row r="659" spans="1:1" x14ac:dyDescent="0.25">
      <c r="A659">
        <v>10.597499186322239</v>
      </c>
    </row>
    <row r="660" spans="1:1" x14ac:dyDescent="0.25">
      <c r="A660">
        <v>3.9782515388724278</v>
      </c>
    </row>
    <row r="661" spans="1:1" x14ac:dyDescent="0.25">
      <c r="A661">
        <v>4.0459007143072085</v>
      </c>
    </row>
    <row r="662" spans="1:1" x14ac:dyDescent="0.25">
      <c r="A662">
        <v>6.633426877859165</v>
      </c>
    </row>
    <row r="663" spans="1:1" x14ac:dyDescent="0.25">
      <c r="A663">
        <v>8.2496767671118505</v>
      </c>
    </row>
    <row r="664" spans="1:1" x14ac:dyDescent="0.25">
      <c r="A664">
        <v>6.4441436879478715</v>
      </c>
    </row>
    <row r="665" spans="1:1" x14ac:dyDescent="0.25">
      <c r="A665">
        <v>9.3618929748417941</v>
      </c>
    </row>
    <row r="666" spans="1:1" x14ac:dyDescent="0.25">
      <c r="A666">
        <v>8.1700345585504692</v>
      </c>
    </row>
    <row r="667" spans="1:1" x14ac:dyDescent="0.25">
      <c r="A667">
        <v>9.7345138987820974</v>
      </c>
    </row>
    <row r="668" spans="1:1" x14ac:dyDescent="0.25">
      <c r="A668">
        <v>5.257772426792144</v>
      </c>
    </row>
    <row r="669" spans="1:1" x14ac:dyDescent="0.25">
      <c r="A669">
        <v>6.8648936625850183</v>
      </c>
    </row>
    <row r="670" spans="1:1" x14ac:dyDescent="0.25">
      <c r="A670">
        <v>8.1157807168965519</v>
      </c>
    </row>
    <row r="671" spans="1:1" x14ac:dyDescent="0.25">
      <c r="A671">
        <v>5.2625347693337972</v>
      </c>
    </row>
    <row r="672" spans="1:1" x14ac:dyDescent="0.25">
      <c r="A672">
        <v>5.4200158726489462</v>
      </c>
    </row>
    <row r="673" spans="1:1" x14ac:dyDescent="0.25">
      <c r="A673">
        <v>9.842568262873101</v>
      </c>
    </row>
    <row r="674" spans="1:1" x14ac:dyDescent="0.25">
      <c r="A674">
        <v>3.4832668063318124</v>
      </c>
    </row>
    <row r="675" spans="1:1" x14ac:dyDescent="0.25">
      <c r="A675">
        <v>9.8605366410611168</v>
      </c>
    </row>
    <row r="676" spans="1:1" x14ac:dyDescent="0.25">
      <c r="A676">
        <v>11.749129258267203</v>
      </c>
    </row>
    <row r="677" spans="1:1" x14ac:dyDescent="0.25">
      <c r="A677">
        <v>2.3711103769601323</v>
      </c>
    </row>
    <row r="678" spans="1:1" x14ac:dyDescent="0.25">
      <c r="A678">
        <v>9.6387140981350967</v>
      </c>
    </row>
    <row r="679" spans="1:1" x14ac:dyDescent="0.25">
      <c r="A679">
        <v>10.605300262075616</v>
      </c>
    </row>
    <row r="680" spans="1:1" x14ac:dyDescent="0.25">
      <c r="A680">
        <v>7.1694245456983481</v>
      </c>
    </row>
    <row r="681" spans="1:1" x14ac:dyDescent="0.25">
      <c r="A681">
        <v>11.219771969725116</v>
      </c>
    </row>
    <row r="682" spans="1:1" x14ac:dyDescent="0.25">
      <c r="A682">
        <v>8.4970620304902695</v>
      </c>
    </row>
    <row r="683" spans="1:1" x14ac:dyDescent="0.25">
      <c r="A683">
        <v>10.725071184386252</v>
      </c>
    </row>
    <row r="684" spans="1:1" x14ac:dyDescent="0.25">
      <c r="A684">
        <v>6.5330266343908079</v>
      </c>
    </row>
    <row r="685" spans="1:1" x14ac:dyDescent="0.25">
      <c r="A685">
        <v>7.9819818065134314</v>
      </c>
    </row>
    <row r="686" spans="1:1" x14ac:dyDescent="0.25">
      <c r="A686">
        <v>11.09572191326879</v>
      </c>
    </row>
    <row r="687" spans="1:1" x14ac:dyDescent="0.25">
      <c r="A687">
        <v>6.8901201297721855</v>
      </c>
    </row>
    <row r="688" spans="1:1" x14ac:dyDescent="0.25">
      <c r="A688">
        <v>6.5992610553466875</v>
      </c>
    </row>
    <row r="689" spans="1:1" x14ac:dyDescent="0.25">
      <c r="A689">
        <v>6.9064769830520163</v>
      </c>
    </row>
    <row r="690" spans="1:1" x14ac:dyDescent="0.25">
      <c r="A690">
        <v>6.1322451221785741</v>
      </c>
    </row>
    <row r="691" spans="1:1" x14ac:dyDescent="0.25">
      <c r="A691">
        <v>8.7463527290383354</v>
      </c>
    </row>
    <row r="692" spans="1:1" x14ac:dyDescent="0.25">
      <c r="A692">
        <v>11.471857306521997</v>
      </c>
    </row>
    <row r="693" spans="1:1" x14ac:dyDescent="0.25">
      <c r="A693">
        <v>10.702689170746453</v>
      </c>
    </row>
    <row r="694" spans="1:1" x14ac:dyDescent="0.25">
      <c r="A694">
        <v>9.1836887073286562</v>
      </c>
    </row>
    <row r="695" spans="1:1" x14ac:dyDescent="0.25">
      <c r="A695">
        <v>10.969489946735848</v>
      </c>
    </row>
    <row r="696" spans="1:1" x14ac:dyDescent="0.25">
      <c r="A696">
        <v>12.327973064391699</v>
      </c>
    </row>
    <row r="697" spans="1:1" x14ac:dyDescent="0.25">
      <c r="A697">
        <v>7.0720480908521495</v>
      </c>
    </row>
    <row r="698" spans="1:1" x14ac:dyDescent="0.25">
      <c r="A698">
        <v>6.8174744798925531</v>
      </c>
    </row>
    <row r="699" spans="1:1" x14ac:dyDescent="0.25">
      <c r="A699">
        <v>9.3343476055069914</v>
      </c>
    </row>
    <row r="700" spans="1:1" x14ac:dyDescent="0.25">
      <c r="A700">
        <v>9.2385602586846289</v>
      </c>
    </row>
    <row r="701" spans="1:1" x14ac:dyDescent="0.25">
      <c r="A701">
        <v>9.4147494973713037</v>
      </c>
    </row>
    <row r="702" spans="1:1" x14ac:dyDescent="0.25">
      <c r="A702">
        <v>9.0066625716262934</v>
      </c>
    </row>
    <row r="703" spans="1:1" x14ac:dyDescent="0.25">
      <c r="A703">
        <v>7.5916341085830936</v>
      </c>
    </row>
    <row r="704" spans="1:1" x14ac:dyDescent="0.25">
      <c r="A704">
        <v>6.0321811319754488</v>
      </c>
    </row>
    <row r="705" spans="1:1" x14ac:dyDescent="0.25">
      <c r="A705">
        <v>7.1848897051340828</v>
      </c>
    </row>
    <row r="706" spans="1:1" x14ac:dyDescent="0.25">
      <c r="A706">
        <v>8.6640927265380014</v>
      </c>
    </row>
    <row r="707" spans="1:1" x14ac:dyDescent="0.25">
      <c r="A707">
        <v>8.9173287967314536</v>
      </c>
    </row>
    <row r="708" spans="1:1" x14ac:dyDescent="0.25">
      <c r="A708">
        <v>4.186200521151477</v>
      </c>
    </row>
    <row r="709" spans="1:1" x14ac:dyDescent="0.25">
      <c r="A709">
        <v>10.137838481985455</v>
      </c>
    </row>
    <row r="710" spans="1:1" x14ac:dyDescent="0.25">
      <c r="A710">
        <v>9.8206993468083965</v>
      </c>
    </row>
    <row r="711" spans="1:1" x14ac:dyDescent="0.25">
      <c r="A711">
        <v>12.055652753322647</v>
      </c>
    </row>
    <row r="712" spans="1:1" x14ac:dyDescent="0.25">
      <c r="A712">
        <v>8.077196277402436</v>
      </c>
    </row>
    <row r="713" spans="1:1" x14ac:dyDescent="0.25">
      <c r="A713">
        <v>8.1146075666156321</v>
      </c>
    </row>
    <row r="714" spans="1:1" x14ac:dyDescent="0.25">
      <c r="A714">
        <v>8.5519086741969659</v>
      </c>
    </row>
    <row r="715" spans="1:1" x14ac:dyDescent="0.25">
      <c r="A715">
        <v>7.7946414132456994</v>
      </c>
    </row>
    <row r="716" spans="1:1" x14ac:dyDescent="0.25">
      <c r="A716">
        <v>10.666822155788395</v>
      </c>
    </row>
    <row r="717" spans="1:1" x14ac:dyDescent="0.25">
      <c r="A717">
        <v>5.5288025216286769</v>
      </c>
    </row>
    <row r="718" spans="1:1" x14ac:dyDescent="0.25">
      <c r="A718">
        <v>8.8972432683549414</v>
      </c>
    </row>
    <row r="719" spans="1:1" x14ac:dyDescent="0.25">
      <c r="A719">
        <v>7.3656768958771863</v>
      </c>
    </row>
    <row r="720" spans="1:1" x14ac:dyDescent="0.25">
      <c r="A720">
        <v>8.1818034228335819</v>
      </c>
    </row>
    <row r="721" spans="1:1" x14ac:dyDescent="0.25">
      <c r="A721">
        <v>9.7503800713711826</v>
      </c>
    </row>
    <row r="722" spans="1:1" x14ac:dyDescent="0.25">
      <c r="A722">
        <v>7.4052501690475765</v>
      </c>
    </row>
    <row r="723" spans="1:1" x14ac:dyDescent="0.25">
      <c r="A723">
        <v>8.5510443787670738</v>
      </c>
    </row>
    <row r="724" spans="1:1" x14ac:dyDescent="0.25">
      <c r="A724">
        <v>3.6625620288832579</v>
      </c>
    </row>
    <row r="725" spans="1:1" x14ac:dyDescent="0.25">
      <c r="A725">
        <v>9.7905710542436282</v>
      </c>
    </row>
    <row r="726" spans="1:1" x14ac:dyDescent="0.25">
      <c r="A726">
        <v>7.0749797211719851</v>
      </c>
    </row>
    <row r="727" spans="1:1" x14ac:dyDescent="0.25">
      <c r="A727">
        <v>9.2346298316288085</v>
      </c>
    </row>
    <row r="728" spans="1:1" x14ac:dyDescent="0.25">
      <c r="A728">
        <v>7.3374864184261241</v>
      </c>
    </row>
    <row r="729" spans="1:1" x14ac:dyDescent="0.25">
      <c r="A729">
        <v>3.5913062258332502</v>
      </c>
    </row>
    <row r="730" spans="1:1" x14ac:dyDescent="0.25">
      <c r="A730">
        <v>8.2503517644072417</v>
      </c>
    </row>
    <row r="731" spans="1:1" x14ac:dyDescent="0.25">
      <c r="A731">
        <v>1.5359668597811833</v>
      </c>
    </row>
    <row r="732" spans="1:1" x14ac:dyDescent="0.25">
      <c r="A732">
        <v>11.843887919174449</v>
      </c>
    </row>
    <row r="733" spans="1:1" x14ac:dyDescent="0.25">
      <c r="A733">
        <v>7.3642795767527787</v>
      </c>
    </row>
    <row r="734" spans="1:1" x14ac:dyDescent="0.25">
      <c r="A734">
        <v>10.328008384210989</v>
      </c>
    </row>
    <row r="735" spans="1:1" x14ac:dyDescent="0.25">
      <c r="A735">
        <v>9.4755839399640536</v>
      </c>
    </row>
    <row r="736" spans="1:1" x14ac:dyDescent="0.25">
      <c r="A736">
        <v>3.6238256527285557</v>
      </c>
    </row>
    <row r="737" spans="1:1" x14ac:dyDescent="0.25">
      <c r="A737">
        <v>6.4561989901976631</v>
      </c>
    </row>
    <row r="738" spans="1:1" x14ac:dyDescent="0.25">
      <c r="A738">
        <v>6.6969911988126114</v>
      </c>
    </row>
    <row r="739" spans="1:1" x14ac:dyDescent="0.25">
      <c r="A739">
        <v>6.1840281250242697</v>
      </c>
    </row>
    <row r="740" spans="1:1" x14ac:dyDescent="0.25">
      <c r="A740">
        <v>8.1164532234270155</v>
      </c>
    </row>
    <row r="741" spans="1:1" x14ac:dyDescent="0.25">
      <c r="A741">
        <v>5.8177412162949622</v>
      </c>
    </row>
    <row r="742" spans="1:1" x14ac:dyDescent="0.25">
      <c r="A742">
        <v>6.8163112926713438</v>
      </c>
    </row>
    <row r="743" spans="1:1" x14ac:dyDescent="0.25">
      <c r="A743">
        <v>9.6047699537011795</v>
      </c>
    </row>
    <row r="744" spans="1:1" x14ac:dyDescent="0.25">
      <c r="A744">
        <v>5.4943004458509677</v>
      </c>
    </row>
    <row r="745" spans="1:1" x14ac:dyDescent="0.25">
      <c r="A745">
        <v>12.245040555360902</v>
      </c>
    </row>
    <row r="746" spans="1:1" x14ac:dyDescent="0.25">
      <c r="A746">
        <v>7.3726659822641523</v>
      </c>
    </row>
    <row r="747" spans="1:1" x14ac:dyDescent="0.25">
      <c r="A747">
        <v>8.6320515265088034</v>
      </c>
    </row>
    <row r="748" spans="1:1" x14ac:dyDescent="0.25">
      <c r="A748">
        <v>3.9618822317679587</v>
      </c>
    </row>
    <row r="749" spans="1:1" x14ac:dyDescent="0.25">
      <c r="A749">
        <v>7.9092190906821997</v>
      </c>
    </row>
    <row r="750" spans="1:1" x14ac:dyDescent="0.25">
      <c r="A750">
        <v>8.0099730227702821</v>
      </c>
    </row>
    <row r="751" spans="1:1" x14ac:dyDescent="0.25">
      <c r="A751">
        <v>7.1427086010844505</v>
      </c>
    </row>
    <row r="752" spans="1:1" x14ac:dyDescent="0.25">
      <c r="A752">
        <v>8.3724341165707301</v>
      </c>
    </row>
    <row r="753" spans="1:1" x14ac:dyDescent="0.25">
      <c r="A753">
        <v>9.5064295728279831</v>
      </c>
    </row>
    <row r="754" spans="1:1" x14ac:dyDescent="0.25">
      <c r="A754">
        <v>9.8511763464630349</v>
      </c>
    </row>
    <row r="755" spans="1:1" x14ac:dyDescent="0.25">
      <c r="A755">
        <v>10.913358068326488</v>
      </c>
    </row>
    <row r="756" spans="1:1" x14ac:dyDescent="0.25">
      <c r="A756">
        <v>5.6327122528800828</v>
      </c>
    </row>
    <row r="757" spans="1:1" x14ac:dyDescent="0.25">
      <c r="A757">
        <v>7.4139404478801225</v>
      </c>
    </row>
    <row r="758" spans="1:1" x14ac:dyDescent="0.25">
      <c r="A758">
        <v>7.7167203232493193</v>
      </c>
    </row>
    <row r="759" spans="1:1" x14ac:dyDescent="0.25">
      <c r="A759">
        <v>7.0409708168499492</v>
      </c>
    </row>
    <row r="760" spans="1:1" x14ac:dyDescent="0.25">
      <c r="A760">
        <v>8.3227035040254123</v>
      </c>
    </row>
    <row r="761" spans="1:1" x14ac:dyDescent="0.25">
      <c r="A761">
        <v>9.3432346547688212</v>
      </c>
    </row>
    <row r="762" spans="1:1" x14ac:dyDescent="0.25">
      <c r="A762">
        <v>9.2588674651397014</v>
      </c>
    </row>
    <row r="763" spans="1:1" x14ac:dyDescent="0.25">
      <c r="A763">
        <v>8.2903783567944629</v>
      </c>
    </row>
    <row r="764" spans="1:1" x14ac:dyDescent="0.25">
      <c r="A764">
        <v>6.5128315123574794</v>
      </c>
    </row>
    <row r="765" spans="1:1" x14ac:dyDescent="0.25">
      <c r="A765">
        <v>6.68275896801606</v>
      </c>
    </row>
    <row r="766" spans="1:1" x14ac:dyDescent="0.25">
      <c r="A766">
        <v>6.1469057645426801</v>
      </c>
    </row>
    <row r="767" spans="1:1" x14ac:dyDescent="0.25">
      <c r="A767">
        <v>10.857898696447592</v>
      </c>
    </row>
    <row r="768" spans="1:1" x14ac:dyDescent="0.25">
      <c r="A768">
        <v>7.4584653617266667</v>
      </c>
    </row>
    <row r="769" spans="1:1" x14ac:dyDescent="0.25">
      <c r="A769">
        <v>7.4624381317862571</v>
      </c>
    </row>
    <row r="770" spans="1:1" x14ac:dyDescent="0.25">
      <c r="A770">
        <v>7.4494761911028036</v>
      </c>
    </row>
    <row r="771" spans="1:1" x14ac:dyDescent="0.25">
      <c r="A771">
        <v>7.6965974333988925</v>
      </c>
    </row>
    <row r="772" spans="1:1" x14ac:dyDescent="0.25">
      <c r="A772">
        <v>8.5041158767653542</v>
      </c>
    </row>
    <row r="773" spans="1:1" x14ac:dyDescent="0.25">
      <c r="A773">
        <v>8.8264358029919094</v>
      </c>
    </row>
    <row r="774" spans="1:1" x14ac:dyDescent="0.25">
      <c r="A774">
        <v>8.0421537056354282</v>
      </c>
    </row>
    <row r="775" spans="1:1" x14ac:dyDescent="0.25">
      <c r="A775">
        <v>9.8907595826931356</v>
      </c>
    </row>
    <row r="776" spans="1:1" x14ac:dyDescent="0.25">
      <c r="A776">
        <v>10.480722163454629</v>
      </c>
    </row>
    <row r="777" spans="1:1" x14ac:dyDescent="0.25">
      <c r="A777">
        <v>7.9548274872722686</v>
      </c>
    </row>
    <row r="778" spans="1:1" x14ac:dyDescent="0.25">
      <c r="A778">
        <v>8.5006736396353517</v>
      </c>
    </row>
    <row r="779" spans="1:1" x14ac:dyDescent="0.25">
      <c r="A779">
        <v>9.0545898703639978</v>
      </c>
    </row>
    <row r="780" spans="1:1" x14ac:dyDescent="0.25">
      <c r="A780">
        <v>11.042957549041603</v>
      </c>
    </row>
    <row r="781" spans="1:1" x14ac:dyDescent="0.25">
      <c r="A781">
        <v>5.3137349331864243</v>
      </c>
    </row>
    <row r="782" spans="1:1" x14ac:dyDescent="0.25">
      <c r="A782">
        <v>4.2580939600229613</v>
      </c>
    </row>
    <row r="783" spans="1:1" x14ac:dyDescent="0.25">
      <c r="A783">
        <v>8.8996119858011298</v>
      </c>
    </row>
    <row r="784" spans="1:1" x14ac:dyDescent="0.25">
      <c r="A784">
        <v>6.2373703467146697</v>
      </c>
    </row>
    <row r="785" spans="1:1" x14ac:dyDescent="0.25">
      <c r="A785">
        <v>11.077638959894102</v>
      </c>
    </row>
    <row r="786" spans="1:1" x14ac:dyDescent="0.25">
      <c r="A786">
        <v>8.1880278443877614</v>
      </c>
    </row>
    <row r="787" spans="1:1" x14ac:dyDescent="0.25">
      <c r="A787">
        <v>7.8321523330560012</v>
      </c>
    </row>
    <row r="788" spans="1:1" x14ac:dyDescent="0.25">
      <c r="A788">
        <v>9.9515641361067537</v>
      </c>
    </row>
    <row r="789" spans="1:1" x14ac:dyDescent="0.25">
      <c r="A789">
        <v>7.33327453493348</v>
      </c>
    </row>
    <row r="790" spans="1:1" x14ac:dyDescent="0.25">
      <c r="A790">
        <v>6.434424723200209</v>
      </c>
    </row>
    <row r="791" spans="1:1" x14ac:dyDescent="0.25">
      <c r="A791">
        <v>7.6008399757556617</v>
      </c>
    </row>
    <row r="792" spans="1:1" x14ac:dyDescent="0.25">
      <c r="A792">
        <v>9.6038932044466492</v>
      </c>
    </row>
    <row r="793" spans="1:1" x14ac:dyDescent="0.25">
      <c r="A793">
        <v>11.230671557048481</v>
      </c>
    </row>
    <row r="794" spans="1:1" x14ac:dyDescent="0.25">
      <c r="A794">
        <v>8.8439184820190349</v>
      </c>
    </row>
    <row r="795" spans="1:1" x14ac:dyDescent="0.25">
      <c r="A795">
        <v>5.3345826356307953</v>
      </c>
    </row>
    <row r="796" spans="1:1" x14ac:dyDescent="0.25">
      <c r="A796">
        <v>8.7842970419460471</v>
      </c>
    </row>
    <row r="797" spans="1:1" x14ac:dyDescent="0.25">
      <c r="A797">
        <v>7.8481156454772645</v>
      </c>
    </row>
    <row r="798" spans="1:1" x14ac:dyDescent="0.25">
      <c r="A798">
        <v>9.4960430830797122</v>
      </c>
    </row>
    <row r="799" spans="1:1" x14ac:dyDescent="0.25">
      <c r="A799">
        <v>14.175502931000665</v>
      </c>
    </row>
    <row r="800" spans="1:1" x14ac:dyDescent="0.25">
      <c r="A800">
        <v>6.502051481750641</v>
      </c>
    </row>
    <row r="801" spans="1:1" x14ac:dyDescent="0.25">
      <c r="A801">
        <v>6.978039150188124</v>
      </c>
    </row>
    <row r="802" spans="1:1" x14ac:dyDescent="0.25">
      <c r="A802">
        <v>9.9238070517531014</v>
      </c>
    </row>
    <row r="803" spans="1:1" x14ac:dyDescent="0.25">
      <c r="A803">
        <v>6.0461891939285124</v>
      </c>
    </row>
    <row r="804" spans="1:1" x14ac:dyDescent="0.25">
      <c r="A804">
        <v>5.1938843063981039</v>
      </c>
    </row>
    <row r="805" spans="1:1" x14ac:dyDescent="0.25">
      <c r="A805">
        <v>14.280234614678193</v>
      </c>
    </row>
    <row r="806" spans="1:1" x14ac:dyDescent="0.25">
      <c r="A806">
        <v>8.4714719116236665</v>
      </c>
    </row>
    <row r="807" spans="1:1" x14ac:dyDescent="0.25">
      <c r="A807">
        <v>10.635458443819516</v>
      </c>
    </row>
    <row r="808" spans="1:1" x14ac:dyDescent="0.25">
      <c r="A808">
        <v>8.4800501060344686</v>
      </c>
    </row>
    <row r="809" spans="1:1" x14ac:dyDescent="0.25">
      <c r="A809">
        <v>9.9309655101551471</v>
      </c>
    </row>
    <row r="810" spans="1:1" x14ac:dyDescent="0.25">
      <c r="A810">
        <v>6.5349121434410335</v>
      </c>
    </row>
    <row r="811" spans="1:1" x14ac:dyDescent="0.25">
      <c r="A811">
        <v>9.8214117055777024</v>
      </c>
    </row>
    <row r="812" spans="1:1" x14ac:dyDescent="0.25">
      <c r="A812">
        <v>7.6236528917279429</v>
      </c>
    </row>
    <row r="813" spans="1:1" x14ac:dyDescent="0.25">
      <c r="A813">
        <v>8.5141013533602745</v>
      </c>
    </row>
    <row r="814" spans="1:1" x14ac:dyDescent="0.25">
      <c r="A814">
        <v>9.7308474928086071</v>
      </c>
    </row>
    <row r="815" spans="1:1" x14ac:dyDescent="0.25">
      <c r="A815">
        <v>4.7663494880980579</v>
      </c>
    </row>
    <row r="816" spans="1:1" x14ac:dyDescent="0.25">
      <c r="A816">
        <v>7.8044027209971318</v>
      </c>
    </row>
    <row r="817" spans="1:1" x14ac:dyDescent="0.25">
      <c r="A817">
        <v>8.1572594252365889</v>
      </c>
    </row>
    <row r="818" spans="1:1" x14ac:dyDescent="0.25">
      <c r="A818">
        <v>5.3433401651163877</v>
      </c>
    </row>
    <row r="819" spans="1:1" x14ac:dyDescent="0.25">
      <c r="A819">
        <v>12.24832836506539</v>
      </c>
    </row>
    <row r="820" spans="1:1" x14ac:dyDescent="0.25">
      <c r="A820">
        <v>6.3253715623732205</v>
      </c>
    </row>
    <row r="821" spans="1:1" x14ac:dyDescent="0.25">
      <c r="A821">
        <v>7.8176909518861066</v>
      </c>
    </row>
    <row r="822" spans="1:1" x14ac:dyDescent="0.25">
      <c r="A822">
        <v>9.8822610927600181</v>
      </c>
    </row>
    <row r="823" spans="1:1" x14ac:dyDescent="0.25">
      <c r="A823">
        <v>11.577615185349714</v>
      </c>
    </row>
    <row r="824" spans="1:1" x14ac:dyDescent="0.25">
      <c r="A824">
        <v>7.5890760930024044</v>
      </c>
    </row>
    <row r="825" spans="1:1" x14ac:dyDescent="0.25">
      <c r="A825">
        <v>8.6839491045411705</v>
      </c>
    </row>
    <row r="826" spans="1:1" x14ac:dyDescent="0.25">
      <c r="A826">
        <v>8.4984369327303284</v>
      </c>
    </row>
    <row r="827" spans="1:1" x14ac:dyDescent="0.25">
      <c r="A827">
        <v>6.0771743096283899</v>
      </c>
    </row>
    <row r="828" spans="1:1" x14ac:dyDescent="0.25">
      <c r="A828">
        <v>10.279358763644268</v>
      </c>
    </row>
    <row r="829" spans="1:1" x14ac:dyDescent="0.25">
      <c r="A829">
        <v>4.9255093669744383</v>
      </c>
    </row>
    <row r="830" spans="1:1" x14ac:dyDescent="0.25">
      <c r="A830">
        <v>7.8393805328760209</v>
      </c>
    </row>
    <row r="831" spans="1:1" x14ac:dyDescent="0.25">
      <c r="A831">
        <v>7.5600412462408713</v>
      </c>
    </row>
    <row r="832" spans="1:1" x14ac:dyDescent="0.25">
      <c r="A832">
        <v>8.7696613072312175</v>
      </c>
    </row>
    <row r="833" spans="1:1" x14ac:dyDescent="0.25">
      <c r="A833">
        <v>1.548878985166084</v>
      </c>
    </row>
    <row r="834" spans="1:1" x14ac:dyDescent="0.25">
      <c r="A834">
        <v>9.3208576226588775</v>
      </c>
    </row>
    <row r="835" spans="1:1" x14ac:dyDescent="0.25">
      <c r="A835">
        <v>2.8119159907946596</v>
      </c>
    </row>
    <row r="836" spans="1:1" x14ac:dyDescent="0.25">
      <c r="A836">
        <v>8.3018807092303177</v>
      </c>
    </row>
    <row r="837" spans="1:1" x14ac:dyDescent="0.25">
      <c r="A837">
        <v>11.484271278921369</v>
      </c>
    </row>
    <row r="838" spans="1:1" x14ac:dyDescent="0.25">
      <c r="A838">
        <v>8.453647997801454</v>
      </c>
    </row>
    <row r="839" spans="1:1" x14ac:dyDescent="0.25">
      <c r="A839">
        <v>5.0886694143246132</v>
      </c>
    </row>
    <row r="840" spans="1:1" x14ac:dyDescent="0.25">
      <c r="A840">
        <v>6.6389215052895452</v>
      </c>
    </row>
    <row r="841" spans="1:1" x14ac:dyDescent="0.25">
      <c r="A841">
        <v>6.1394633589388832</v>
      </c>
    </row>
    <row r="842" spans="1:1" x14ac:dyDescent="0.25">
      <c r="A842">
        <v>10.015193216948319</v>
      </c>
    </row>
    <row r="843" spans="1:1" x14ac:dyDescent="0.25">
      <c r="A843">
        <v>10.287722752271293</v>
      </c>
    </row>
    <row r="844" spans="1:1" x14ac:dyDescent="0.25">
      <c r="A844">
        <v>5.4320462672494614</v>
      </c>
    </row>
    <row r="845" spans="1:1" x14ac:dyDescent="0.25">
      <c r="A845">
        <v>8.2530517535888066</v>
      </c>
    </row>
    <row r="846" spans="1:1" x14ac:dyDescent="0.25">
      <c r="A846">
        <v>5.5580241757597832</v>
      </c>
    </row>
    <row r="847" spans="1:1" x14ac:dyDescent="0.25">
      <c r="A847">
        <v>8.613724478171207</v>
      </c>
    </row>
    <row r="848" spans="1:1" x14ac:dyDescent="0.25">
      <c r="A848">
        <v>7.9320270251246257</v>
      </c>
    </row>
    <row r="849" spans="1:1" x14ac:dyDescent="0.25">
      <c r="A849">
        <v>7.1843492091447843</v>
      </c>
    </row>
    <row r="850" spans="1:1" x14ac:dyDescent="0.25">
      <c r="A850">
        <v>7.7926189121244533</v>
      </c>
    </row>
    <row r="851" spans="1:1" x14ac:dyDescent="0.25">
      <c r="A851">
        <v>10.72216695248062</v>
      </c>
    </row>
    <row r="852" spans="1:1" x14ac:dyDescent="0.25">
      <c r="A852">
        <v>6.1624381746314612</v>
      </c>
    </row>
    <row r="853" spans="1:1" x14ac:dyDescent="0.25">
      <c r="A853">
        <v>7.4510304284176527</v>
      </c>
    </row>
    <row r="854" spans="1:1" x14ac:dyDescent="0.25">
      <c r="A854">
        <v>5.8111257446471427</v>
      </c>
    </row>
    <row r="855" spans="1:1" x14ac:dyDescent="0.25">
      <c r="A855">
        <v>5.42269593571109</v>
      </c>
    </row>
    <row r="856" spans="1:1" x14ac:dyDescent="0.25">
      <c r="A856">
        <v>5.2422948135317711</v>
      </c>
    </row>
    <row r="857" spans="1:1" x14ac:dyDescent="0.25">
      <c r="A857">
        <v>7.100933491718024</v>
      </c>
    </row>
    <row r="858" spans="1:1" x14ac:dyDescent="0.25">
      <c r="A858">
        <v>6.0761929482468986</v>
      </c>
    </row>
    <row r="859" spans="1:1" x14ac:dyDescent="0.25">
      <c r="A859">
        <v>4.9142511095014925</v>
      </c>
    </row>
    <row r="860" spans="1:1" x14ac:dyDescent="0.25">
      <c r="A860">
        <v>6.5580961833875335</v>
      </c>
    </row>
    <row r="861" spans="1:1" x14ac:dyDescent="0.25">
      <c r="A861">
        <v>6.3650519384354993</v>
      </c>
    </row>
    <row r="862" spans="1:1" x14ac:dyDescent="0.25">
      <c r="A862">
        <v>6.2551494267681846</v>
      </c>
    </row>
    <row r="863" spans="1:1" x14ac:dyDescent="0.25">
      <c r="A863">
        <v>10.211908849403699</v>
      </c>
    </row>
    <row r="864" spans="1:1" x14ac:dyDescent="0.25">
      <c r="A864">
        <v>9.9203598330932437</v>
      </c>
    </row>
    <row r="865" spans="1:1" x14ac:dyDescent="0.25">
      <c r="A865">
        <v>12.871378267125692</v>
      </c>
    </row>
    <row r="866" spans="1:1" x14ac:dyDescent="0.25">
      <c r="A866">
        <v>9.6910600138544396</v>
      </c>
    </row>
    <row r="867" spans="1:1" x14ac:dyDescent="0.25">
      <c r="A867">
        <v>6.6937880751156627</v>
      </c>
    </row>
    <row r="868" spans="1:1" x14ac:dyDescent="0.25">
      <c r="A868">
        <v>5.3950384819545434</v>
      </c>
    </row>
    <row r="869" spans="1:1" x14ac:dyDescent="0.25">
      <c r="A869">
        <v>6.5119871430470084</v>
      </c>
    </row>
    <row r="870" spans="1:1" x14ac:dyDescent="0.25">
      <c r="A870">
        <v>7.7761151037138916</v>
      </c>
    </row>
    <row r="871" spans="1:1" x14ac:dyDescent="0.25">
      <c r="A871">
        <v>9.7802941581521736</v>
      </c>
    </row>
    <row r="872" spans="1:1" x14ac:dyDescent="0.25">
      <c r="A872">
        <v>4.6546038103842875</v>
      </c>
    </row>
    <row r="873" spans="1:1" x14ac:dyDescent="0.25">
      <c r="A873">
        <v>7.7288852191559272</v>
      </c>
    </row>
    <row r="874" spans="1:1" x14ac:dyDescent="0.25">
      <c r="A874">
        <v>5.7665012002034928</v>
      </c>
    </row>
    <row r="875" spans="1:1" x14ac:dyDescent="0.25">
      <c r="A875">
        <v>8.1749089855138664</v>
      </c>
    </row>
    <row r="876" spans="1:1" x14ac:dyDescent="0.25">
      <c r="A876">
        <v>6.038198820040634</v>
      </c>
    </row>
    <row r="877" spans="1:1" x14ac:dyDescent="0.25">
      <c r="A877">
        <v>8.6435887496536452</v>
      </c>
    </row>
    <row r="878" spans="1:1" x14ac:dyDescent="0.25">
      <c r="A878">
        <v>7.4359712636651238</v>
      </c>
    </row>
    <row r="879" spans="1:1" x14ac:dyDescent="0.25">
      <c r="A879">
        <v>8.509969174345315</v>
      </c>
    </row>
    <row r="880" spans="1:1" x14ac:dyDescent="0.25">
      <c r="A880">
        <v>8.5254791675497472</v>
      </c>
    </row>
    <row r="881" spans="1:1" x14ac:dyDescent="0.25">
      <c r="A881">
        <v>9.177489193423753</v>
      </c>
    </row>
    <row r="882" spans="1:1" x14ac:dyDescent="0.25">
      <c r="A882">
        <v>11.012042174759699</v>
      </c>
    </row>
    <row r="883" spans="1:1" x14ac:dyDescent="0.25">
      <c r="A883">
        <v>7.8917712823640613</v>
      </c>
    </row>
    <row r="884" spans="1:1" x14ac:dyDescent="0.25">
      <c r="A884">
        <v>6.4480242997051391</v>
      </c>
    </row>
    <row r="885" spans="1:1" x14ac:dyDescent="0.25">
      <c r="A885">
        <v>11.879545709878585</v>
      </c>
    </row>
    <row r="886" spans="1:1" x14ac:dyDescent="0.25">
      <c r="A886">
        <v>6.261814713714557</v>
      </c>
    </row>
    <row r="887" spans="1:1" x14ac:dyDescent="0.25">
      <c r="A887">
        <v>7.7123266139169573</v>
      </c>
    </row>
    <row r="888" spans="1:1" x14ac:dyDescent="0.25">
      <c r="A888">
        <v>8.176759623855105</v>
      </c>
    </row>
    <row r="889" spans="1:1" x14ac:dyDescent="0.25">
      <c r="A889">
        <v>5.711699390265494</v>
      </c>
    </row>
    <row r="890" spans="1:1" x14ac:dyDescent="0.25">
      <c r="A890">
        <v>8.047685694539723</v>
      </c>
    </row>
    <row r="891" spans="1:1" x14ac:dyDescent="0.25">
      <c r="A891">
        <v>10.305432090906834</v>
      </c>
    </row>
    <row r="892" spans="1:1" x14ac:dyDescent="0.25">
      <c r="A892">
        <v>10.599192906473036</v>
      </c>
    </row>
    <row r="893" spans="1:1" x14ac:dyDescent="0.25">
      <c r="A893">
        <v>4.8637284337091842</v>
      </c>
    </row>
    <row r="894" spans="1:1" x14ac:dyDescent="0.25">
      <c r="A894">
        <v>9.4423197743553828</v>
      </c>
    </row>
    <row r="895" spans="1:1" x14ac:dyDescent="0.25">
      <c r="A895">
        <v>6.3053233954706229</v>
      </c>
    </row>
    <row r="896" spans="1:1" x14ac:dyDescent="0.25">
      <c r="A896">
        <v>5.7925546013466374</v>
      </c>
    </row>
    <row r="897" spans="1:1" x14ac:dyDescent="0.25">
      <c r="A897">
        <v>7.1425267752447326</v>
      </c>
    </row>
    <row r="898" spans="1:1" x14ac:dyDescent="0.25">
      <c r="A898">
        <v>2.362024066504091</v>
      </c>
    </row>
    <row r="899" spans="1:1" x14ac:dyDescent="0.25">
      <c r="A899">
        <v>5.5297490123011812</v>
      </c>
    </row>
    <row r="900" spans="1:1" x14ac:dyDescent="0.25">
      <c r="A900">
        <v>8.5895341691939393</v>
      </c>
    </row>
    <row r="901" spans="1:1" x14ac:dyDescent="0.25">
      <c r="A901">
        <v>9.1825255201074469</v>
      </c>
    </row>
    <row r="902" spans="1:1" x14ac:dyDescent="0.25">
      <c r="A902">
        <v>4.9862342159103719</v>
      </c>
    </row>
    <row r="903" spans="1:1" x14ac:dyDescent="0.25">
      <c r="A903">
        <v>8.7422678745570011</v>
      </c>
    </row>
    <row r="904" spans="1:1" x14ac:dyDescent="0.25">
      <c r="A904">
        <v>6.7365843981024227</v>
      </c>
    </row>
    <row r="905" spans="1:1" x14ac:dyDescent="0.25">
      <c r="A905">
        <v>10.794359283143422</v>
      </c>
    </row>
    <row r="906" spans="1:1" x14ac:dyDescent="0.25">
      <c r="A906">
        <v>8.0679729748753743</v>
      </c>
    </row>
    <row r="907" spans="1:1" x14ac:dyDescent="0.25">
      <c r="A907">
        <v>6.8593342752665194</v>
      </c>
    </row>
    <row r="908" spans="1:1" x14ac:dyDescent="0.25">
      <c r="A908">
        <v>7.9098891064477357</v>
      </c>
    </row>
    <row r="909" spans="1:1" x14ac:dyDescent="0.25">
      <c r="A909">
        <v>7.8813648664963694</v>
      </c>
    </row>
    <row r="910" spans="1:1" x14ac:dyDescent="0.25">
      <c r="A910">
        <v>9.859336092365993</v>
      </c>
    </row>
    <row r="911" spans="1:1" x14ac:dyDescent="0.25">
      <c r="A911">
        <v>8.6015346746153227</v>
      </c>
    </row>
    <row r="912" spans="1:1" x14ac:dyDescent="0.25">
      <c r="A912">
        <v>6.5691103458975704</v>
      </c>
    </row>
    <row r="913" spans="1:1" x14ac:dyDescent="0.25">
      <c r="A913">
        <v>7.5285280883763335</v>
      </c>
    </row>
    <row r="914" spans="1:1" x14ac:dyDescent="0.25">
      <c r="A914">
        <v>6.2369070644381281</v>
      </c>
    </row>
    <row r="915" spans="1:1" x14ac:dyDescent="0.25">
      <c r="A915">
        <v>9.6203721052079345</v>
      </c>
    </row>
    <row r="916" spans="1:1" x14ac:dyDescent="0.25">
      <c r="A916">
        <v>7.9160960926474218</v>
      </c>
    </row>
    <row r="917" spans="1:1" x14ac:dyDescent="0.25">
      <c r="A917">
        <v>11.798635701969033</v>
      </c>
    </row>
    <row r="918" spans="1:1" x14ac:dyDescent="0.25">
      <c r="A918">
        <v>9.7681965128986121</v>
      </c>
    </row>
    <row r="919" spans="1:1" x14ac:dyDescent="0.25">
      <c r="A919">
        <v>9.284851124864872</v>
      </c>
    </row>
    <row r="920" spans="1:1" x14ac:dyDescent="0.25">
      <c r="A920">
        <v>8.5254791675497472</v>
      </c>
    </row>
    <row r="921" spans="1:1" x14ac:dyDescent="0.25">
      <c r="A921">
        <v>8.7837615274866039</v>
      </c>
    </row>
    <row r="922" spans="1:1" x14ac:dyDescent="0.25">
      <c r="A922">
        <v>3.0016126476839418</v>
      </c>
    </row>
    <row r="923" spans="1:1" x14ac:dyDescent="0.25">
      <c r="A923">
        <v>7.2571991017484834</v>
      </c>
    </row>
    <row r="924" spans="1:1" x14ac:dyDescent="0.25">
      <c r="A924">
        <v>7.5454951790634368</v>
      </c>
    </row>
    <row r="925" spans="1:1" x14ac:dyDescent="0.25">
      <c r="A925">
        <v>9.9894885228950443</v>
      </c>
    </row>
    <row r="926" spans="1:1" x14ac:dyDescent="0.25">
      <c r="A926">
        <v>9.4011499208663736</v>
      </c>
    </row>
    <row r="927" spans="1:1" x14ac:dyDescent="0.25">
      <c r="A927">
        <v>9.7069087510890313</v>
      </c>
    </row>
    <row r="928" spans="1:1" x14ac:dyDescent="0.25">
      <c r="A928">
        <v>6.3672637376912462</v>
      </c>
    </row>
    <row r="929" spans="1:1" x14ac:dyDescent="0.25">
      <c r="A929">
        <v>9.0683463650593694</v>
      </c>
    </row>
    <row r="930" spans="1:1" x14ac:dyDescent="0.25">
      <c r="A930">
        <v>10.213303677763179</v>
      </c>
    </row>
    <row r="931" spans="1:1" x14ac:dyDescent="0.25">
      <c r="A931">
        <v>7.9821511785285111</v>
      </c>
    </row>
    <row r="932" spans="1:1" x14ac:dyDescent="0.25">
      <c r="A932">
        <v>7.9791323714362079</v>
      </c>
    </row>
    <row r="933" spans="1:1" x14ac:dyDescent="0.25">
      <c r="A933">
        <v>5.6321094877675932</v>
      </c>
    </row>
    <row r="934" spans="1:1" x14ac:dyDescent="0.25">
      <c r="A934">
        <v>6.3904029438690486</v>
      </c>
    </row>
    <row r="935" spans="1:1" x14ac:dyDescent="0.25">
      <c r="A935">
        <v>8.2393899079606854</v>
      </c>
    </row>
    <row r="936" spans="1:1" x14ac:dyDescent="0.25">
      <c r="A936">
        <v>7.3679484734911966</v>
      </c>
    </row>
    <row r="937" spans="1:1" x14ac:dyDescent="0.25">
      <c r="A937">
        <v>7.4615763271212927</v>
      </c>
    </row>
    <row r="938" spans="1:1" x14ac:dyDescent="0.25">
      <c r="A938">
        <v>8.3557808622645098</v>
      </c>
    </row>
    <row r="939" spans="1:1" x14ac:dyDescent="0.25">
      <c r="A939">
        <v>7.476590658105124</v>
      </c>
    </row>
    <row r="940" spans="1:1" x14ac:dyDescent="0.25">
      <c r="A940">
        <v>8.1617975989347542</v>
      </c>
    </row>
    <row r="941" spans="1:1" x14ac:dyDescent="0.25">
      <c r="A941">
        <v>10.204665704994113</v>
      </c>
    </row>
    <row r="942" spans="1:1" x14ac:dyDescent="0.25">
      <c r="A942">
        <v>7.8259304022667493</v>
      </c>
    </row>
    <row r="943" spans="1:1" x14ac:dyDescent="0.25">
      <c r="A943">
        <v>8.1816365415834298</v>
      </c>
    </row>
    <row r="944" spans="1:1" x14ac:dyDescent="0.25">
      <c r="A944">
        <v>5.2052671021174319</v>
      </c>
    </row>
    <row r="945" spans="1:1" x14ac:dyDescent="0.25">
      <c r="A945">
        <v>10.310104765911092</v>
      </c>
    </row>
    <row r="946" spans="1:1" x14ac:dyDescent="0.25">
      <c r="A946">
        <v>7.9580131756147239</v>
      </c>
    </row>
    <row r="947" spans="1:1" x14ac:dyDescent="0.25">
      <c r="A947">
        <v>8.4329497412527417</v>
      </c>
    </row>
    <row r="948" spans="1:1" x14ac:dyDescent="0.25">
      <c r="A948">
        <v>9.4087666800151055</v>
      </c>
    </row>
    <row r="949" spans="1:1" x14ac:dyDescent="0.25">
      <c r="A949">
        <v>6.3998279983552493</v>
      </c>
    </row>
    <row r="950" spans="1:1" x14ac:dyDescent="0.25">
      <c r="A950">
        <v>8.6397430086053646</v>
      </c>
    </row>
    <row r="951" spans="1:1" x14ac:dyDescent="0.25">
      <c r="A951">
        <v>2.8656766609929036</v>
      </c>
    </row>
    <row r="952" spans="1:1" x14ac:dyDescent="0.25">
      <c r="A952">
        <v>7.0558904987665301</v>
      </c>
    </row>
    <row r="953" spans="1:1" x14ac:dyDescent="0.25">
      <c r="A953">
        <v>11.437584381117631</v>
      </c>
    </row>
    <row r="954" spans="1:1" x14ac:dyDescent="0.25">
      <c r="A954">
        <v>8.3811094508137103</v>
      </c>
    </row>
    <row r="955" spans="1:1" x14ac:dyDescent="0.25">
      <c r="A955">
        <v>6.5659968897380168</v>
      </c>
    </row>
    <row r="956" spans="1:1" x14ac:dyDescent="0.25">
      <c r="A956">
        <v>6.1870992381800534</v>
      </c>
    </row>
    <row r="957" spans="1:1" x14ac:dyDescent="0.25">
      <c r="A957">
        <v>9.0088992785313167</v>
      </c>
    </row>
    <row r="958" spans="1:1" x14ac:dyDescent="0.25">
      <c r="A958">
        <v>9.6402683354499459</v>
      </c>
    </row>
    <row r="959" spans="1:1" x14ac:dyDescent="0.25">
      <c r="A959">
        <v>4.3013137130474206</v>
      </c>
    </row>
    <row r="960" spans="1:1" x14ac:dyDescent="0.25">
      <c r="A960">
        <v>9.3335405976704351</v>
      </c>
    </row>
    <row r="961" spans="1:1" x14ac:dyDescent="0.25">
      <c r="A961">
        <v>5.6212646972726361</v>
      </c>
    </row>
    <row r="962" spans="1:1" x14ac:dyDescent="0.25">
      <c r="A962">
        <v>5.6722905075803283</v>
      </c>
    </row>
    <row r="963" spans="1:1" x14ac:dyDescent="0.25">
      <c r="A963">
        <v>4.9614361602907593</v>
      </c>
    </row>
    <row r="964" spans="1:1" x14ac:dyDescent="0.25">
      <c r="A964">
        <v>11.059755267713626</v>
      </c>
    </row>
    <row r="965" spans="1:1" x14ac:dyDescent="0.25">
      <c r="A965">
        <v>7.4960584767795808</v>
      </c>
    </row>
    <row r="966" spans="1:1" x14ac:dyDescent="0.25">
      <c r="A966">
        <v>8.4399587537591287</v>
      </c>
    </row>
    <row r="967" spans="1:1" x14ac:dyDescent="0.25">
      <c r="A967">
        <v>9.3730939447214041</v>
      </c>
    </row>
    <row r="968" spans="1:1" x14ac:dyDescent="0.25">
      <c r="A968">
        <v>13.799616614240222</v>
      </c>
    </row>
    <row r="969" spans="1:1" x14ac:dyDescent="0.25">
      <c r="A969">
        <v>7.1832731986960425</v>
      </c>
    </row>
    <row r="970" spans="1:1" x14ac:dyDescent="0.25">
      <c r="A970">
        <v>7.3583341208704951</v>
      </c>
    </row>
    <row r="971" spans="1:1" x14ac:dyDescent="0.25">
      <c r="A971">
        <v>10.481678617186844</v>
      </c>
    </row>
    <row r="972" spans="1:1" x14ac:dyDescent="0.25">
      <c r="A972">
        <v>7.9613657452073312</v>
      </c>
    </row>
    <row r="973" spans="1:1" x14ac:dyDescent="0.25">
      <c r="A973">
        <v>7.7157090726886963</v>
      </c>
    </row>
    <row r="974" spans="1:1" x14ac:dyDescent="0.25">
      <c r="A974">
        <v>7.6083371781878668</v>
      </c>
    </row>
    <row r="975" spans="1:1" x14ac:dyDescent="0.25">
      <c r="A975">
        <v>8.1213201780956297</v>
      </c>
    </row>
    <row r="976" spans="1:1" x14ac:dyDescent="0.25">
      <c r="A976">
        <v>10.949045748209755</v>
      </c>
    </row>
    <row r="977" spans="1:1" x14ac:dyDescent="0.25">
      <c r="A977">
        <v>11.110347684923909</v>
      </c>
    </row>
    <row r="978" spans="1:1" x14ac:dyDescent="0.25">
      <c r="A978">
        <v>6.925987144730243</v>
      </c>
    </row>
    <row r="979" spans="1:1" x14ac:dyDescent="0.25">
      <c r="A979">
        <v>8.0087973817244347</v>
      </c>
    </row>
    <row r="980" spans="1:1" x14ac:dyDescent="0.25">
      <c r="A980">
        <v>7.8023827106408135</v>
      </c>
    </row>
    <row r="981" spans="1:1" x14ac:dyDescent="0.25">
      <c r="A981">
        <v>8.8814094757099156</v>
      </c>
    </row>
    <row r="982" spans="1:1" x14ac:dyDescent="0.25">
      <c r="A982">
        <v>6.9802808386230026</v>
      </c>
    </row>
    <row r="983" spans="1:1" x14ac:dyDescent="0.25">
      <c r="A983">
        <v>8.9261187061611054</v>
      </c>
    </row>
    <row r="984" spans="1:1" x14ac:dyDescent="0.25">
      <c r="A984">
        <v>11.503400353565667</v>
      </c>
    </row>
    <row r="985" spans="1:1" x14ac:dyDescent="0.25">
      <c r="A985">
        <v>9.2216853262998484</v>
      </c>
    </row>
    <row r="986" spans="1:1" x14ac:dyDescent="0.25">
      <c r="A986">
        <v>7.7776319795548261</v>
      </c>
    </row>
    <row r="987" spans="1:1" x14ac:dyDescent="0.25">
      <c r="A987">
        <v>11.373631500835472</v>
      </c>
    </row>
    <row r="988" spans="1:1" x14ac:dyDescent="0.25">
      <c r="A988">
        <v>6.4454388857102458</v>
      </c>
    </row>
    <row r="989" spans="1:1" x14ac:dyDescent="0.25">
      <c r="A989">
        <v>10.928442140728293</v>
      </c>
    </row>
    <row r="990" spans="1:1" x14ac:dyDescent="0.25">
      <c r="A990">
        <v>7.0490807474543544</v>
      </c>
    </row>
    <row r="991" spans="1:1" x14ac:dyDescent="0.25">
      <c r="A991">
        <v>9.8978233920279308</v>
      </c>
    </row>
    <row r="992" spans="1:1" x14ac:dyDescent="0.25">
      <c r="A992">
        <v>8.1102437464624018</v>
      </c>
    </row>
    <row r="993" spans="1:1" x14ac:dyDescent="0.25">
      <c r="A993">
        <v>7.2630548900933718</v>
      </c>
    </row>
    <row r="994" spans="1:1" x14ac:dyDescent="0.25">
      <c r="A994">
        <v>5.8202220181628945</v>
      </c>
    </row>
    <row r="995" spans="1:1" x14ac:dyDescent="0.25">
      <c r="A995">
        <v>7.3037216090669972</v>
      </c>
    </row>
    <row r="996" spans="1:1" x14ac:dyDescent="0.25">
      <c r="A996">
        <v>8.9092861167800947</v>
      </c>
    </row>
    <row r="997" spans="1:1" x14ac:dyDescent="0.25">
      <c r="A997">
        <v>7.4486094049079838</v>
      </c>
    </row>
    <row r="998" spans="1:1" x14ac:dyDescent="0.25">
      <c r="A998">
        <v>9.2484062524436013</v>
      </c>
    </row>
    <row r="999" spans="1:1" x14ac:dyDescent="0.25">
      <c r="A999">
        <v>9.1322319946884818</v>
      </c>
    </row>
    <row r="1000" spans="1:1" x14ac:dyDescent="0.25">
      <c r="A1000">
        <v>10.642034063228493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12" sqref="B12:D15"/>
    </sheetView>
  </sheetViews>
  <sheetFormatPr defaultRowHeight="15" x14ac:dyDescent="0.25"/>
  <cols>
    <col min="1" max="2" width="48.85546875" bestFit="1" customWidth="1"/>
    <col min="3" max="3" width="6.7109375" style="3" customWidth="1"/>
    <col min="4" max="5" width="12.140625" bestFit="1" customWidth="1"/>
    <col min="6" max="6" width="11.42578125" bestFit="1" customWidth="1"/>
  </cols>
  <sheetData>
    <row r="2" spans="2:6" x14ac:dyDescent="0.25">
      <c r="B2" s="40" t="s">
        <v>22</v>
      </c>
      <c r="C2" s="41"/>
      <c r="D2" s="41"/>
      <c r="E2" s="41"/>
      <c r="F2" s="9"/>
    </row>
    <row r="3" spans="2:6" x14ac:dyDescent="0.25">
      <c r="B3" s="8" t="s">
        <v>41</v>
      </c>
      <c r="C3" s="12"/>
      <c r="D3" s="8" t="s">
        <v>18</v>
      </c>
      <c r="E3" s="8" t="s">
        <v>21</v>
      </c>
    </row>
    <row r="4" spans="2:6" x14ac:dyDescent="0.25">
      <c r="B4" s="8" t="s">
        <v>42</v>
      </c>
      <c r="C4" s="12"/>
      <c r="D4" s="8">
        <f>(20-40)/10</f>
        <v>-2</v>
      </c>
      <c r="E4" s="8">
        <f>(60-40)/10</f>
        <v>2</v>
      </c>
    </row>
    <row r="5" spans="2:6" x14ac:dyDescent="0.25">
      <c r="B5" s="8" t="s">
        <v>40</v>
      </c>
      <c r="C5" s="12"/>
      <c r="D5" s="8"/>
      <c r="E5" s="8"/>
    </row>
    <row r="6" spans="2:6" x14ac:dyDescent="0.25">
      <c r="B6" s="8" t="s">
        <v>19</v>
      </c>
      <c r="C6" s="12">
        <v>2</v>
      </c>
      <c r="D6" s="8"/>
      <c r="E6" s="8"/>
    </row>
    <row r="7" spans="2:6" x14ac:dyDescent="0.25">
      <c r="B7" s="8" t="s">
        <v>20</v>
      </c>
      <c r="C7" s="12">
        <f>1-1/C6^2</f>
        <v>0.75</v>
      </c>
      <c r="D7" s="8"/>
      <c r="E7" s="8"/>
    </row>
    <row r="10" spans="2:6" x14ac:dyDescent="0.25">
      <c r="C10" s="3">
        <f>60-20</f>
        <v>40</v>
      </c>
    </row>
    <row r="12" spans="2:6" x14ac:dyDescent="0.25">
      <c r="B12" s="46" t="s">
        <v>102</v>
      </c>
      <c r="C12" s="6">
        <f>(20-40)/10</f>
        <v>-2</v>
      </c>
      <c r="D12" s="51">
        <f>(60-40)/10</f>
        <v>2</v>
      </c>
    </row>
    <row r="13" spans="2:6" x14ac:dyDescent="0.25">
      <c r="B13" s="46" t="s">
        <v>103</v>
      </c>
      <c r="C13" s="6"/>
      <c r="D13" s="6"/>
    </row>
    <row r="14" spans="2:6" x14ac:dyDescent="0.25">
      <c r="B14" s="50" t="s">
        <v>104</v>
      </c>
      <c r="C14" s="51">
        <v>2</v>
      </c>
      <c r="D14" s="6"/>
    </row>
    <row r="15" spans="2:6" x14ac:dyDescent="0.25">
      <c r="B15" s="1" t="s">
        <v>105</v>
      </c>
      <c r="C15" s="6">
        <f>1-1/C14^2</f>
        <v>0.75</v>
      </c>
      <c r="D15" s="1"/>
    </row>
  </sheetData>
  <mergeCells count="1"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115" zoomScaleNormal="115" workbookViewId="0">
      <selection activeCell="G20" sqref="G20"/>
    </sheetView>
  </sheetViews>
  <sheetFormatPr defaultRowHeight="15" x14ac:dyDescent="0.25"/>
  <cols>
    <col min="2" max="2" width="10.140625" bestFit="1" customWidth="1"/>
    <col min="3" max="3" width="14.28515625" bestFit="1" customWidth="1"/>
    <col min="4" max="4" width="15.7109375" bestFit="1" customWidth="1"/>
    <col min="5" max="5" width="12.85546875" bestFit="1" customWidth="1"/>
    <col min="6" max="6" width="9.5703125" bestFit="1" customWidth="1"/>
    <col min="7" max="8" width="15.7109375" bestFit="1" customWidth="1"/>
    <col min="9" max="9" width="9.5703125" bestFit="1" customWidth="1"/>
    <col min="10" max="10" width="15.7109375" bestFit="1" customWidth="1"/>
  </cols>
  <sheetData>
    <row r="2" spans="2:11" x14ac:dyDescent="0.25">
      <c r="B2" s="32" t="s">
        <v>76</v>
      </c>
      <c r="C2" s="32" t="s">
        <v>77</v>
      </c>
    </row>
    <row r="3" spans="2:11" x14ac:dyDescent="0.25">
      <c r="B3" s="1" t="s">
        <v>78</v>
      </c>
      <c r="C3" s="1">
        <f>IF(B3="YES",1,0)</f>
        <v>1</v>
      </c>
      <c r="G3" t="s">
        <v>94</v>
      </c>
      <c r="H3">
        <f>IF(G3="T",1,0)</f>
        <v>1</v>
      </c>
    </row>
    <row r="4" spans="2:11" x14ac:dyDescent="0.25">
      <c r="B4" s="1" t="s">
        <v>79</v>
      </c>
      <c r="C4" s="1">
        <f>IF(B4="YES",1,0)</f>
        <v>0</v>
      </c>
      <c r="G4" t="s">
        <v>95</v>
      </c>
      <c r="H4">
        <f>IF(G4="T",1,0)</f>
        <v>0</v>
      </c>
    </row>
    <row r="7" spans="2:11" x14ac:dyDescent="0.25">
      <c r="B7" s="33" t="s">
        <v>81</v>
      </c>
      <c r="C7" s="33" t="s">
        <v>80</v>
      </c>
      <c r="D7" s="33" t="s">
        <v>82</v>
      </c>
      <c r="E7" s="33" t="s">
        <v>83</v>
      </c>
    </row>
    <row r="8" spans="2:11" x14ac:dyDescent="0.25">
      <c r="B8" s="34">
        <v>800</v>
      </c>
      <c r="C8" s="34">
        <v>921.58</v>
      </c>
      <c r="D8" s="35" t="str">
        <f>IF(C8&gt;B8,"OVER BUDGET","WITHIN BUDGET")</f>
        <v>OVER BUDGET</v>
      </c>
      <c r="E8" s="34">
        <f>IF(C8&gt;B8,C8-B8,0)</f>
        <v>121.58000000000004</v>
      </c>
      <c r="H8" s="33" t="s">
        <v>81</v>
      </c>
      <c r="I8" s="33" t="s">
        <v>80</v>
      </c>
      <c r="J8" s="33" t="s">
        <v>82</v>
      </c>
      <c r="K8" s="43" t="s">
        <v>96</v>
      </c>
    </row>
    <row r="9" spans="2:11" x14ac:dyDescent="0.25">
      <c r="B9" s="34">
        <v>375</v>
      </c>
      <c r="C9" s="34">
        <v>324.98</v>
      </c>
      <c r="D9" s="35" t="str">
        <f t="shared" ref="D9:D11" si="0">IF(C9&gt;B9,"OVER BUDGET","WITHIN BUDGET")</f>
        <v>WITHIN BUDGET</v>
      </c>
      <c r="E9" s="34">
        <f>IF(C9&gt;B9,C9-B9,0)</f>
        <v>0</v>
      </c>
      <c r="H9" s="34">
        <v>800</v>
      </c>
      <c r="I9" s="34">
        <v>921.58</v>
      </c>
      <c r="J9" s="35" t="str">
        <f>IF(H9&lt;I9,"Over Budget","Within Budget")</f>
        <v>Over Budget</v>
      </c>
      <c r="K9" s="44">
        <f>IF(J9="Over Budget",I9-H9,0)</f>
        <v>121.58000000000004</v>
      </c>
    </row>
    <row r="10" spans="2:11" x14ac:dyDescent="0.25">
      <c r="B10" s="34">
        <v>150</v>
      </c>
      <c r="C10" s="34">
        <v>128.43</v>
      </c>
      <c r="D10" s="35" t="str">
        <f t="shared" si="0"/>
        <v>WITHIN BUDGET</v>
      </c>
      <c r="E10" s="34">
        <f t="shared" ref="E10:E11" si="1">IF(C10&gt;B10,C10-B10,0)</f>
        <v>0</v>
      </c>
      <c r="H10" s="34">
        <v>375</v>
      </c>
      <c r="I10" s="34">
        <v>324.98</v>
      </c>
      <c r="J10" s="35" t="str">
        <f t="shared" ref="J10:J12" si="2">IF(H10&lt;I10,"Over Budget","Within Budget")</f>
        <v>Within Budget</v>
      </c>
      <c r="K10" s="44">
        <f t="shared" ref="K10:K12" si="3">IF(J10="Over Budget",I10-H10,0)</f>
        <v>0</v>
      </c>
    </row>
    <row r="11" spans="2:11" x14ac:dyDescent="0.25">
      <c r="B11" s="34">
        <v>150.01</v>
      </c>
      <c r="C11" s="34">
        <v>174.38</v>
      </c>
      <c r="D11" s="35" t="str">
        <f t="shared" si="0"/>
        <v>OVER BUDGET</v>
      </c>
      <c r="E11" s="34">
        <f t="shared" si="1"/>
        <v>24.370000000000005</v>
      </c>
      <c r="H11" s="34">
        <v>150</v>
      </c>
      <c r="I11" s="34">
        <v>128.43</v>
      </c>
      <c r="J11" s="35" t="str">
        <f t="shared" si="2"/>
        <v>Within Budget</v>
      </c>
      <c r="K11" s="44">
        <f t="shared" si="3"/>
        <v>0</v>
      </c>
    </row>
    <row r="12" spans="2:11" x14ac:dyDescent="0.25">
      <c r="H12" s="34">
        <v>150.01</v>
      </c>
      <c r="I12" s="34">
        <v>174.38</v>
      </c>
      <c r="J12" s="35" t="str">
        <f t="shared" si="2"/>
        <v>Over Budget</v>
      </c>
      <c r="K12" s="44">
        <f t="shared" si="3"/>
        <v>24.370000000000005</v>
      </c>
    </row>
    <row r="14" spans="2:11" x14ac:dyDescent="0.25">
      <c r="B14" s="33" t="s">
        <v>84</v>
      </c>
      <c r="C14" s="33" t="s">
        <v>86</v>
      </c>
      <c r="D14" s="33" t="s">
        <v>87</v>
      </c>
      <c r="E14" s="33" t="s">
        <v>88</v>
      </c>
    </row>
    <row r="15" spans="2:11" x14ac:dyDescent="0.25">
      <c r="B15" s="1" t="s">
        <v>85</v>
      </c>
      <c r="C15" s="1">
        <v>2</v>
      </c>
      <c r="D15" s="36">
        <v>2.9</v>
      </c>
      <c r="E15" s="36">
        <f>D15*C15</f>
        <v>5.8</v>
      </c>
      <c r="H15" s="33" t="s">
        <v>84</v>
      </c>
      <c r="I15" s="33" t="s">
        <v>86</v>
      </c>
      <c r="J15" s="33" t="s">
        <v>87</v>
      </c>
      <c r="K15" s="43" t="s">
        <v>97</v>
      </c>
    </row>
    <row r="16" spans="2:11" x14ac:dyDescent="0.25">
      <c r="B16" s="1" t="s">
        <v>89</v>
      </c>
      <c r="C16" s="1">
        <v>3</v>
      </c>
      <c r="D16" s="36">
        <v>8.5</v>
      </c>
      <c r="E16" s="36">
        <f>D16*C16</f>
        <v>25.5</v>
      </c>
      <c r="H16" s="1" t="s">
        <v>85</v>
      </c>
      <c r="I16" s="1">
        <v>2</v>
      </c>
      <c r="J16" s="36">
        <v>2.9</v>
      </c>
      <c r="K16" s="45">
        <f>I16*J16</f>
        <v>5.8</v>
      </c>
    </row>
    <row r="17" spans="3:13" x14ac:dyDescent="0.25">
      <c r="H17" s="1" t="s">
        <v>89</v>
      </c>
      <c r="I17" s="1">
        <v>3</v>
      </c>
      <c r="J17" s="36">
        <v>8.5</v>
      </c>
      <c r="K17" s="45">
        <f>I17*J17</f>
        <v>25.5</v>
      </c>
    </row>
    <row r="18" spans="3:13" x14ac:dyDescent="0.25">
      <c r="C18" s="33" t="s">
        <v>90</v>
      </c>
      <c r="D18" s="36">
        <f>SUM(D15:D16)</f>
        <v>11.4</v>
      </c>
      <c r="E18" s="36">
        <f>SUM(E15:E16)</f>
        <v>31.3</v>
      </c>
    </row>
    <row r="19" spans="3:13" x14ac:dyDescent="0.25">
      <c r="C19" s="33" t="s">
        <v>91</v>
      </c>
      <c r="D19" s="6" t="s">
        <v>78</v>
      </c>
      <c r="E19" s="36">
        <f>IF(D19="YES",E18*0.0825,0)</f>
        <v>2.5822500000000002</v>
      </c>
      <c r="I19" s="46" t="s">
        <v>98</v>
      </c>
      <c r="J19" s="36">
        <f>SUM(J16:J17)</f>
        <v>11.4</v>
      </c>
      <c r="K19" s="36">
        <f>SUM(K16:K17)</f>
        <v>31.3</v>
      </c>
      <c r="M19">
        <v>8.2500000000000004E-2</v>
      </c>
    </row>
    <row r="20" spans="3:13" x14ac:dyDescent="0.25">
      <c r="C20" s="33" t="s">
        <v>88</v>
      </c>
      <c r="D20" s="1"/>
      <c r="E20" s="36">
        <f>SUM(E18:E19)</f>
        <v>33.882249999999999</v>
      </c>
      <c r="I20" s="46" t="s">
        <v>99</v>
      </c>
      <c r="J20" s="6" t="s">
        <v>93</v>
      </c>
      <c r="K20" s="45">
        <f>IF(J20="yes",K19*M19,0)</f>
        <v>2.5822500000000002</v>
      </c>
    </row>
    <row r="21" spans="3:13" x14ac:dyDescent="0.25">
      <c r="I21" s="46" t="s">
        <v>100</v>
      </c>
      <c r="J21" s="1"/>
      <c r="K21" s="36">
        <f>SUM(K19:K20)</f>
        <v>33.882249999999999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1" sqref="C11:C12"/>
    </sheetView>
  </sheetViews>
  <sheetFormatPr defaultRowHeight="15" x14ac:dyDescent="0.25"/>
  <cols>
    <col min="1" max="1" width="18.85546875" customWidth="1"/>
    <col min="2" max="2" width="45.5703125" customWidth="1"/>
  </cols>
  <sheetData>
    <row r="1" spans="1:3" x14ac:dyDescent="0.25">
      <c r="A1">
        <v>2.674943845893722</v>
      </c>
      <c r="B1" s="6" t="s">
        <v>92</v>
      </c>
      <c r="C1" s="1">
        <f>_xlfn.VAR.S(A1:A1000)</f>
        <v>5.0654500929021458</v>
      </c>
    </row>
    <row r="2" spans="1:3" x14ac:dyDescent="0.25">
      <c r="A2">
        <v>8.0046079151161393</v>
      </c>
      <c r="B2" s="42"/>
      <c r="C2" s="42"/>
    </row>
    <row r="3" spans="1:3" x14ac:dyDescent="0.25">
      <c r="A3">
        <v>9.0062889568871469</v>
      </c>
      <c r="B3" s="7"/>
      <c r="C3" s="42"/>
    </row>
    <row r="4" spans="1:3" x14ac:dyDescent="0.25">
      <c r="A4">
        <v>7.8949594614714442</v>
      </c>
      <c r="B4" s="42"/>
      <c r="C4" s="42"/>
    </row>
    <row r="5" spans="1:3" x14ac:dyDescent="0.25">
      <c r="A5">
        <v>8.9710321793363619</v>
      </c>
      <c r="B5" s="42"/>
      <c r="C5" s="42"/>
    </row>
    <row r="6" spans="1:3" x14ac:dyDescent="0.25">
      <c r="A6">
        <v>14.022310924890917</v>
      </c>
      <c r="B6" s="42"/>
      <c r="C6" s="42"/>
    </row>
    <row r="7" spans="1:3" x14ac:dyDescent="0.25">
      <c r="A7">
        <v>9.2872422591954091</v>
      </c>
    </row>
    <row r="8" spans="1:3" x14ac:dyDescent="0.25">
      <c r="A8">
        <v>9.586632203498084</v>
      </c>
    </row>
    <row r="9" spans="1:3" x14ac:dyDescent="0.25">
      <c r="A9">
        <v>8.051877651912946</v>
      </c>
    </row>
    <row r="10" spans="1:3" x14ac:dyDescent="0.25">
      <c r="A10">
        <v>8.3528940657133717</v>
      </c>
    </row>
    <row r="11" spans="1:3" x14ac:dyDescent="0.25">
      <c r="A11">
        <v>6.8549156582848809</v>
      </c>
    </row>
    <row r="12" spans="1:3" x14ac:dyDescent="0.25">
      <c r="A12">
        <v>8.6238419653072924</v>
      </c>
    </row>
    <row r="13" spans="1:3" x14ac:dyDescent="0.25">
      <c r="A13">
        <v>11.546191695022571</v>
      </c>
    </row>
    <row r="14" spans="1:3" x14ac:dyDescent="0.25">
      <c r="A14">
        <v>5.5605199222172814</v>
      </c>
    </row>
    <row r="15" spans="1:3" x14ac:dyDescent="0.25">
      <c r="A15">
        <v>8.0252239764222395</v>
      </c>
    </row>
    <row r="16" spans="1:3" x14ac:dyDescent="0.25">
      <c r="A16">
        <v>8.5505238088971964</v>
      </c>
    </row>
    <row r="17" spans="1:1" x14ac:dyDescent="0.25">
      <c r="A17">
        <v>6.1423476647250936</v>
      </c>
    </row>
    <row r="18" spans="1:1" x14ac:dyDescent="0.25">
      <c r="A18">
        <v>9.2310954361964832</v>
      </c>
    </row>
    <row r="19" spans="1:1" x14ac:dyDescent="0.25">
      <c r="A19">
        <v>10.29090594984882</v>
      </c>
    </row>
    <row r="20" spans="1:1" x14ac:dyDescent="0.25">
      <c r="A20">
        <v>3.848492649201944</v>
      </c>
    </row>
    <row r="21" spans="1:1" x14ac:dyDescent="0.25">
      <c r="A21">
        <v>6.7389556063135387</v>
      </c>
    </row>
    <row r="22" spans="1:1" x14ac:dyDescent="0.25">
      <c r="A22">
        <v>12.000248178272159</v>
      </c>
    </row>
    <row r="23" spans="1:1" x14ac:dyDescent="0.25">
      <c r="A23">
        <v>9.1161715424350405</v>
      </c>
    </row>
    <row r="24" spans="1:1" x14ac:dyDescent="0.25">
      <c r="A24">
        <v>7.0815727759354559</v>
      </c>
    </row>
    <row r="25" spans="1:1" x14ac:dyDescent="0.25">
      <c r="A25">
        <v>11.077185640677271</v>
      </c>
    </row>
    <row r="26" spans="1:1" x14ac:dyDescent="0.25">
      <c r="A26">
        <v>5.7128551051919203</v>
      </c>
    </row>
    <row r="27" spans="1:1" x14ac:dyDescent="0.25">
      <c r="A27">
        <v>8.080718219010123</v>
      </c>
    </row>
    <row r="28" spans="1:1" x14ac:dyDescent="0.25">
      <c r="A28">
        <v>10.063264980051827</v>
      </c>
    </row>
    <row r="29" spans="1:1" x14ac:dyDescent="0.25">
      <c r="A29">
        <v>7.7710613416757042</v>
      </c>
    </row>
    <row r="30" spans="1:1" x14ac:dyDescent="0.25">
      <c r="A30">
        <v>11.672463513794355</v>
      </c>
    </row>
    <row r="31" spans="1:1" x14ac:dyDescent="0.25">
      <c r="A31">
        <v>8.1142713133504003</v>
      </c>
    </row>
    <row r="32" spans="1:1" x14ac:dyDescent="0.25">
      <c r="A32">
        <v>8.0084636192241305</v>
      </c>
    </row>
    <row r="33" spans="1:1" x14ac:dyDescent="0.25">
      <c r="A33">
        <v>7.9456066755101347</v>
      </c>
    </row>
    <row r="34" spans="1:1" x14ac:dyDescent="0.25">
      <c r="A34">
        <v>6.7628171343203576</v>
      </c>
    </row>
    <row r="35" spans="1:1" x14ac:dyDescent="0.25">
      <c r="A35">
        <v>7.7256771139291232</v>
      </c>
    </row>
    <row r="36" spans="1:1" x14ac:dyDescent="0.25">
      <c r="A36">
        <v>6.7839886362053221</v>
      </c>
    </row>
    <row r="37" spans="1:1" x14ac:dyDescent="0.25">
      <c r="A37">
        <v>6.939950372914609</v>
      </c>
    </row>
    <row r="38" spans="1:1" x14ac:dyDescent="0.25">
      <c r="A38">
        <v>8.0119830700668899</v>
      </c>
    </row>
    <row r="39" spans="1:1" x14ac:dyDescent="0.25">
      <c r="A39">
        <v>12.542298404885514</v>
      </c>
    </row>
    <row r="40" spans="1:1" x14ac:dyDescent="0.25">
      <c r="A40">
        <v>7.6042473421766772</v>
      </c>
    </row>
    <row r="41" spans="1:1" x14ac:dyDescent="0.25">
      <c r="A41">
        <v>10.826021886903618</v>
      </c>
    </row>
    <row r="42" spans="1:1" x14ac:dyDescent="0.25">
      <c r="A42">
        <v>5.6036599707640562</v>
      </c>
    </row>
    <row r="43" spans="1:1" x14ac:dyDescent="0.25">
      <c r="A43">
        <v>8.9173287967314536</v>
      </c>
    </row>
    <row r="44" spans="1:1" x14ac:dyDescent="0.25">
      <c r="A44">
        <v>6.8522256321630266</v>
      </c>
    </row>
    <row r="45" spans="1:1" x14ac:dyDescent="0.25">
      <c r="A45">
        <v>8.0906140280676482</v>
      </c>
    </row>
    <row r="46" spans="1:1" x14ac:dyDescent="0.25">
      <c r="A46">
        <v>8.9305198877882503</v>
      </c>
    </row>
    <row r="47" spans="1:1" x14ac:dyDescent="0.25">
      <c r="A47">
        <v>9.6109121800127468</v>
      </c>
    </row>
    <row r="48" spans="1:1" x14ac:dyDescent="0.25">
      <c r="A48">
        <v>7.9655577025805542</v>
      </c>
    </row>
    <row r="49" spans="1:1" x14ac:dyDescent="0.25">
      <c r="A49">
        <v>8.8766869854071047</v>
      </c>
    </row>
    <row r="50" spans="1:1" x14ac:dyDescent="0.25">
      <c r="A50">
        <v>6.9116004865081777</v>
      </c>
    </row>
    <row r="51" spans="1:1" x14ac:dyDescent="0.25">
      <c r="A51">
        <v>12.753575049107894</v>
      </c>
    </row>
    <row r="52" spans="1:1" x14ac:dyDescent="0.25">
      <c r="A52">
        <v>7.3123546003062074</v>
      </c>
    </row>
    <row r="53" spans="1:1" x14ac:dyDescent="0.25">
      <c r="A53">
        <v>7.7439095131994691</v>
      </c>
    </row>
    <row r="54" spans="1:1" x14ac:dyDescent="0.25">
      <c r="A54">
        <v>7.7295627072162461</v>
      </c>
    </row>
    <row r="55" spans="1:1" x14ac:dyDescent="0.25">
      <c r="A55">
        <v>7.0041274220402556</v>
      </c>
    </row>
    <row r="56" spans="1:1" x14ac:dyDescent="0.25">
      <c r="A56">
        <v>11.83223113931308</v>
      </c>
    </row>
    <row r="57" spans="1:1" x14ac:dyDescent="0.25">
      <c r="A57">
        <v>6.3050992266271351</v>
      </c>
    </row>
    <row r="58" spans="1:1" x14ac:dyDescent="0.25">
      <c r="A58">
        <v>8.7851887357901433</v>
      </c>
    </row>
    <row r="59" spans="1:1" x14ac:dyDescent="0.25">
      <c r="A59">
        <v>6.1218586324303033</v>
      </c>
    </row>
    <row r="60" spans="1:1" x14ac:dyDescent="0.25">
      <c r="A60">
        <v>7.0453969061263706</v>
      </c>
    </row>
    <row r="61" spans="1:1" x14ac:dyDescent="0.25">
      <c r="A61">
        <v>6.5547635399143473</v>
      </c>
    </row>
    <row r="62" spans="1:1" x14ac:dyDescent="0.25">
      <c r="A62">
        <v>9.6431526412361563</v>
      </c>
    </row>
    <row r="63" spans="1:1" x14ac:dyDescent="0.25">
      <c r="A63">
        <v>2.9311937416496221</v>
      </c>
    </row>
    <row r="64" spans="1:1" x14ac:dyDescent="0.25">
      <c r="A64">
        <v>7.7128347299621964</v>
      </c>
    </row>
    <row r="65" spans="1:1" x14ac:dyDescent="0.25">
      <c r="A65">
        <v>8.6078014391732722</v>
      </c>
    </row>
    <row r="66" spans="1:1" x14ac:dyDescent="0.25">
      <c r="A66">
        <v>7.6964280613838127</v>
      </c>
    </row>
    <row r="67" spans="1:1" x14ac:dyDescent="0.25">
      <c r="A67">
        <v>6.5464194774067437</v>
      </c>
    </row>
    <row r="68" spans="1:1" x14ac:dyDescent="0.25">
      <c r="A68">
        <v>8.3103418376895206</v>
      </c>
    </row>
    <row r="69" spans="1:1" x14ac:dyDescent="0.25">
      <c r="A69">
        <v>11.332543842589075</v>
      </c>
    </row>
    <row r="70" spans="1:1" x14ac:dyDescent="0.25">
      <c r="A70">
        <v>2.9947979148419108</v>
      </c>
    </row>
    <row r="71" spans="1:1" x14ac:dyDescent="0.25">
      <c r="A71">
        <v>7.5041434997347096</v>
      </c>
    </row>
    <row r="72" spans="1:1" x14ac:dyDescent="0.25">
      <c r="A72">
        <v>4.0467475743826071</v>
      </c>
    </row>
    <row r="73" spans="1:1" x14ac:dyDescent="0.25">
      <c r="A73">
        <v>5.1275203656659869</v>
      </c>
    </row>
    <row r="74" spans="1:1" x14ac:dyDescent="0.25">
      <c r="A74">
        <v>7.4531077263673069</v>
      </c>
    </row>
    <row r="75" spans="1:1" x14ac:dyDescent="0.25">
      <c r="A75">
        <v>8.9206240787307252</v>
      </c>
    </row>
    <row r="76" spans="1:1" x14ac:dyDescent="0.25">
      <c r="A76">
        <v>11.283804554484959</v>
      </c>
    </row>
    <row r="77" spans="1:1" x14ac:dyDescent="0.25">
      <c r="A77">
        <v>8.9498133529177721</v>
      </c>
    </row>
    <row r="78" spans="1:1" x14ac:dyDescent="0.25">
      <c r="A78">
        <v>6.1752705955386773</v>
      </c>
    </row>
    <row r="79" spans="1:1" x14ac:dyDescent="0.25">
      <c r="A79">
        <v>9.5365030685643433</v>
      </c>
    </row>
    <row r="80" spans="1:1" x14ac:dyDescent="0.25">
      <c r="A80">
        <v>12.509739125751366</v>
      </c>
    </row>
    <row r="81" spans="1:1" x14ac:dyDescent="0.25">
      <c r="A81">
        <v>4.0024119586705638</v>
      </c>
    </row>
    <row r="82" spans="1:1" x14ac:dyDescent="0.25">
      <c r="A82">
        <v>4.4057564679933421</v>
      </c>
    </row>
    <row r="83" spans="1:1" x14ac:dyDescent="0.25">
      <c r="A83">
        <v>11.864371969939384</v>
      </c>
    </row>
    <row r="84" spans="1:1" x14ac:dyDescent="0.25">
      <c r="A84">
        <v>7.2644721353372006</v>
      </c>
    </row>
    <row r="85" spans="1:1" x14ac:dyDescent="0.25">
      <c r="A85">
        <v>5.9183830639613006</v>
      </c>
    </row>
    <row r="86" spans="1:1" x14ac:dyDescent="0.25">
      <c r="A86">
        <v>10.372702670072613</v>
      </c>
    </row>
    <row r="87" spans="1:1" x14ac:dyDescent="0.25">
      <c r="A87">
        <v>7.9276681865012506</v>
      </c>
    </row>
    <row r="88" spans="1:1" x14ac:dyDescent="0.25">
      <c r="A88">
        <v>4.6964785503478197</v>
      </c>
    </row>
    <row r="89" spans="1:1" x14ac:dyDescent="0.25">
      <c r="A89">
        <v>10.074782277077247</v>
      </c>
    </row>
    <row r="90" spans="1:1" x14ac:dyDescent="0.25">
      <c r="A90">
        <v>11.16406850288331</v>
      </c>
    </row>
    <row r="91" spans="1:1" x14ac:dyDescent="0.25">
      <c r="A91">
        <v>7.0512900559451737</v>
      </c>
    </row>
    <row r="92" spans="1:1" x14ac:dyDescent="0.25">
      <c r="A92">
        <v>11.711996934725903</v>
      </c>
    </row>
    <row r="93" spans="1:1" x14ac:dyDescent="0.25">
      <c r="A93">
        <v>6.4253234681546019</v>
      </c>
    </row>
    <row r="94" spans="1:1" x14ac:dyDescent="0.25">
      <c r="A94">
        <v>7.5321297344617051</v>
      </c>
    </row>
    <row r="95" spans="1:1" x14ac:dyDescent="0.25">
      <c r="A95">
        <v>10.851631931889642</v>
      </c>
    </row>
    <row r="96" spans="1:1" x14ac:dyDescent="0.25">
      <c r="A96">
        <v>8.4206503440400411</v>
      </c>
    </row>
    <row r="97" spans="1:1" x14ac:dyDescent="0.25">
      <c r="A97">
        <v>2.3386706545425113</v>
      </c>
    </row>
    <row r="98" spans="1:1" x14ac:dyDescent="0.25">
      <c r="A98">
        <v>6.8971640129875595</v>
      </c>
    </row>
    <row r="99" spans="1:1" x14ac:dyDescent="0.25">
      <c r="A99">
        <v>7.1325662062990887</v>
      </c>
    </row>
    <row r="100" spans="1:1" x14ac:dyDescent="0.25">
      <c r="A100">
        <v>9.5083424802924128</v>
      </c>
    </row>
    <row r="101" spans="1:1" x14ac:dyDescent="0.25">
      <c r="A101">
        <v>7.2573784368232737</v>
      </c>
    </row>
    <row r="102" spans="1:1" x14ac:dyDescent="0.25">
      <c r="A102">
        <v>6.7236971803667984</v>
      </c>
    </row>
    <row r="103" spans="1:1" x14ac:dyDescent="0.25">
      <c r="A103">
        <v>13.275081446598051</v>
      </c>
    </row>
    <row r="104" spans="1:1" x14ac:dyDescent="0.25">
      <c r="A104">
        <v>10.713847797622293</v>
      </c>
    </row>
    <row r="105" spans="1:1" x14ac:dyDescent="0.25">
      <c r="A105">
        <v>7.5860049798466207</v>
      </c>
    </row>
    <row r="106" spans="1:1" x14ac:dyDescent="0.25">
      <c r="A106">
        <v>8.5638543827899412</v>
      </c>
    </row>
    <row r="107" spans="1:1" x14ac:dyDescent="0.25">
      <c r="A107">
        <v>9.998111551074544</v>
      </c>
    </row>
    <row r="108" spans="1:1" x14ac:dyDescent="0.25">
      <c r="A108">
        <v>6.2336591069724818</v>
      </c>
    </row>
    <row r="109" spans="1:1" x14ac:dyDescent="0.25">
      <c r="A109">
        <v>8.2883483833784339</v>
      </c>
    </row>
    <row r="110" spans="1:1" x14ac:dyDescent="0.25">
      <c r="A110">
        <v>8.2307942781953898</v>
      </c>
    </row>
    <row r="111" spans="1:1" x14ac:dyDescent="0.25">
      <c r="A111">
        <v>7.0823050608241829</v>
      </c>
    </row>
    <row r="112" spans="1:1" x14ac:dyDescent="0.25">
      <c r="A112">
        <v>9.2454472237095615</v>
      </c>
    </row>
    <row r="113" spans="1:1" x14ac:dyDescent="0.25">
      <c r="A113">
        <v>8.6379920008612316</v>
      </c>
    </row>
    <row r="114" spans="1:1" x14ac:dyDescent="0.25">
      <c r="A114">
        <v>7.1185905242900844</v>
      </c>
    </row>
    <row r="115" spans="1:1" x14ac:dyDescent="0.25">
      <c r="A115">
        <v>9.8846870977995422</v>
      </c>
    </row>
    <row r="116" spans="1:1" x14ac:dyDescent="0.25">
      <c r="A116">
        <v>5.9970563649658288</v>
      </c>
    </row>
    <row r="117" spans="1:1" x14ac:dyDescent="0.25">
      <c r="A117">
        <v>5.7942234138481581</v>
      </c>
    </row>
    <row r="118" spans="1:1" x14ac:dyDescent="0.25">
      <c r="A118">
        <v>6.7185288431419394</v>
      </c>
    </row>
    <row r="119" spans="1:1" x14ac:dyDescent="0.25">
      <c r="A119">
        <v>5.9809660235332558</v>
      </c>
    </row>
    <row r="120" spans="1:1" x14ac:dyDescent="0.25">
      <c r="A120">
        <v>10.98468361279447</v>
      </c>
    </row>
    <row r="121" spans="1:1" x14ac:dyDescent="0.25">
      <c r="A121">
        <v>6.3188532305575791</v>
      </c>
    </row>
    <row r="122" spans="1:1" x14ac:dyDescent="0.25">
      <c r="A122">
        <v>10.071897971291037</v>
      </c>
    </row>
    <row r="123" spans="1:1" x14ac:dyDescent="0.25">
      <c r="A123">
        <v>9.1978711228266548</v>
      </c>
    </row>
    <row r="124" spans="1:1" x14ac:dyDescent="0.25">
      <c r="A124">
        <v>8.5520830277419009</v>
      </c>
    </row>
    <row r="125" spans="1:1" x14ac:dyDescent="0.25">
      <c r="A125">
        <v>11.497990412142826</v>
      </c>
    </row>
    <row r="126" spans="1:1" x14ac:dyDescent="0.25">
      <c r="A126">
        <v>8.0146656238939613</v>
      </c>
    </row>
    <row r="127" spans="1:1" x14ac:dyDescent="0.25">
      <c r="A127">
        <v>8.4437198087998695</v>
      </c>
    </row>
    <row r="128" spans="1:1" x14ac:dyDescent="0.25">
      <c r="A128">
        <v>13.799616614240222</v>
      </c>
    </row>
    <row r="129" spans="1:1" x14ac:dyDescent="0.25">
      <c r="A129">
        <v>8.5448199572128942</v>
      </c>
    </row>
    <row r="130" spans="1:1" x14ac:dyDescent="0.25">
      <c r="A130">
        <v>7.2153442879043723</v>
      </c>
    </row>
    <row r="131" spans="1:1" x14ac:dyDescent="0.25">
      <c r="A131">
        <v>8.0996729401094854</v>
      </c>
    </row>
    <row r="132" spans="1:1" x14ac:dyDescent="0.25">
      <c r="A132">
        <v>9.5679564480706176</v>
      </c>
    </row>
    <row r="133" spans="1:1" x14ac:dyDescent="0.25">
      <c r="A133">
        <v>6.3170548982798209</v>
      </c>
    </row>
    <row r="134" spans="1:1" x14ac:dyDescent="0.25">
      <c r="A134">
        <v>9.2852496472532948</v>
      </c>
    </row>
    <row r="135" spans="1:1" x14ac:dyDescent="0.25">
      <c r="A135">
        <v>9.3976578684378183</v>
      </c>
    </row>
    <row r="136" spans="1:1" x14ac:dyDescent="0.25">
      <c r="A136">
        <v>6.2287821892441571</v>
      </c>
    </row>
    <row r="137" spans="1:1" x14ac:dyDescent="0.25">
      <c r="A137">
        <v>8.0456756472431152</v>
      </c>
    </row>
    <row r="138" spans="1:1" x14ac:dyDescent="0.25">
      <c r="A138">
        <v>5.6133888985714293</v>
      </c>
    </row>
    <row r="139" spans="1:1" x14ac:dyDescent="0.25">
      <c r="A139">
        <v>5.9876213474199176</v>
      </c>
    </row>
    <row r="140" spans="1:1" x14ac:dyDescent="0.25">
      <c r="A140">
        <v>6.4309625599507854</v>
      </c>
    </row>
    <row r="141" spans="1:1" x14ac:dyDescent="0.25">
      <c r="A141">
        <v>5.2337664344195218</v>
      </c>
    </row>
    <row r="142" spans="1:1" x14ac:dyDescent="0.25">
      <c r="A142">
        <v>5.5763462425675243</v>
      </c>
    </row>
    <row r="143" spans="1:1" x14ac:dyDescent="0.25">
      <c r="A143">
        <v>7.4581191454017244</v>
      </c>
    </row>
    <row r="144" spans="1:1" x14ac:dyDescent="0.25">
      <c r="A144">
        <v>6.5990543218576931</v>
      </c>
    </row>
    <row r="145" spans="1:1" x14ac:dyDescent="0.25">
      <c r="A145">
        <v>11.803158931077633</v>
      </c>
    </row>
    <row r="146" spans="1:1" x14ac:dyDescent="0.25">
      <c r="A146">
        <v>9.5068530028656824</v>
      </c>
    </row>
    <row r="147" spans="1:1" x14ac:dyDescent="0.25">
      <c r="A147">
        <v>4.8158260426207562</v>
      </c>
    </row>
    <row r="148" spans="1:1" x14ac:dyDescent="0.25">
      <c r="A148">
        <v>7.4127249545954328</v>
      </c>
    </row>
    <row r="149" spans="1:1" x14ac:dyDescent="0.25">
      <c r="A149">
        <v>11.002153837996957</v>
      </c>
    </row>
    <row r="150" spans="1:1" x14ac:dyDescent="0.25">
      <c r="A150">
        <v>7.7113128725914066</v>
      </c>
    </row>
    <row r="151" spans="1:1" x14ac:dyDescent="0.25">
      <c r="A151">
        <v>7.6023742869510897</v>
      </c>
    </row>
    <row r="152" spans="1:1" x14ac:dyDescent="0.25">
      <c r="A152">
        <v>8.9459476857500704</v>
      </c>
    </row>
    <row r="153" spans="1:1" x14ac:dyDescent="0.25">
      <c r="A153">
        <v>5.7900439102995733</v>
      </c>
    </row>
    <row r="154" spans="1:1" x14ac:dyDescent="0.25">
      <c r="A154">
        <v>7.0076593267076532</v>
      </c>
    </row>
    <row r="155" spans="1:1" x14ac:dyDescent="0.25">
      <c r="A155">
        <v>8.7561264906144061</v>
      </c>
    </row>
    <row r="156" spans="1:1" x14ac:dyDescent="0.25">
      <c r="A156">
        <v>8.4097308305972547</v>
      </c>
    </row>
    <row r="157" spans="1:1" x14ac:dyDescent="0.25">
      <c r="A157">
        <v>9.1755513783100469</v>
      </c>
    </row>
    <row r="158" spans="1:1" x14ac:dyDescent="0.25">
      <c r="A158">
        <v>6.9422119874689088</v>
      </c>
    </row>
    <row r="159" spans="1:1" x14ac:dyDescent="0.25">
      <c r="A159">
        <v>7.7361482896849338</v>
      </c>
    </row>
    <row r="160" spans="1:1" x14ac:dyDescent="0.25">
      <c r="A160">
        <v>9.2974145431599027</v>
      </c>
    </row>
    <row r="161" spans="1:1" x14ac:dyDescent="0.25">
      <c r="A161">
        <v>8.5068681720103996</v>
      </c>
    </row>
    <row r="162" spans="1:1" x14ac:dyDescent="0.25">
      <c r="A162">
        <v>6.4944197780123432</v>
      </c>
    </row>
    <row r="163" spans="1:1" x14ac:dyDescent="0.25">
      <c r="A163">
        <v>5.0785070934198302</v>
      </c>
    </row>
    <row r="164" spans="1:1" x14ac:dyDescent="0.25">
      <c r="A164">
        <v>10.438543550169925</v>
      </c>
    </row>
    <row r="165" spans="1:1" x14ac:dyDescent="0.25">
      <c r="A165">
        <v>10.701971830447292</v>
      </c>
    </row>
    <row r="166" spans="1:1" x14ac:dyDescent="0.25">
      <c r="A166">
        <v>7.4636486435410916</v>
      </c>
    </row>
    <row r="167" spans="1:1" x14ac:dyDescent="0.25">
      <c r="A167">
        <v>9.1087341183610988</v>
      </c>
    </row>
    <row r="168" spans="1:1" x14ac:dyDescent="0.25">
      <c r="A168">
        <v>5.2485815042091417</v>
      </c>
    </row>
    <row r="169" spans="1:1" x14ac:dyDescent="0.25">
      <c r="A169">
        <v>6.4690613002840109</v>
      </c>
    </row>
    <row r="170" spans="1:1" x14ac:dyDescent="0.25">
      <c r="A170">
        <v>8.3737940742212231</v>
      </c>
    </row>
    <row r="171" spans="1:1" x14ac:dyDescent="0.25">
      <c r="A171">
        <v>6.9899848587810993</v>
      </c>
    </row>
    <row r="172" spans="1:1" x14ac:dyDescent="0.25">
      <c r="A172">
        <v>8.1413010943451809</v>
      </c>
    </row>
    <row r="173" spans="1:1" x14ac:dyDescent="0.25">
      <c r="A173">
        <v>4.0260941516025923</v>
      </c>
    </row>
    <row r="174" spans="1:1" x14ac:dyDescent="0.25">
      <c r="A174">
        <v>5.025040333483048</v>
      </c>
    </row>
    <row r="175" spans="1:1" x14ac:dyDescent="0.25">
      <c r="A175">
        <v>10.568955020251451</v>
      </c>
    </row>
    <row r="176" spans="1:1" x14ac:dyDescent="0.25">
      <c r="A176">
        <v>5.0296731562484638</v>
      </c>
    </row>
    <row r="177" spans="1:1" x14ac:dyDescent="0.25">
      <c r="A177">
        <v>10.931719987373071</v>
      </c>
    </row>
    <row r="178" spans="1:1" x14ac:dyDescent="0.25">
      <c r="A178">
        <v>1.924605892971158</v>
      </c>
    </row>
    <row r="179" spans="1:1" x14ac:dyDescent="0.25">
      <c r="A179">
        <v>10.289750234922394</v>
      </c>
    </row>
    <row r="180" spans="1:1" x14ac:dyDescent="0.25">
      <c r="A180">
        <v>14.944491731701419</v>
      </c>
    </row>
    <row r="181" spans="1:1" x14ac:dyDescent="0.25">
      <c r="A181">
        <v>9.3321308247213892</v>
      </c>
    </row>
    <row r="182" spans="1:1" x14ac:dyDescent="0.25">
      <c r="A182">
        <v>9.562332300864</v>
      </c>
    </row>
    <row r="183" spans="1:1" x14ac:dyDescent="0.25">
      <c r="A183">
        <v>6.8221247380124623</v>
      </c>
    </row>
    <row r="184" spans="1:1" x14ac:dyDescent="0.25">
      <c r="A184">
        <v>7.4288651113265587</v>
      </c>
    </row>
    <row r="185" spans="1:1" x14ac:dyDescent="0.25">
      <c r="A185">
        <v>8.9749152818585571</v>
      </c>
    </row>
    <row r="186" spans="1:1" x14ac:dyDescent="0.25">
      <c r="A186">
        <v>8.2922364674304845</v>
      </c>
    </row>
    <row r="187" spans="1:1" x14ac:dyDescent="0.25">
      <c r="A187">
        <v>11.819139678853389</v>
      </c>
    </row>
    <row r="188" spans="1:1" x14ac:dyDescent="0.25">
      <c r="A188">
        <v>8.5213395162400047</v>
      </c>
    </row>
    <row r="189" spans="1:1" x14ac:dyDescent="0.25">
      <c r="A189">
        <v>8.6642670800829364</v>
      </c>
    </row>
    <row r="190" spans="1:1" x14ac:dyDescent="0.25">
      <c r="A190">
        <v>9.7443922724851291</v>
      </c>
    </row>
    <row r="191" spans="1:1" x14ac:dyDescent="0.25">
      <c r="A191">
        <v>11.877134649428626</v>
      </c>
    </row>
    <row r="192" spans="1:1" x14ac:dyDescent="0.25">
      <c r="A192">
        <v>9.0240157308771813</v>
      </c>
    </row>
    <row r="193" spans="1:1" x14ac:dyDescent="0.25">
      <c r="A193">
        <v>7.8266029087972129</v>
      </c>
    </row>
    <row r="194" spans="1:1" x14ac:dyDescent="0.25">
      <c r="A194">
        <v>9.5764101042350376</v>
      </c>
    </row>
    <row r="195" spans="1:1" x14ac:dyDescent="0.25">
      <c r="A195">
        <v>11.050449769943953</v>
      </c>
    </row>
    <row r="196" spans="1:1" x14ac:dyDescent="0.25">
      <c r="A196">
        <v>9.5392927252833033</v>
      </c>
    </row>
    <row r="197" spans="1:1" x14ac:dyDescent="0.25">
      <c r="A197">
        <v>8.2893621247039846</v>
      </c>
    </row>
    <row r="198" spans="1:1" x14ac:dyDescent="0.25">
      <c r="A198">
        <v>4.4185689627811371</v>
      </c>
    </row>
    <row r="199" spans="1:1" x14ac:dyDescent="0.25">
      <c r="A199">
        <v>11.290001577624935</v>
      </c>
    </row>
    <row r="200" spans="1:1" x14ac:dyDescent="0.25">
      <c r="A200">
        <v>8.5631619501400564</v>
      </c>
    </row>
    <row r="201" spans="1:1" x14ac:dyDescent="0.25">
      <c r="A201">
        <v>9.8929464742996061</v>
      </c>
    </row>
    <row r="202" spans="1:1" x14ac:dyDescent="0.25">
      <c r="A202">
        <v>8.5768586664771647</v>
      </c>
    </row>
    <row r="203" spans="1:1" x14ac:dyDescent="0.25">
      <c r="A203">
        <v>7.2110551906989713</v>
      </c>
    </row>
    <row r="204" spans="1:1" x14ac:dyDescent="0.25">
      <c r="A204">
        <v>13.575965849857312</v>
      </c>
    </row>
    <row r="205" spans="1:1" x14ac:dyDescent="0.25">
      <c r="A205">
        <v>10.198558349391533</v>
      </c>
    </row>
    <row r="206" spans="1:1" x14ac:dyDescent="0.25">
      <c r="A206">
        <v>5.8626995232389163</v>
      </c>
    </row>
    <row r="207" spans="1:1" x14ac:dyDescent="0.25">
      <c r="A207">
        <v>9.3250794692112322</v>
      </c>
    </row>
    <row r="208" spans="1:1" x14ac:dyDescent="0.25">
      <c r="A208">
        <v>8.3828106432592904</v>
      </c>
    </row>
    <row r="209" spans="1:1" x14ac:dyDescent="0.25">
      <c r="A209">
        <v>8.5061807208903701</v>
      </c>
    </row>
    <row r="210" spans="1:1" x14ac:dyDescent="0.25">
      <c r="A210">
        <v>12.019038508886297</v>
      </c>
    </row>
    <row r="211" spans="1:1" x14ac:dyDescent="0.25">
      <c r="A211">
        <v>9.5498236793973774</v>
      </c>
    </row>
    <row r="212" spans="1:1" x14ac:dyDescent="0.25">
      <c r="A212">
        <v>7.386101168283858</v>
      </c>
    </row>
    <row r="213" spans="1:1" x14ac:dyDescent="0.25">
      <c r="A213">
        <v>8.9268509910498324</v>
      </c>
    </row>
    <row r="214" spans="1:1" x14ac:dyDescent="0.25">
      <c r="A214">
        <v>6.6961891725059104</v>
      </c>
    </row>
    <row r="215" spans="1:1" x14ac:dyDescent="0.25">
      <c r="A215">
        <v>10.486455904318063</v>
      </c>
    </row>
    <row r="216" spans="1:1" x14ac:dyDescent="0.25">
      <c r="A216">
        <v>4.9313277938454121</v>
      </c>
    </row>
    <row r="217" spans="1:1" x14ac:dyDescent="0.25">
      <c r="A217">
        <v>5.0187088090369798</v>
      </c>
    </row>
    <row r="218" spans="1:1" x14ac:dyDescent="0.25">
      <c r="A218">
        <v>9.8624595115852571</v>
      </c>
    </row>
    <row r="219" spans="1:1" x14ac:dyDescent="0.25">
      <c r="A219">
        <v>4.5357644341565901</v>
      </c>
    </row>
    <row r="220" spans="1:1" x14ac:dyDescent="0.25">
      <c r="A220">
        <v>9.6949007733728649</v>
      </c>
    </row>
    <row r="221" spans="1:1" x14ac:dyDescent="0.25">
      <c r="A221">
        <v>8.417066133309163</v>
      </c>
    </row>
    <row r="222" spans="1:1" x14ac:dyDescent="0.25">
      <c r="A222">
        <v>8.0657935555636868</v>
      </c>
    </row>
    <row r="223" spans="1:1" x14ac:dyDescent="0.25">
      <c r="A223">
        <v>8.4574140343720501</v>
      </c>
    </row>
    <row r="224" spans="1:1" x14ac:dyDescent="0.25">
      <c r="A224">
        <v>9.1146447035343954</v>
      </c>
    </row>
    <row r="225" spans="1:1" x14ac:dyDescent="0.25">
      <c r="A225">
        <v>13.506224431883311</v>
      </c>
    </row>
    <row r="226" spans="1:1" x14ac:dyDescent="0.25">
      <c r="A226">
        <v>10.464562080604082</v>
      </c>
    </row>
    <row r="227" spans="1:1" x14ac:dyDescent="0.25">
      <c r="A227">
        <v>7.3466026180612971</v>
      </c>
    </row>
    <row r="228" spans="1:1" x14ac:dyDescent="0.25">
      <c r="A228">
        <v>8.196944782828723</v>
      </c>
    </row>
    <row r="229" spans="1:1" x14ac:dyDescent="0.25">
      <c r="A229">
        <v>5.833652222652745</v>
      </c>
    </row>
    <row r="230" spans="1:1" x14ac:dyDescent="0.25">
      <c r="A230">
        <v>4.3006162988676806</v>
      </c>
    </row>
    <row r="231" spans="1:1" x14ac:dyDescent="0.25">
      <c r="A231">
        <v>8.3551033742041909</v>
      </c>
    </row>
    <row r="232" spans="1:1" x14ac:dyDescent="0.25">
      <c r="A232">
        <v>8.7263120344305207</v>
      </c>
    </row>
    <row r="233" spans="1:1" x14ac:dyDescent="0.25">
      <c r="A233">
        <v>8.903808924704208</v>
      </c>
    </row>
    <row r="234" spans="1:1" x14ac:dyDescent="0.25">
      <c r="A234">
        <v>5.3779717606703343</v>
      </c>
    </row>
    <row r="235" spans="1:1" x14ac:dyDescent="0.25">
      <c r="A235">
        <v>11.26638912611088</v>
      </c>
    </row>
    <row r="236" spans="1:1" x14ac:dyDescent="0.25">
      <c r="A236">
        <v>12.054726188769564</v>
      </c>
    </row>
    <row r="237" spans="1:1" x14ac:dyDescent="0.25">
      <c r="A237">
        <v>9.859091997403084</v>
      </c>
    </row>
    <row r="238" spans="1:1" x14ac:dyDescent="0.25">
      <c r="A238">
        <v>9.742090805691987</v>
      </c>
    </row>
    <row r="239" spans="1:1" x14ac:dyDescent="0.25">
      <c r="A239">
        <v>11.325101436985278</v>
      </c>
    </row>
    <row r="240" spans="1:1" x14ac:dyDescent="0.25">
      <c r="A240">
        <v>12.949887177644996</v>
      </c>
    </row>
    <row r="241" spans="1:1" x14ac:dyDescent="0.25">
      <c r="A241">
        <v>7.4994982231446556</v>
      </c>
    </row>
    <row r="242" spans="1:1" x14ac:dyDescent="0.25">
      <c r="A242">
        <v>9.0210243221990822</v>
      </c>
    </row>
    <row r="243" spans="1:1" x14ac:dyDescent="0.25">
      <c r="A243">
        <v>11.556174680852564</v>
      </c>
    </row>
    <row r="244" spans="1:1" x14ac:dyDescent="0.25">
      <c r="A244">
        <v>7.2540034503463175</v>
      </c>
    </row>
    <row r="245" spans="1:1" x14ac:dyDescent="0.25">
      <c r="A245">
        <v>8.3751565226366438</v>
      </c>
    </row>
    <row r="246" spans="1:1" x14ac:dyDescent="0.25">
      <c r="A246">
        <v>9.1372135245437676</v>
      </c>
    </row>
    <row r="247" spans="1:1" x14ac:dyDescent="0.25">
      <c r="A247">
        <v>6.7189273655303623</v>
      </c>
    </row>
    <row r="248" spans="1:1" x14ac:dyDescent="0.25">
      <c r="A248">
        <v>8.5583124308259357</v>
      </c>
    </row>
    <row r="249" spans="1:1" x14ac:dyDescent="0.25">
      <c r="A249">
        <v>1.7973975465865806</v>
      </c>
    </row>
    <row r="250" spans="1:1" x14ac:dyDescent="0.25">
      <c r="A250">
        <v>8.1137681788350164</v>
      </c>
    </row>
    <row r="251" spans="1:1" x14ac:dyDescent="0.25">
      <c r="A251">
        <v>10.136762471536713</v>
      </c>
    </row>
    <row r="252" spans="1:1" x14ac:dyDescent="0.25">
      <c r="A252">
        <v>8.9091042909403768</v>
      </c>
    </row>
    <row r="253" spans="1:1" x14ac:dyDescent="0.25">
      <c r="A253">
        <v>6.4566274017652177</v>
      </c>
    </row>
    <row r="254" spans="1:1" x14ac:dyDescent="0.25">
      <c r="A254">
        <v>9.3943700587333296</v>
      </c>
    </row>
    <row r="255" spans="1:1" x14ac:dyDescent="0.25">
      <c r="A255">
        <v>10.009315011719082</v>
      </c>
    </row>
    <row r="256" spans="1:1" x14ac:dyDescent="0.25">
      <c r="A256">
        <v>8.0093005162398185</v>
      </c>
    </row>
    <row r="257" spans="1:1" x14ac:dyDescent="0.25">
      <c r="A257">
        <v>6.2650278004712163</v>
      </c>
    </row>
    <row r="258" spans="1:1" x14ac:dyDescent="0.25">
      <c r="A258">
        <v>8.9904850534212528</v>
      </c>
    </row>
    <row r="259" spans="1:1" x14ac:dyDescent="0.25">
      <c r="A259">
        <v>7.4482631885830415</v>
      </c>
    </row>
    <row r="260" spans="1:1" x14ac:dyDescent="0.25">
      <c r="A260">
        <v>9.1633765193437284</v>
      </c>
    </row>
    <row r="261" spans="1:1" x14ac:dyDescent="0.25">
      <c r="A261">
        <v>7.7542013538804895</v>
      </c>
    </row>
    <row r="262" spans="1:1" x14ac:dyDescent="0.25">
      <c r="A262">
        <v>7.5825926318957499</v>
      </c>
    </row>
    <row r="263" spans="1:1" x14ac:dyDescent="0.25">
      <c r="A263">
        <v>9.3060126636901259</v>
      </c>
    </row>
    <row r="264" spans="1:1" x14ac:dyDescent="0.25">
      <c r="A264">
        <v>3.7450561632867903</v>
      </c>
    </row>
    <row r="265" spans="1:1" x14ac:dyDescent="0.25">
      <c r="A265">
        <v>8.249171141831539</v>
      </c>
    </row>
    <row r="266" spans="1:1" x14ac:dyDescent="0.25">
      <c r="A266">
        <v>5.521185762479945</v>
      </c>
    </row>
    <row r="267" spans="1:1" x14ac:dyDescent="0.25">
      <c r="A267">
        <v>6.257909194308013</v>
      </c>
    </row>
    <row r="268" spans="1:1" x14ac:dyDescent="0.25">
      <c r="A268">
        <v>5.9645120304212469</v>
      </c>
    </row>
    <row r="269" spans="1:1" x14ac:dyDescent="0.25">
      <c r="A269">
        <v>12.186338207546214</v>
      </c>
    </row>
    <row r="270" spans="1:1" x14ac:dyDescent="0.25">
      <c r="A270">
        <v>3.8734600768366363</v>
      </c>
    </row>
    <row r="271" spans="1:1" x14ac:dyDescent="0.25">
      <c r="A271">
        <v>8.134583501335328</v>
      </c>
    </row>
    <row r="272" spans="1:1" x14ac:dyDescent="0.25">
      <c r="A272">
        <v>8.1727245846723235</v>
      </c>
    </row>
    <row r="273" spans="1:1" x14ac:dyDescent="0.25">
      <c r="A273">
        <v>4.4211095430073328</v>
      </c>
    </row>
    <row r="274" spans="1:1" x14ac:dyDescent="0.25">
      <c r="A274">
        <v>7.0394962840127846</v>
      </c>
    </row>
    <row r="275" spans="1:1" x14ac:dyDescent="0.25">
      <c r="A275">
        <v>5.1294930514886801</v>
      </c>
    </row>
    <row r="276" spans="1:1" x14ac:dyDescent="0.25">
      <c r="A276">
        <v>5.6103551468895603</v>
      </c>
    </row>
    <row r="277" spans="1:1" x14ac:dyDescent="0.25">
      <c r="A277">
        <v>4.7488045399477414</v>
      </c>
    </row>
    <row r="278" spans="1:1" x14ac:dyDescent="0.25">
      <c r="A278">
        <v>7.4127249545954328</v>
      </c>
    </row>
    <row r="279" spans="1:1" x14ac:dyDescent="0.25">
      <c r="A279">
        <v>8.9743623320446204</v>
      </c>
    </row>
    <row r="280" spans="1:1" x14ac:dyDescent="0.25">
      <c r="A280">
        <v>9.4516999950728859</v>
      </c>
    </row>
    <row r="281" spans="1:1" x14ac:dyDescent="0.25">
      <c r="A281">
        <v>6.8541485026871669</v>
      </c>
    </row>
    <row r="282" spans="1:1" x14ac:dyDescent="0.25">
      <c r="A282">
        <v>6.9250406540577387</v>
      </c>
    </row>
    <row r="283" spans="1:1" x14ac:dyDescent="0.25">
      <c r="A283">
        <v>9.3633152016154781</v>
      </c>
    </row>
    <row r="284" spans="1:1" x14ac:dyDescent="0.25">
      <c r="A284">
        <v>5.9035978833508125</v>
      </c>
    </row>
    <row r="285" spans="1:1" x14ac:dyDescent="0.25">
      <c r="A285">
        <v>4.6454377954505617</v>
      </c>
    </row>
    <row r="286" spans="1:1" x14ac:dyDescent="0.25">
      <c r="A286">
        <v>7.2662455599656823</v>
      </c>
    </row>
    <row r="287" spans="1:1" x14ac:dyDescent="0.25">
      <c r="A287">
        <v>6.2426906206001149</v>
      </c>
    </row>
    <row r="288" spans="1:1" x14ac:dyDescent="0.25">
      <c r="A288">
        <v>9.424881929096955</v>
      </c>
    </row>
    <row r="289" spans="1:1" x14ac:dyDescent="0.25">
      <c r="A289">
        <v>7.7609463453045464</v>
      </c>
    </row>
    <row r="290" spans="1:1" x14ac:dyDescent="0.25">
      <c r="A290">
        <v>7.7025179816318996</v>
      </c>
    </row>
    <row r="291" spans="1:1" x14ac:dyDescent="0.25">
      <c r="A291">
        <v>7.5466957277585607</v>
      </c>
    </row>
    <row r="292" spans="1:1" x14ac:dyDescent="0.25">
      <c r="A292">
        <v>5.8974955092780874</v>
      </c>
    </row>
    <row r="293" spans="1:1" x14ac:dyDescent="0.25">
      <c r="A293">
        <v>11.672463513794355</v>
      </c>
    </row>
    <row r="294" spans="1:1" x14ac:dyDescent="0.25">
      <c r="A294">
        <v>10.585692960565211</v>
      </c>
    </row>
    <row r="295" spans="1:1" x14ac:dyDescent="0.25">
      <c r="A295">
        <v>8.4581014854920795</v>
      </c>
    </row>
    <row r="296" spans="1:1" x14ac:dyDescent="0.25">
      <c r="A296">
        <v>8.178607771431416</v>
      </c>
    </row>
    <row r="297" spans="1:1" x14ac:dyDescent="0.25">
      <c r="A297">
        <v>7.91575983938219</v>
      </c>
    </row>
    <row r="298" spans="1:1" x14ac:dyDescent="0.25">
      <c r="A298">
        <v>10.051802479854814</v>
      </c>
    </row>
    <row r="299" spans="1:1" x14ac:dyDescent="0.25">
      <c r="A299">
        <v>10.905666586229927</v>
      </c>
    </row>
    <row r="300" spans="1:1" x14ac:dyDescent="0.25">
      <c r="A300">
        <v>9.5281590060567396</v>
      </c>
    </row>
    <row r="301" spans="1:1" x14ac:dyDescent="0.25">
      <c r="A301">
        <v>6.0879941924740706</v>
      </c>
    </row>
    <row r="302" spans="1:1" x14ac:dyDescent="0.25">
      <c r="A302">
        <v>8.7077458726598707</v>
      </c>
    </row>
    <row r="303" spans="1:1" x14ac:dyDescent="0.25">
      <c r="A303">
        <v>8.2559211147854512</v>
      </c>
    </row>
    <row r="304" spans="1:1" x14ac:dyDescent="0.25">
      <c r="A304">
        <v>6.8095189767136617</v>
      </c>
    </row>
    <row r="305" spans="1:1" x14ac:dyDescent="0.25">
      <c r="A305">
        <v>7.9120710165243509</v>
      </c>
    </row>
    <row r="306" spans="1:1" x14ac:dyDescent="0.25">
      <c r="A306">
        <v>6.6315936748724198</v>
      </c>
    </row>
    <row r="307" spans="1:1" x14ac:dyDescent="0.25">
      <c r="A307">
        <v>7.5273275396812096</v>
      </c>
    </row>
    <row r="308" spans="1:1" x14ac:dyDescent="0.25">
      <c r="A308">
        <v>6.9512435010965419</v>
      </c>
    </row>
    <row r="309" spans="1:1" x14ac:dyDescent="0.25">
      <c r="A309">
        <v>8.4206503440400411</v>
      </c>
    </row>
    <row r="310" spans="1:1" x14ac:dyDescent="0.25">
      <c r="A310">
        <v>7.366376800821854</v>
      </c>
    </row>
    <row r="311" spans="1:1" x14ac:dyDescent="0.25">
      <c r="A311">
        <v>6.4076988155266008</v>
      </c>
    </row>
    <row r="312" spans="1:1" x14ac:dyDescent="0.25">
      <c r="A312">
        <v>6.2565293105380988</v>
      </c>
    </row>
    <row r="313" spans="1:1" x14ac:dyDescent="0.25">
      <c r="A313">
        <v>5.6778797840779589</v>
      </c>
    </row>
    <row r="314" spans="1:1" x14ac:dyDescent="0.25">
      <c r="A314">
        <v>11.331477795200044</v>
      </c>
    </row>
    <row r="315" spans="1:1" x14ac:dyDescent="0.25">
      <c r="A315">
        <v>9.2792842652515901</v>
      </c>
    </row>
    <row r="316" spans="1:1" x14ac:dyDescent="0.25">
      <c r="A316">
        <v>8.8192424738808768</v>
      </c>
    </row>
    <row r="317" spans="1:1" x14ac:dyDescent="0.25">
      <c r="A317">
        <v>6.6710947158599083</v>
      </c>
    </row>
    <row r="318" spans="1:1" x14ac:dyDescent="0.25">
      <c r="A318">
        <v>12.002918278274592</v>
      </c>
    </row>
    <row r="319" spans="1:1" x14ac:dyDescent="0.25">
      <c r="A319">
        <v>6.9922215656861226</v>
      </c>
    </row>
    <row r="320" spans="1:1" x14ac:dyDescent="0.25">
      <c r="A320">
        <v>11.923731879694969</v>
      </c>
    </row>
    <row r="321" spans="1:1" x14ac:dyDescent="0.25">
      <c r="A321">
        <v>7.0339568228137068</v>
      </c>
    </row>
    <row r="322" spans="1:1" x14ac:dyDescent="0.25">
      <c r="A322">
        <v>8.6039706427145575</v>
      </c>
    </row>
    <row r="323" spans="1:1" x14ac:dyDescent="0.25">
      <c r="A323">
        <v>7.5180594033854504</v>
      </c>
    </row>
    <row r="324" spans="1:1" x14ac:dyDescent="0.25">
      <c r="A324">
        <v>6.5326056951180362</v>
      </c>
    </row>
    <row r="325" spans="1:1" x14ac:dyDescent="0.25">
      <c r="A325">
        <v>11.712694348905643</v>
      </c>
    </row>
    <row r="326" spans="1:1" x14ac:dyDescent="0.25">
      <c r="A326">
        <v>9.5844552749513241</v>
      </c>
    </row>
    <row r="327" spans="1:1" x14ac:dyDescent="0.25">
      <c r="A327">
        <v>7.0956431070117105</v>
      </c>
    </row>
    <row r="328" spans="1:1" x14ac:dyDescent="0.25">
      <c r="A328">
        <v>9.8266273673361866</v>
      </c>
    </row>
    <row r="329" spans="1:1" x14ac:dyDescent="0.25">
      <c r="A329">
        <v>9.7078178802876209</v>
      </c>
    </row>
    <row r="330" spans="1:1" x14ac:dyDescent="0.25">
      <c r="A330">
        <v>8.2390536546954536</v>
      </c>
    </row>
    <row r="331" spans="1:1" x14ac:dyDescent="0.25">
      <c r="A331">
        <v>6.526099817127033</v>
      </c>
    </row>
    <row r="332" spans="1:1" x14ac:dyDescent="0.25">
      <c r="A332">
        <v>6.5457942954099053</v>
      </c>
    </row>
    <row r="333" spans="1:1" x14ac:dyDescent="0.25">
      <c r="A333">
        <v>4.9308794561584364</v>
      </c>
    </row>
    <row r="334" spans="1:1" x14ac:dyDescent="0.25">
      <c r="A334">
        <v>12.002918278274592</v>
      </c>
    </row>
    <row r="335" spans="1:1" x14ac:dyDescent="0.25">
      <c r="A335">
        <v>4.9896814345702296</v>
      </c>
    </row>
    <row r="336" spans="1:1" x14ac:dyDescent="0.25">
      <c r="A336">
        <v>6.6863730679260698</v>
      </c>
    </row>
    <row r="337" spans="1:1" x14ac:dyDescent="0.25">
      <c r="A337">
        <v>11.769583419853006</v>
      </c>
    </row>
    <row r="338" spans="1:1" x14ac:dyDescent="0.25">
      <c r="A338">
        <v>12.96722290154139</v>
      </c>
    </row>
    <row r="339" spans="1:1" x14ac:dyDescent="0.25">
      <c r="A339">
        <v>8.8421126774464938</v>
      </c>
    </row>
    <row r="340" spans="1:1" x14ac:dyDescent="0.25">
      <c r="A340">
        <v>11.103473173723614</v>
      </c>
    </row>
    <row r="341" spans="1:1" x14ac:dyDescent="0.25">
      <c r="A341">
        <v>6.7248877660022117</v>
      </c>
    </row>
    <row r="342" spans="1:1" x14ac:dyDescent="0.25">
      <c r="A342">
        <v>7.166181569762557</v>
      </c>
    </row>
    <row r="343" spans="1:1" x14ac:dyDescent="0.25">
      <c r="A343">
        <v>6.0054452612421301</v>
      </c>
    </row>
    <row r="344" spans="1:1" x14ac:dyDescent="0.25">
      <c r="A344">
        <v>8.5723478911932034</v>
      </c>
    </row>
    <row r="345" spans="1:1" x14ac:dyDescent="0.25">
      <c r="A345">
        <v>12.467376195862016</v>
      </c>
    </row>
    <row r="346" spans="1:1" x14ac:dyDescent="0.25">
      <c r="A346">
        <v>6.9064769830520163</v>
      </c>
    </row>
    <row r="347" spans="1:1" x14ac:dyDescent="0.25">
      <c r="A347">
        <v>6.8399013273010496</v>
      </c>
    </row>
    <row r="348" spans="1:1" x14ac:dyDescent="0.25">
      <c r="A348">
        <v>10.148384380689095</v>
      </c>
    </row>
    <row r="349" spans="1:1" x14ac:dyDescent="0.25">
      <c r="A349">
        <v>10.565956139278569</v>
      </c>
    </row>
    <row r="350" spans="1:1" x14ac:dyDescent="0.25">
      <c r="A350">
        <v>9.4544149288440167</v>
      </c>
    </row>
    <row r="351" spans="1:1" x14ac:dyDescent="0.25">
      <c r="A351">
        <v>9.504519156128481</v>
      </c>
    </row>
    <row r="352" spans="1:1" x14ac:dyDescent="0.25">
      <c r="A352">
        <v>8.6593552916456247</v>
      </c>
    </row>
    <row r="353" spans="1:1" x14ac:dyDescent="0.25">
      <c r="A353">
        <v>9.298814353049238</v>
      </c>
    </row>
    <row r="354" spans="1:1" x14ac:dyDescent="0.25">
      <c r="A354">
        <v>9.4263315542848432</v>
      </c>
    </row>
    <row r="355" spans="1:1" x14ac:dyDescent="0.25">
      <c r="A355">
        <v>10.738561167234366</v>
      </c>
    </row>
    <row r="356" spans="1:1" x14ac:dyDescent="0.25">
      <c r="A356">
        <v>8.9869606210486381</v>
      </c>
    </row>
    <row r="357" spans="1:1" x14ac:dyDescent="0.25">
      <c r="A357">
        <v>8.2306249061803101</v>
      </c>
    </row>
    <row r="358" spans="1:1" x14ac:dyDescent="0.25">
      <c r="A358">
        <v>4.9671250673854956</v>
      </c>
    </row>
    <row r="359" spans="1:1" x14ac:dyDescent="0.25">
      <c r="A359">
        <v>6.3623918014927767</v>
      </c>
    </row>
    <row r="360" spans="1:1" x14ac:dyDescent="0.25">
      <c r="A360">
        <v>7.3128826424708677</v>
      </c>
    </row>
    <row r="361" spans="1:1" x14ac:dyDescent="0.25">
      <c r="A361">
        <v>3.6262765654173563</v>
      </c>
    </row>
    <row r="362" spans="1:1" x14ac:dyDescent="0.25">
      <c r="A362">
        <v>9.6712634142095339</v>
      </c>
    </row>
    <row r="363" spans="1:1" x14ac:dyDescent="0.25">
      <c r="A363">
        <v>2.8174554519937374</v>
      </c>
    </row>
    <row r="364" spans="1:1" x14ac:dyDescent="0.25">
      <c r="A364">
        <v>8.6378176473162966</v>
      </c>
    </row>
    <row r="365" spans="1:1" x14ac:dyDescent="0.25">
      <c r="A365">
        <v>4.1953266838463605</v>
      </c>
    </row>
    <row r="366" spans="1:1" x14ac:dyDescent="0.25">
      <c r="A366">
        <v>5.1080027316929772</v>
      </c>
    </row>
    <row r="367" spans="1:1" x14ac:dyDescent="0.25">
      <c r="A367">
        <v>6.5474655986763537</v>
      </c>
    </row>
    <row r="368" spans="1:1" x14ac:dyDescent="0.25">
      <c r="A368">
        <v>7.3348536798976056</v>
      </c>
    </row>
    <row r="369" spans="1:1" x14ac:dyDescent="0.25">
      <c r="A369">
        <v>1.5740656001144089</v>
      </c>
    </row>
    <row r="370" spans="1:1" x14ac:dyDescent="0.25">
      <c r="A370">
        <v>5.7808280800672946</v>
      </c>
    </row>
    <row r="371" spans="1:1" x14ac:dyDescent="0.25">
      <c r="A371">
        <v>4.8444598762289388</v>
      </c>
    </row>
    <row r="372" spans="1:1" x14ac:dyDescent="0.25">
      <c r="A372">
        <v>7.3334513792433427</v>
      </c>
    </row>
    <row r="373" spans="1:1" x14ac:dyDescent="0.25">
      <c r="A373">
        <v>5.7597263196003041</v>
      </c>
    </row>
    <row r="374" spans="1:1" x14ac:dyDescent="0.25">
      <c r="A374">
        <v>8.6992772719058848</v>
      </c>
    </row>
    <row r="375" spans="1:1" x14ac:dyDescent="0.25">
      <c r="A375">
        <v>9.561251308885403</v>
      </c>
    </row>
    <row r="376" spans="1:1" x14ac:dyDescent="0.25">
      <c r="A376">
        <v>7.5807145951403072</v>
      </c>
    </row>
    <row r="377" spans="1:1" x14ac:dyDescent="0.25">
      <c r="A377">
        <v>8.1666720258981513</v>
      </c>
    </row>
    <row r="378" spans="1:1" x14ac:dyDescent="0.25">
      <c r="A378">
        <v>8.0191888530025608</v>
      </c>
    </row>
    <row r="379" spans="1:1" x14ac:dyDescent="0.25">
      <c r="A379">
        <v>7.9960621006493966</v>
      </c>
    </row>
    <row r="380" spans="1:1" x14ac:dyDescent="0.25">
      <c r="A380">
        <v>10.738924818913802</v>
      </c>
    </row>
    <row r="381" spans="1:1" x14ac:dyDescent="0.25">
      <c r="A381">
        <v>9.0034968094032592</v>
      </c>
    </row>
    <row r="382" spans="1:1" x14ac:dyDescent="0.25">
      <c r="A382">
        <v>8.4622137383876179</v>
      </c>
    </row>
    <row r="383" spans="1:1" x14ac:dyDescent="0.25">
      <c r="A383">
        <v>5.5797436459288292</v>
      </c>
    </row>
    <row r="384" spans="1:1" x14ac:dyDescent="0.25">
      <c r="A384">
        <v>4.7115426966302039</v>
      </c>
    </row>
    <row r="385" spans="1:1" x14ac:dyDescent="0.25">
      <c r="A385">
        <v>9.913968530288912</v>
      </c>
    </row>
    <row r="386" spans="1:1" x14ac:dyDescent="0.25">
      <c r="A386">
        <v>8.4663259912831563</v>
      </c>
    </row>
    <row r="387" spans="1:1" x14ac:dyDescent="0.25">
      <c r="A387">
        <v>10.838779584863005</v>
      </c>
    </row>
    <row r="388" spans="1:1" x14ac:dyDescent="0.25">
      <c r="A388">
        <v>8.3568020758848434</v>
      </c>
    </row>
    <row r="389" spans="1:1" x14ac:dyDescent="0.25">
      <c r="A389">
        <v>8.4238933199758321</v>
      </c>
    </row>
    <row r="390" spans="1:1" x14ac:dyDescent="0.25">
      <c r="A390">
        <v>7.9844974790903507</v>
      </c>
    </row>
    <row r="391" spans="1:1" x14ac:dyDescent="0.25">
      <c r="A391">
        <v>8.0455062752280355</v>
      </c>
    </row>
    <row r="392" spans="1:1" x14ac:dyDescent="0.25">
      <c r="A392">
        <v>9.3495113823864813</v>
      </c>
    </row>
    <row r="393" spans="1:1" x14ac:dyDescent="0.25">
      <c r="A393">
        <v>4.822551107925392</v>
      </c>
    </row>
    <row r="394" spans="1:1" x14ac:dyDescent="0.25">
      <c r="A394">
        <v>5.9727514808018896</v>
      </c>
    </row>
    <row r="395" spans="1:1" x14ac:dyDescent="0.25">
      <c r="A395">
        <v>7.895965730502212</v>
      </c>
    </row>
    <row r="396" spans="1:1" x14ac:dyDescent="0.25">
      <c r="A396">
        <v>6.125968394560914</v>
      </c>
    </row>
    <row r="397" spans="1:1" x14ac:dyDescent="0.25">
      <c r="A397">
        <v>6.5641288160422846</v>
      </c>
    </row>
    <row r="398" spans="1:1" x14ac:dyDescent="0.25">
      <c r="A398">
        <v>9.2119065831939224</v>
      </c>
    </row>
    <row r="399" spans="1:1" x14ac:dyDescent="0.25">
      <c r="A399">
        <v>6.1493018804030726</v>
      </c>
    </row>
    <row r="400" spans="1:1" x14ac:dyDescent="0.25">
      <c r="A400">
        <v>7.5870311749968096</v>
      </c>
    </row>
    <row r="401" spans="1:1" x14ac:dyDescent="0.25">
      <c r="A401">
        <v>7.6073134738026056</v>
      </c>
    </row>
    <row r="402" spans="1:1" x14ac:dyDescent="0.25">
      <c r="A402">
        <v>8.4567315647818759</v>
      </c>
    </row>
    <row r="403" spans="1:1" x14ac:dyDescent="0.25">
      <c r="A403">
        <v>7.9794686247014397</v>
      </c>
    </row>
    <row r="404" spans="1:1" x14ac:dyDescent="0.25">
      <c r="A404">
        <v>8.1362622768965593</v>
      </c>
    </row>
    <row r="405" spans="1:1" x14ac:dyDescent="0.25">
      <c r="A405">
        <v>11.568110426385829</v>
      </c>
    </row>
    <row r="406" spans="1:1" x14ac:dyDescent="0.25">
      <c r="A406">
        <v>6.1322451221785741</v>
      </c>
    </row>
    <row r="407" spans="1:1" x14ac:dyDescent="0.25">
      <c r="A407">
        <v>6.5503872659364788</v>
      </c>
    </row>
    <row r="408" spans="1:1" x14ac:dyDescent="0.25">
      <c r="A408">
        <v>5.0711493738235731</v>
      </c>
    </row>
    <row r="409" spans="1:1" x14ac:dyDescent="0.25">
      <c r="A409">
        <v>9.8817729028342001</v>
      </c>
    </row>
    <row r="410" spans="1:1" x14ac:dyDescent="0.25">
      <c r="A410">
        <v>9.4671850806280418</v>
      </c>
    </row>
    <row r="411" spans="1:1" x14ac:dyDescent="0.25">
      <c r="A411">
        <v>10.654213903724667</v>
      </c>
    </row>
    <row r="412" spans="1:1" x14ac:dyDescent="0.25">
      <c r="A412">
        <v>7.3186911062821309</v>
      </c>
    </row>
    <row r="413" spans="1:1" x14ac:dyDescent="0.25">
      <c r="A413">
        <v>6.4346414197489139</v>
      </c>
    </row>
    <row r="414" spans="1:1" x14ac:dyDescent="0.25">
      <c r="A414">
        <v>2.5583361950411927</v>
      </c>
    </row>
    <row r="415" spans="1:1" x14ac:dyDescent="0.25">
      <c r="A415">
        <v>5.4952668626428931</v>
      </c>
    </row>
    <row r="416" spans="1:1" x14ac:dyDescent="0.25">
      <c r="A416">
        <v>8.4116063765877698</v>
      </c>
    </row>
    <row r="417" spans="1:1" x14ac:dyDescent="0.25">
      <c r="A417">
        <v>4.1244694031847757</v>
      </c>
    </row>
    <row r="418" spans="1:1" x14ac:dyDescent="0.25">
      <c r="A418">
        <v>3.76910698942811</v>
      </c>
    </row>
    <row r="419" spans="1:1" x14ac:dyDescent="0.25">
      <c r="A419">
        <v>2.8035868728766218</v>
      </c>
    </row>
    <row r="420" spans="1:1" x14ac:dyDescent="0.25">
      <c r="A420">
        <v>7.777465098304674</v>
      </c>
    </row>
    <row r="421" spans="1:1" x14ac:dyDescent="0.25">
      <c r="A421">
        <v>9.1682036217735003</v>
      </c>
    </row>
    <row r="422" spans="1:1" x14ac:dyDescent="0.25">
      <c r="A422">
        <v>7.0113705664498411</v>
      </c>
    </row>
    <row r="423" spans="1:1" x14ac:dyDescent="0.25">
      <c r="A423">
        <v>7.8719647196594451</v>
      </c>
    </row>
    <row r="424" spans="1:1" x14ac:dyDescent="0.25">
      <c r="A424">
        <v>6.363721869964138</v>
      </c>
    </row>
    <row r="425" spans="1:1" x14ac:dyDescent="0.25">
      <c r="A425">
        <v>4.9433532069160719</v>
      </c>
    </row>
    <row r="426" spans="1:1" x14ac:dyDescent="0.25">
      <c r="A426">
        <v>8.2804053340241808</v>
      </c>
    </row>
    <row r="427" spans="1:1" x14ac:dyDescent="0.25">
      <c r="A427">
        <v>7.9781285931703678</v>
      </c>
    </row>
    <row r="428" spans="1:1" x14ac:dyDescent="0.25">
      <c r="A428">
        <v>9.550252090964932</v>
      </c>
    </row>
    <row r="429" spans="1:1" x14ac:dyDescent="0.25">
      <c r="A429">
        <v>9.0821476935234386</v>
      </c>
    </row>
    <row r="430" spans="1:1" x14ac:dyDescent="0.25">
      <c r="A430">
        <v>5.9377811412177834</v>
      </c>
    </row>
    <row r="431" spans="1:1" x14ac:dyDescent="0.25">
      <c r="A431">
        <v>5.1674174382769706</v>
      </c>
    </row>
    <row r="432" spans="1:1" x14ac:dyDescent="0.25">
      <c r="A432">
        <v>5.4994513477213331</v>
      </c>
    </row>
    <row r="433" spans="1:1" x14ac:dyDescent="0.25">
      <c r="A433">
        <v>7.0476062146171898</v>
      </c>
    </row>
    <row r="434" spans="1:1" x14ac:dyDescent="0.25">
      <c r="A434">
        <v>6.4544803623975895</v>
      </c>
    </row>
    <row r="435" spans="1:1" x14ac:dyDescent="0.25">
      <c r="A435">
        <v>6.5284112469798856</v>
      </c>
    </row>
    <row r="436" spans="1:1" x14ac:dyDescent="0.25">
      <c r="A436">
        <v>8.5159968254702108</v>
      </c>
    </row>
    <row r="437" spans="1:1" x14ac:dyDescent="0.25">
      <c r="A437">
        <v>6.1543232624972006</v>
      </c>
    </row>
    <row r="438" spans="1:1" x14ac:dyDescent="0.25">
      <c r="A438">
        <v>9.2371828656796424</v>
      </c>
    </row>
    <row r="439" spans="1:1" x14ac:dyDescent="0.25">
      <c r="A439">
        <v>12.047313672344899</v>
      </c>
    </row>
    <row r="440" spans="1:1" x14ac:dyDescent="0.25">
      <c r="A440">
        <v>11.126029540908348</v>
      </c>
    </row>
    <row r="441" spans="1:1" x14ac:dyDescent="0.25">
      <c r="A441">
        <v>5.0764696477090183</v>
      </c>
    </row>
    <row r="442" spans="1:1" x14ac:dyDescent="0.25">
      <c r="A442">
        <v>7.6069722390075185</v>
      </c>
    </row>
    <row r="443" spans="1:1" x14ac:dyDescent="0.25">
      <c r="A443">
        <v>8.3132186711809481</v>
      </c>
    </row>
    <row r="444" spans="1:1" x14ac:dyDescent="0.25">
      <c r="A444">
        <v>6.5382647130336409</v>
      </c>
    </row>
    <row r="445" spans="1:1" x14ac:dyDescent="0.25">
      <c r="A445">
        <v>11.032003164889829</v>
      </c>
    </row>
    <row r="446" spans="1:1" x14ac:dyDescent="0.25">
      <c r="A446">
        <v>6.166009931537701</v>
      </c>
    </row>
    <row r="447" spans="1:1" x14ac:dyDescent="0.25">
      <c r="A447">
        <v>7.5691026490476361</v>
      </c>
    </row>
    <row r="448" spans="1:1" x14ac:dyDescent="0.25">
      <c r="A448">
        <v>6.937125845486662</v>
      </c>
    </row>
    <row r="449" spans="1:1" x14ac:dyDescent="0.25">
      <c r="A449">
        <v>5.6904830546118319</v>
      </c>
    </row>
    <row r="450" spans="1:1" x14ac:dyDescent="0.25">
      <c r="A450">
        <v>5.4146457834649482</v>
      </c>
    </row>
    <row r="451" spans="1:1" x14ac:dyDescent="0.25">
      <c r="A451">
        <v>6.9527454323479105</v>
      </c>
    </row>
    <row r="452" spans="1:1" x14ac:dyDescent="0.25">
      <c r="A452">
        <v>6.8512641969009564</v>
      </c>
    </row>
    <row r="453" spans="1:1" x14ac:dyDescent="0.25">
      <c r="A453">
        <v>7.1323843804593707</v>
      </c>
    </row>
    <row r="454" spans="1:1" x14ac:dyDescent="0.25">
      <c r="A454">
        <v>8.2432680289530254</v>
      </c>
    </row>
    <row r="455" spans="1:1" x14ac:dyDescent="0.25">
      <c r="A455">
        <v>7.7693750938196899</v>
      </c>
    </row>
    <row r="456" spans="1:1" x14ac:dyDescent="0.25">
      <c r="A456">
        <v>5.6357161153828201</v>
      </c>
    </row>
    <row r="457" spans="1:1" x14ac:dyDescent="0.25">
      <c r="A457">
        <v>7.8677677807563668</v>
      </c>
    </row>
    <row r="458" spans="1:1" x14ac:dyDescent="0.25">
      <c r="A458">
        <v>10.376020368956233</v>
      </c>
    </row>
    <row r="459" spans="1:1" x14ac:dyDescent="0.25">
      <c r="A459">
        <v>7.5266400885611802</v>
      </c>
    </row>
    <row r="460" spans="1:1" x14ac:dyDescent="0.25">
      <c r="A460">
        <v>7.8647439921342084</v>
      </c>
    </row>
    <row r="461" spans="1:1" x14ac:dyDescent="0.25">
      <c r="A461">
        <v>5.0110721237688267</v>
      </c>
    </row>
    <row r="462" spans="1:1" x14ac:dyDescent="0.25">
      <c r="A462">
        <v>7.9861737638866543</v>
      </c>
    </row>
    <row r="463" spans="1:1" x14ac:dyDescent="0.25">
      <c r="A463">
        <v>5.8094718767351878</v>
      </c>
    </row>
    <row r="464" spans="1:1" x14ac:dyDescent="0.25">
      <c r="A464">
        <v>5.3233044520384283</v>
      </c>
    </row>
    <row r="465" spans="1:1" x14ac:dyDescent="0.25">
      <c r="A465">
        <v>4.9935570647976419</v>
      </c>
    </row>
    <row r="466" spans="1:1" x14ac:dyDescent="0.25">
      <c r="A466">
        <v>6.5626742093245412</v>
      </c>
    </row>
    <row r="467" spans="1:1" x14ac:dyDescent="0.25">
      <c r="A467">
        <v>6.2119994151616993</v>
      </c>
    </row>
    <row r="468" spans="1:1" x14ac:dyDescent="0.25">
      <c r="A468">
        <v>6.3827114617724874</v>
      </c>
    </row>
    <row r="469" spans="1:1" x14ac:dyDescent="0.25">
      <c r="A469">
        <v>6.3329908122868801</v>
      </c>
    </row>
    <row r="470" spans="1:1" x14ac:dyDescent="0.25">
      <c r="A470">
        <v>7.8835467765729845</v>
      </c>
    </row>
    <row r="471" spans="1:1" x14ac:dyDescent="0.25">
      <c r="A471">
        <v>6.4778238112994586</v>
      </c>
    </row>
    <row r="472" spans="1:1" x14ac:dyDescent="0.25">
      <c r="A472">
        <v>5.7148776063131663</v>
      </c>
    </row>
    <row r="473" spans="1:1" x14ac:dyDescent="0.25">
      <c r="A473">
        <v>11.803158931077633</v>
      </c>
    </row>
    <row r="474" spans="1:1" x14ac:dyDescent="0.25">
      <c r="A474">
        <v>5.0042573909267958</v>
      </c>
    </row>
    <row r="475" spans="1:1" x14ac:dyDescent="0.25">
      <c r="A475">
        <v>5.5788170813757461</v>
      </c>
    </row>
    <row r="476" spans="1:1" x14ac:dyDescent="0.25">
      <c r="A476">
        <v>10.675634482102396</v>
      </c>
    </row>
    <row r="477" spans="1:1" x14ac:dyDescent="0.25">
      <c r="A477">
        <v>10.275328705991342</v>
      </c>
    </row>
    <row r="478" spans="1:1" x14ac:dyDescent="0.25">
      <c r="A478">
        <v>2.8964824416179908</v>
      </c>
    </row>
    <row r="479" spans="1:1" x14ac:dyDescent="0.25">
      <c r="A479">
        <v>9.4446087873238866</v>
      </c>
    </row>
    <row r="480" spans="1:1" x14ac:dyDescent="0.25">
      <c r="A480">
        <v>7.2319427453821845</v>
      </c>
    </row>
    <row r="481" spans="1:1" x14ac:dyDescent="0.25">
      <c r="A481">
        <v>5.6922315715910372</v>
      </c>
    </row>
    <row r="482" spans="1:1" x14ac:dyDescent="0.25">
      <c r="A482">
        <v>4.7058438264757569</v>
      </c>
    </row>
    <row r="483" spans="1:1" x14ac:dyDescent="0.25">
      <c r="A483">
        <v>7.7739257213424935</v>
      </c>
    </row>
    <row r="484" spans="1:1" x14ac:dyDescent="0.25">
      <c r="A484">
        <v>7.6360643733623874</v>
      </c>
    </row>
    <row r="485" spans="1:1" x14ac:dyDescent="0.25">
      <c r="A485">
        <v>9.2252122494373907</v>
      </c>
    </row>
    <row r="486" spans="1:1" x14ac:dyDescent="0.25">
      <c r="A486">
        <v>9.7150958954061934</v>
      </c>
    </row>
    <row r="487" spans="1:1" x14ac:dyDescent="0.25">
      <c r="A487">
        <v>9.9166735010003322</v>
      </c>
    </row>
    <row r="488" spans="1:1" x14ac:dyDescent="0.25">
      <c r="A488">
        <v>8.8383267147564766</v>
      </c>
    </row>
    <row r="489" spans="1:1" x14ac:dyDescent="0.25">
      <c r="A489">
        <v>12.027168365610123</v>
      </c>
    </row>
    <row r="490" spans="1:1" x14ac:dyDescent="0.25">
      <c r="A490">
        <v>6.357514883764452</v>
      </c>
    </row>
    <row r="491" spans="1:1" x14ac:dyDescent="0.25">
      <c r="A491">
        <v>5.5148193673248898</v>
      </c>
    </row>
    <row r="492" spans="1:1" x14ac:dyDescent="0.25">
      <c r="A492">
        <v>11.015060981852002</v>
      </c>
    </row>
    <row r="493" spans="1:1" x14ac:dyDescent="0.25">
      <c r="A493">
        <v>12.239560872520087</v>
      </c>
    </row>
    <row r="494" spans="1:1" x14ac:dyDescent="0.25">
      <c r="A494">
        <v>7.1714022130508965</v>
      </c>
    </row>
    <row r="495" spans="1:1" x14ac:dyDescent="0.25">
      <c r="A495">
        <v>8.672521475053145</v>
      </c>
    </row>
    <row r="496" spans="1:1" x14ac:dyDescent="0.25">
      <c r="A496">
        <v>10.921901392028303</v>
      </c>
    </row>
    <row r="497" spans="1:1" x14ac:dyDescent="0.25">
      <c r="A497">
        <v>7.1185905242900844</v>
      </c>
    </row>
    <row r="498" spans="1:1" x14ac:dyDescent="0.25">
      <c r="A498">
        <v>10.977066853645738</v>
      </c>
    </row>
    <row r="499" spans="1:1" x14ac:dyDescent="0.25">
      <c r="A499">
        <v>9.5820616498558593</v>
      </c>
    </row>
    <row r="500" spans="1:1" x14ac:dyDescent="0.25">
      <c r="A500">
        <v>7.9295113525477063</v>
      </c>
    </row>
    <row r="501" spans="1:1" x14ac:dyDescent="0.25">
      <c r="A501">
        <v>5.3817377972409304</v>
      </c>
    </row>
    <row r="502" spans="1:1" x14ac:dyDescent="0.25">
      <c r="A502">
        <v>7.7305739577768691</v>
      </c>
    </row>
    <row r="503" spans="1:1" x14ac:dyDescent="0.25">
      <c r="A503">
        <v>7.7484676130170556</v>
      </c>
    </row>
    <row r="504" spans="1:1" x14ac:dyDescent="0.25">
      <c r="A504">
        <v>10.803834152928175</v>
      </c>
    </row>
    <row r="505" spans="1:1" x14ac:dyDescent="0.25">
      <c r="A505">
        <v>6.5802938804226869</v>
      </c>
    </row>
    <row r="506" spans="1:1" x14ac:dyDescent="0.25">
      <c r="A506">
        <v>7.5400154962226225</v>
      </c>
    </row>
    <row r="507" spans="1:1" x14ac:dyDescent="0.25">
      <c r="A507">
        <v>9.6755276037656586</v>
      </c>
    </row>
    <row r="508" spans="1:1" x14ac:dyDescent="0.25">
      <c r="A508">
        <v>4.690191859670449</v>
      </c>
    </row>
    <row r="509" spans="1:1" x14ac:dyDescent="0.25">
      <c r="A509">
        <v>11.732570653028233</v>
      </c>
    </row>
    <row r="510" spans="1:1" x14ac:dyDescent="0.25">
      <c r="A510">
        <v>11.245157845867652</v>
      </c>
    </row>
    <row r="511" spans="1:1" x14ac:dyDescent="0.25">
      <c r="A511">
        <v>10.280220568309232</v>
      </c>
    </row>
    <row r="512" spans="1:1" x14ac:dyDescent="0.25">
      <c r="A512">
        <v>9.1904810232863383</v>
      </c>
    </row>
    <row r="513" spans="1:1" x14ac:dyDescent="0.25">
      <c r="A513">
        <v>7.0669121335713498</v>
      </c>
    </row>
    <row r="514" spans="1:1" x14ac:dyDescent="0.25">
      <c r="A514">
        <v>6.3840315671841381</v>
      </c>
    </row>
    <row r="515" spans="1:1" x14ac:dyDescent="0.25">
      <c r="A515">
        <v>8.5655879551795806</v>
      </c>
    </row>
    <row r="516" spans="1:1" x14ac:dyDescent="0.25">
      <c r="A516">
        <v>8.6446398524531105</v>
      </c>
    </row>
    <row r="517" spans="1:1" x14ac:dyDescent="0.25">
      <c r="A517">
        <v>9.7547687991736893</v>
      </c>
    </row>
    <row r="518" spans="1:1" x14ac:dyDescent="0.25">
      <c r="A518">
        <v>7.0365422368086001</v>
      </c>
    </row>
    <row r="519" spans="1:1" x14ac:dyDescent="0.25">
      <c r="A519">
        <v>11.047361221433675</v>
      </c>
    </row>
    <row r="520" spans="1:1" x14ac:dyDescent="0.25">
      <c r="A520">
        <v>10.178408061126902</v>
      </c>
    </row>
    <row r="521" spans="1:1" x14ac:dyDescent="0.25">
      <c r="A521">
        <v>8.2537267508841978</v>
      </c>
    </row>
    <row r="522" spans="1:1" x14ac:dyDescent="0.25">
      <c r="A522">
        <v>11.139071186069486</v>
      </c>
    </row>
    <row r="523" spans="1:1" x14ac:dyDescent="0.25">
      <c r="A523">
        <v>4.6048184010105615</v>
      </c>
    </row>
    <row r="524" spans="1:1" x14ac:dyDescent="0.25">
      <c r="A524">
        <v>4.6252725625963649</v>
      </c>
    </row>
    <row r="525" spans="1:1" x14ac:dyDescent="0.25">
      <c r="A525">
        <v>8.8974250941946593</v>
      </c>
    </row>
    <row r="526" spans="1:1" x14ac:dyDescent="0.25">
      <c r="A526">
        <v>4.6859874484725879</v>
      </c>
    </row>
    <row r="527" spans="1:1" x14ac:dyDescent="0.25">
      <c r="A527">
        <v>9.5085517045463348</v>
      </c>
    </row>
    <row r="528" spans="1:1" x14ac:dyDescent="0.25">
      <c r="A528">
        <v>11.794869665398437</v>
      </c>
    </row>
    <row r="529" spans="1:1" x14ac:dyDescent="0.25">
      <c r="A529">
        <v>4.281656596238463</v>
      </c>
    </row>
    <row r="530" spans="1:1" x14ac:dyDescent="0.25">
      <c r="A530">
        <v>8.849699547416094</v>
      </c>
    </row>
    <row r="531" spans="1:1" x14ac:dyDescent="0.25">
      <c r="A531">
        <v>10.315958063491053</v>
      </c>
    </row>
    <row r="532" spans="1:1" x14ac:dyDescent="0.25">
      <c r="A532">
        <v>10.015447274970938</v>
      </c>
    </row>
    <row r="533" spans="1:1" x14ac:dyDescent="0.25">
      <c r="A533">
        <v>9.5187663315145983</v>
      </c>
    </row>
    <row r="534" spans="1:1" x14ac:dyDescent="0.25">
      <c r="A534">
        <v>6.4952691288526694</v>
      </c>
    </row>
    <row r="535" spans="1:1" x14ac:dyDescent="0.25">
      <c r="A535">
        <v>2.0410541348683182</v>
      </c>
    </row>
    <row r="536" spans="1:1" x14ac:dyDescent="0.25">
      <c r="A536">
        <v>6.2785227648491855</v>
      </c>
    </row>
    <row r="537" spans="1:1" x14ac:dyDescent="0.25">
      <c r="A537">
        <v>5.4539052202544553</v>
      </c>
    </row>
    <row r="538" spans="1:1" x14ac:dyDescent="0.25">
      <c r="A538">
        <v>6.6957906501174875</v>
      </c>
    </row>
    <row r="539" spans="1:1" x14ac:dyDescent="0.25">
      <c r="A539">
        <v>5.9544244324642932</v>
      </c>
    </row>
    <row r="540" spans="1:1" x14ac:dyDescent="0.25">
      <c r="A540">
        <v>11.986130522662279</v>
      </c>
    </row>
    <row r="541" spans="1:1" x14ac:dyDescent="0.25">
      <c r="A541">
        <v>11.252201729083026</v>
      </c>
    </row>
    <row r="542" spans="1:1" x14ac:dyDescent="0.25">
      <c r="A542">
        <v>5.4055445284193411</v>
      </c>
    </row>
    <row r="543" spans="1:1" x14ac:dyDescent="0.25">
      <c r="A543">
        <v>8.1423073633759486</v>
      </c>
    </row>
    <row r="544" spans="1:1" x14ac:dyDescent="0.25">
      <c r="A544">
        <v>6.4207653683370154</v>
      </c>
    </row>
    <row r="545" spans="1:1" x14ac:dyDescent="0.25">
      <c r="A545">
        <v>6.789652635650782</v>
      </c>
    </row>
    <row r="546" spans="1:1" x14ac:dyDescent="0.25">
      <c r="A546">
        <v>5.5205531081883237</v>
      </c>
    </row>
    <row r="547" spans="1:1" x14ac:dyDescent="0.25">
      <c r="A547">
        <v>7.6788208441103052</v>
      </c>
    </row>
    <row r="548" spans="1:1" x14ac:dyDescent="0.25">
      <c r="A548">
        <v>2.4240341501426883</v>
      </c>
    </row>
    <row r="549" spans="1:1" x14ac:dyDescent="0.25">
      <c r="A549">
        <v>7.1209542602064175</v>
      </c>
    </row>
    <row r="550" spans="1:1" x14ac:dyDescent="0.25">
      <c r="A550">
        <v>5.5180075464322726</v>
      </c>
    </row>
    <row r="551" spans="1:1" x14ac:dyDescent="0.25">
      <c r="A551">
        <v>6.1821401252091164</v>
      </c>
    </row>
    <row r="552" spans="1:1" x14ac:dyDescent="0.25">
      <c r="A552">
        <v>9.184269055556797</v>
      </c>
    </row>
    <row r="553" spans="1:1" x14ac:dyDescent="0.25">
      <c r="A553">
        <v>7.9229706038477161</v>
      </c>
    </row>
    <row r="554" spans="1:1" x14ac:dyDescent="0.25">
      <c r="A554">
        <v>7.3574598623808924</v>
      </c>
    </row>
    <row r="555" spans="1:1" x14ac:dyDescent="0.25">
      <c r="A555">
        <v>5.8723885988074471</v>
      </c>
    </row>
    <row r="556" spans="1:1" x14ac:dyDescent="0.25">
      <c r="A556">
        <v>6.8562606713458081</v>
      </c>
    </row>
    <row r="557" spans="1:1" x14ac:dyDescent="0.25">
      <c r="A557">
        <v>6.3934765477897599</v>
      </c>
    </row>
    <row r="558" spans="1:1" x14ac:dyDescent="0.25">
      <c r="A558">
        <v>8.6567250438820338</v>
      </c>
    </row>
    <row r="559" spans="1:1" x14ac:dyDescent="0.25">
      <c r="A559">
        <v>10.38964485311044</v>
      </c>
    </row>
    <row r="560" spans="1:1" x14ac:dyDescent="0.25">
      <c r="A560">
        <v>8.5751226033225976</v>
      </c>
    </row>
    <row r="561" spans="1:1" x14ac:dyDescent="0.25">
      <c r="A561">
        <v>7.4810740349748812</v>
      </c>
    </row>
    <row r="562" spans="1:1" x14ac:dyDescent="0.25">
      <c r="A562">
        <v>4.6985608298273291</v>
      </c>
    </row>
    <row r="563" spans="1:1" x14ac:dyDescent="0.25">
      <c r="A563">
        <v>11.38962221167094</v>
      </c>
    </row>
    <row r="564" spans="1:1" x14ac:dyDescent="0.25">
      <c r="A564">
        <v>5.1393514990722906</v>
      </c>
    </row>
    <row r="565" spans="1:1" x14ac:dyDescent="0.25">
      <c r="A565">
        <v>9.8631818334142736</v>
      </c>
    </row>
    <row r="566" spans="1:1" x14ac:dyDescent="0.25">
      <c r="A566">
        <v>5.5895871489228739</v>
      </c>
    </row>
    <row r="567" spans="1:1" x14ac:dyDescent="0.25">
      <c r="A567">
        <v>7.0082172580514452</v>
      </c>
    </row>
    <row r="568" spans="1:1" x14ac:dyDescent="0.25">
      <c r="A568">
        <v>4.2399512282900105</v>
      </c>
    </row>
    <row r="569" spans="1:1" x14ac:dyDescent="0.25">
      <c r="A569">
        <v>11.949835096136667</v>
      </c>
    </row>
    <row r="570" spans="1:1" x14ac:dyDescent="0.25">
      <c r="A570">
        <v>8.9801010544379096</v>
      </c>
    </row>
    <row r="571" spans="1:1" x14ac:dyDescent="0.25">
      <c r="A571">
        <v>8.2582823599368567</v>
      </c>
    </row>
    <row r="572" spans="1:1" x14ac:dyDescent="0.25">
      <c r="A572">
        <v>5.9894097166379652</v>
      </c>
    </row>
    <row r="573" spans="1:1" x14ac:dyDescent="0.25">
      <c r="A573">
        <v>6.5655809319951004</v>
      </c>
    </row>
    <row r="574" spans="1:1" x14ac:dyDescent="0.25">
      <c r="A574">
        <v>7.3487048236602277</v>
      </c>
    </row>
    <row r="575" spans="1:1" x14ac:dyDescent="0.25">
      <c r="A575">
        <v>8.484344184769725</v>
      </c>
    </row>
    <row r="576" spans="1:1" x14ac:dyDescent="0.25">
      <c r="A576">
        <v>9.4569231291261531</v>
      </c>
    </row>
    <row r="577" spans="1:1" x14ac:dyDescent="0.25">
      <c r="A577">
        <v>10.472781604865304</v>
      </c>
    </row>
    <row r="578" spans="1:1" x14ac:dyDescent="0.25">
      <c r="A578">
        <v>7.646934071506621</v>
      </c>
    </row>
    <row r="579" spans="1:1" x14ac:dyDescent="0.25">
      <c r="A579">
        <v>6.2047413261625479</v>
      </c>
    </row>
    <row r="580" spans="1:1" x14ac:dyDescent="0.25">
      <c r="A580">
        <v>5.9091522891394561</v>
      </c>
    </row>
    <row r="581" spans="1:1" x14ac:dyDescent="0.25">
      <c r="A581">
        <v>11.219771969725116</v>
      </c>
    </row>
    <row r="582" spans="1:1" x14ac:dyDescent="0.25">
      <c r="A582">
        <v>9.6818192759728845</v>
      </c>
    </row>
    <row r="583" spans="1:1" x14ac:dyDescent="0.25">
      <c r="A583">
        <v>5.3824252483609598</v>
      </c>
    </row>
    <row r="584" spans="1:1" x14ac:dyDescent="0.25">
      <c r="A584">
        <v>5.6772919635550352</v>
      </c>
    </row>
    <row r="585" spans="1:1" x14ac:dyDescent="0.25">
      <c r="A585">
        <v>7.1000218717545067</v>
      </c>
    </row>
    <row r="586" spans="1:1" x14ac:dyDescent="0.25">
      <c r="A586">
        <v>6.1310395919535949</v>
      </c>
    </row>
    <row r="587" spans="1:1" x14ac:dyDescent="0.25">
      <c r="A587">
        <v>11.221256465621991</v>
      </c>
    </row>
    <row r="588" spans="1:1" x14ac:dyDescent="0.25">
      <c r="A588">
        <v>7.5912953645529342</v>
      </c>
    </row>
    <row r="589" spans="1:1" x14ac:dyDescent="0.25">
      <c r="A589">
        <v>8.3423705838940805</v>
      </c>
    </row>
    <row r="590" spans="1:1" x14ac:dyDescent="0.25">
      <c r="A590">
        <v>8.8404911894785982</v>
      </c>
    </row>
    <row r="591" spans="1:1" x14ac:dyDescent="0.25">
      <c r="A591">
        <v>6.7057786174773355</v>
      </c>
    </row>
    <row r="592" spans="1:1" x14ac:dyDescent="0.25">
      <c r="A592">
        <v>5.1227580231243337</v>
      </c>
    </row>
    <row r="593" spans="1:1" x14ac:dyDescent="0.25">
      <c r="A593">
        <v>11.194326315224316</v>
      </c>
    </row>
    <row r="594" spans="1:1" x14ac:dyDescent="0.25">
      <c r="A594">
        <v>10.939949474694004</v>
      </c>
    </row>
    <row r="595" spans="1:1" x14ac:dyDescent="0.25">
      <c r="A595">
        <v>2.9925263372279005</v>
      </c>
    </row>
    <row r="596" spans="1:1" x14ac:dyDescent="0.25">
      <c r="A596">
        <v>8.4474858453704655</v>
      </c>
    </row>
    <row r="597" spans="1:1" x14ac:dyDescent="0.25">
      <c r="A597">
        <v>9.1257236259325509</v>
      </c>
    </row>
    <row r="598" spans="1:1" x14ac:dyDescent="0.25">
      <c r="A598">
        <v>4.3458485899536754</v>
      </c>
    </row>
    <row r="599" spans="1:1" x14ac:dyDescent="0.25">
      <c r="A599">
        <v>10.649332004466487</v>
      </c>
    </row>
    <row r="600" spans="1:1" x14ac:dyDescent="0.25">
      <c r="A600">
        <v>6.400485560296147</v>
      </c>
    </row>
    <row r="601" spans="1:1" x14ac:dyDescent="0.25">
      <c r="A601">
        <v>7.8800223442003698</v>
      </c>
    </row>
    <row r="602" spans="1:1" x14ac:dyDescent="0.25">
      <c r="A602">
        <v>9.6458177597087342</v>
      </c>
    </row>
    <row r="603" spans="1:1" x14ac:dyDescent="0.25">
      <c r="A603">
        <v>8.8088260949534742</v>
      </c>
    </row>
    <row r="604" spans="1:1" x14ac:dyDescent="0.25">
      <c r="A604">
        <v>9.1697478960286389</v>
      </c>
    </row>
    <row r="605" spans="1:1" x14ac:dyDescent="0.25">
      <c r="A605">
        <v>6.0953419490106171</v>
      </c>
    </row>
    <row r="606" spans="1:1" x14ac:dyDescent="0.25">
      <c r="A606">
        <v>6.0975388036767981</v>
      </c>
    </row>
    <row r="607" spans="1:1" x14ac:dyDescent="0.25">
      <c r="A607">
        <v>10.626496671609857</v>
      </c>
    </row>
    <row r="608" spans="1:1" x14ac:dyDescent="0.25">
      <c r="A608">
        <v>11.486642487132485</v>
      </c>
    </row>
    <row r="609" spans="1:1" x14ac:dyDescent="0.25">
      <c r="A609">
        <v>6.2734964012252021</v>
      </c>
    </row>
    <row r="610" spans="1:1" x14ac:dyDescent="0.25">
      <c r="A610">
        <v>12.592352816871426</v>
      </c>
    </row>
    <row r="611" spans="1:1" x14ac:dyDescent="0.25">
      <c r="A611">
        <v>8.8714239991149952</v>
      </c>
    </row>
    <row r="612" spans="1:1" x14ac:dyDescent="0.25">
      <c r="A612">
        <v>4.9522004039390595</v>
      </c>
    </row>
    <row r="613" spans="1:1" x14ac:dyDescent="0.25">
      <c r="A613">
        <v>10.518312787742616</v>
      </c>
    </row>
    <row r="614" spans="1:1" x14ac:dyDescent="0.25">
      <c r="A614">
        <v>8.1993010464502731</v>
      </c>
    </row>
    <row r="615" spans="1:1" x14ac:dyDescent="0.25">
      <c r="A615">
        <v>5.6112667668530776</v>
      </c>
    </row>
    <row r="616" spans="1:1" x14ac:dyDescent="0.25">
      <c r="A616">
        <v>11.881966733388253</v>
      </c>
    </row>
    <row r="617" spans="1:1" x14ac:dyDescent="0.25">
      <c r="A617">
        <v>11.505801450955914</v>
      </c>
    </row>
    <row r="618" spans="1:1" x14ac:dyDescent="0.25">
      <c r="A618">
        <v>5.2515255883536156</v>
      </c>
    </row>
    <row r="619" spans="1:1" x14ac:dyDescent="0.25">
      <c r="A619">
        <v>7.2614583097747527</v>
      </c>
    </row>
    <row r="620" spans="1:1" x14ac:dyDescent="0.25">
      <c r="A620">
        <v>8.7664532020044135</v>
      </c>
    </row>
    <row r="621" spans="1:1" x14ac:dyDescent="0.25">
      <c r="A621">
        <v>6.8622111087579469</v>
      </c>
    </row>
    <row r="622" spans="1:1" x14ac:dyDescent="0.25">
      <c r="A622">
        <v>7.752684478039555</v>
      </c>
    </row>
    <row r="623" spans="1:1" x14ac:dyDescent="0.25">
      <c r="A623">
        <v>7.2390663330752432</v>
      </c>
    </row>
    <row r="624" spans="1:1" x14ac:dyDescent="0.25">
      <c r="A624">
        <v>8.4869196357049077</v>
      </c>
    </row>
    <row r="625" spans="1:1" x14ac:dyDescent="0.25">
      <c r="A625">
        <v>7.3820910367503529</v>
      </c>
    </row>
    <row r="626" spans="1:1" x14ac:dyDescent="0.25">
      <c r="A626">
        <v>5.0894814036910248</v>
      </c>
    </row>
    <row r="627" spans="1:1" x14ac:dyDescent="0.25">
      <c r="A627">
        <v>8.5310011933943315</v>
      </c>
    </row>
    <row r="628" spans="1:1" x14ac:dyDescent="0.25">
      <c r="A628">
        <v>11.655506386166962</v>
      </c>
    </row>
    <row r="629" spans="1:1" x14ac:dyDescent="0.25">
      <c r="A629">
        <v>8.9001599540852112</v>
      </c>
    </row>
    <row r="630" spans="1:1" x14ac:dyDescent="0.25">
      <c r="A630">
        <v>8.3664861699235189</v>
      </c>
    </row>
    <row r="631" spans="1:1" x14ac:dyDescent="0.25">
      <c r="A631">
        <v>6.0316829789899202</v>
      </c>
    </row>
    <row r="632" spans="1:1" x14ac:dyDescent="0.25">
      <c r="A632">
        <v>8.2358505309985048</v>
      </c>
    </row>
    <row r="633" spans="1:1" x14ac:dyDescent="0.25">
      <c r="A633">
        <v>8.7857267410145141</v>
      </c>
    </row>
    <row r="634" spans="1:1" x14ac:dyDescent="0.25">
      <c r="A634">
        <v>10.825638309104761</v>
      </c>
    </row>
    <row r="635" spans="1:1" x14ac:dyDescent="0.25">
      <c r="A635">
        <v>9.4707518560044264</v>
      </c>
    </row>
    <row r="636" spans="1:1" x14ac:dyDescent="0.25">
      <c r="A636">
        <v>11.403560532206029</v>
      </c>
    </row>
    <row r="637" spans="1:1" x14ac:dyDescent="0.25">
      <c r="A637">
        <v>9.7023730681557936</v>
      </c>
    </row>
    <row r="638" spans="1:1" x14ac:dyDescent="0.25">
      <c r="A638">
        <v>8.9632734465867543</v>
      </c>
    </row>
    <row r="639" spans="1:1" x14ac:dyDescent="0.25">
      <c r="A639">
        <v>6.8358513435287023</v>
      </c>
    </row>
    <row r="640" spans="1:1" x14ac:dyDescent="0.25">
      <c r="A640">
        <v>7.652199548563658</v>
      </c>
    </row>
    <row r="641" spans="1:1" x14ac:dyDescent="0.25">
      <c r="A641">
        <v>9.4512840373299696</v>
      </c>
    </row>
    <row r="642" spans="1:1" x14ac:dyDescent="0.25">
      <c r="A642">
        <v>9.5011242435321037</v>
      </c>
    </row>
    <row r="643" spans="1:1" x14ac:dyDescent="0.25">
      <c r="A643">
        <v>4.8753553243914212</v>
      </c>
    </row>
    <row r="644" spans="1:1" x14ac:dyDescent="0.25">
      <c r="A644">
        <v>5.4363752166937047</v>
      </c>
    </row>
    <row r="645" spans="1:1" x14ac:dyDescent="0.25">
      <c r="A645">
        <v>6.8106846546997986</v>
      </c>
    </row>
    <row r="646" spans="1:1" x14ac:dyDescent="0.25">
      <c r="A646">
        <v>6.9369365473521611</v>
      </c>
    </row>
    <row r="647" spans="1:1" x14ac:dyDescent="0.25">
      <c r="A647">
        <v>9.7019197489389626</v>
      </c>
    </row>
    <row r="648" spans="1:1" x14ac:dyDescent="0.25">
      <c r="A648">
        <v>10.452292572570514</v>
      </c>
    </row>
    <row r="649" spans="1:1" x14ac:dyDescent="0.25">
      <c r="A649">
        <v>7.5360726153421638</v>
      </c>
    </row>
    <row r="650" spans="1:1" x14ac:dyDescent="0.25">
      <c r="A650">
        <v>2.849855322172516</v>
      </c>
    </row>
    <row r="651" spans="1:1" x14ac:dyDescent="0.25">
      <c r="A651">
        <v>3.8832836537112598</v>
      </c>
    </row>
    <row r="652" spans="1:1" x14ac:dyDescent="0.25">
      <c r="A652">
        <v>8.2134411189445018</v>
      </c>
    </row>
    <row r="653" spans="1:1" x14ac:dyDescent="0.25">
      <c r="A653">
        <v>10.614157422158314</v>
      </c>
    </row>
    <row r="654" spans="1:1" x14ac:dyDescent="0.25">
      <c r="A654">
        <v>12.834355537241208</v>
      </c>
    </row>
    <row r="655" spans="1:1" x14ac:dyDescent="0.25">
      <c r="A655">
        <v>8.1016854781710208</v>
      </c>
    </row>
    <row r="656" spans="1:1" x14ac:dyDescent="0.25">
      <c r="A656">
        <v>5.6954396768178412</v>
      </c>
    </row>
    <row r="657" spans="1:1" x14ac:dyDescent="0.25">
      <c r="A657">
        <v>10.292355575036709</v>
      </c>
    </row>
    <row r="658" spans="1:1" x14ac:dyDescent="0.25">
      <c r="A658">
        <v>9.00163620800231</v>
      </c>
    </row>
    <row r="659" spans="1:1" x14ac:dyDescent="0.25">
      <c r="A659">
        <v>9.4688613654243454</v>
      </c>
    </row>
    <row r="660" spans="1:1" x14ac:dyDescent="0.25">
      <c r="A660">
        <v>6.8038798849174782</v>
      </c>
    </row>
    <row r="661" spans="1:1" x14ac:dyDescent="0.25">
      <c r="A661">
        <v>9.1169337165028992</v>
      </c>
    </row>
    <row r="662" spans="1:1" x14ac:dyDescent="0.25">
      <c r="A662">
        <v>11.272516407832882</v>
      </c>
    </row>
    <row r="663" spans="1:1" x14ac:dyDescent="0.25">
      <c r="A663">
        <v>9.4596430444271391</v>
      </c>
    </row>
    <row r="664" spans="1:1" x14ac:dyDescent="0.25">
      <c r="A664">
        <v>8.7732280826076021</v>
      </c>
    </row>
    <row r="665" spans="1:1" x14ac:dyDescent="0.25">
      <c r="A665">
        <v>9.1935919886809643</v>
      </c>
    </row>
    <row r="666" spans="1:1" x14ac:dyDescent="0.25">
      <c r="A666">
        <v>8.1898759919640725</v>
      </c>
    </row>
    <row r="667" spans="1:1" x14ac:dyDescent="0.25">
      <c r="A667">
        <v>8.9975438812261928</v>
      </c>
    </row>
    <row r="668" spans="1:1" x14ac:dyDescent="0.25">
      <c r="A668">
        <v>9.1356792133483395</v>
      </c>
    </row>
    <row r="669" spans="1:1" x14ac:dyDescent="0.25">
      <c r="A669">
        <v>10.242819242155747</v>
      </c>
    </row>
    <row r="670" spans="1:1" x14ac:dyDescent="0.25">
      <c r="A670">
        <v>8.5240992837798331</v>
      </c>
    </row>
    <row r="671" spans="1:1" x14ac:dyDescent="0.25">
      <c r="A671">
        <v>9.3931396208590741</v>
      </c>
    </row>
    <row r="672" spans="1:1" x14ac:dyDescent="0.25">
      <c r="A672">
        <v>9.4159898983052699</v>
      </c>
    </row>
    <row r="673" spans="1:1" x14ac:dyDescent="0.25">
      <c r="A673">
        <v>5.8680895385423355</v>
      </c>
    </row>
    <row r="674" spans="1:1" x14ac:dyDescent="0.25">
      <c r="A674">
        <v>10.723252925989073</v>
      </c>
    </row>
    <row r="675" spans="1:1" x14ac:dyDescent="0.25">
      <c r="A675">
        <v>6.8180573188856215</v>
      </c>
    </row>
    <row r="676" spans="1:1" x14ac:dyDescent="0.25">
      <c r="A676">
        <v>4.7998353317852889</v>
      </c>
    </row>
    <row r="677" spans="1:1" x14ac:dyDescent="0.25">
      <c r="A677">
        <v>4.9133444710678305</v>
      </c>
    </row>
    <row r="678" spans="1:1" x14ac:dyDescent="0.25">
      <c r="A678">
        <v>9.0234553087684617</v>
      </c>
    </row>
    <row r="679" spans="1:1" x14ac:dyDescent="0.25">
      <c r="A679">
        <v>8.5039415232204192</v>
      </c>
    </row>
    <row r="680" spans="1:1" x14ac:dyDescent="0.25">
      <c r="A680">
        <v>7.9015002101714344</v>
      </c>
    </row>
    <row r="681" spans="1:1" x14ac:dyDescent="0.25">
      <c r="A681">
        <v>5.7407018570829678</v>
      </c>
    </row>
    <row r="682" spans="1:1" x14ac:dyDescent="0.25">
      <c r="A682">
        <v>12.038117768232041</v>
      </c>
    </row>
    <row r="683" spans="1:1" x14ac:dyDescent="0.25">
      <c r="A683">
        <v>13.633432778267888</v>
      </c>
    </row>
    <row r="684" spans="1:1" x14ac:dyDescent="0.25">
      <c r="A684">
        <v>5.6731722383647138</v>
      </c>
    </row>
    <row r="685" spans="1:1" x14ac:dyDescent="0.25">
      <c r="A685">
        <v>8.1189713867688624</v>
      </c>
    </row>
    <row r="686" spans="1:1" x14ac:dyDescent="0.25">
      <c r="A686">
        <v>10.278203048717842</v>
      </c>
    </row>
    <row r="687" spans="1:1" x14ac:dyDescent="0.25">
      <c r="A687">
        <v>5.8860429721407854</v>
      </c>
    </row>
    <row r="688" spans="1:1" x14ac:dyDescent="0.25">
      <c r="A688">
        <v>9.4030030499725399</v>
      </c>
    </row>
    <row r="689" spans="1:1" x14ac:dyDescent="0.25">
      <c r="A689">
        <v>8.9072760694834869</v>
      </c>
    </row>
    <row r="690" spans="1:1" x14ac:dyDescent="0.25">
      <c r="A690">
        <v>10.615183617308503</v>
      </c>
    </row>
    <row r="691" spans="1:1" x14ac:dyDescent="0.25">
      <c r="A691">
        <v>4.5404371091608482</v>
      </c>
    </row>
    <row r="692" spans="1:1" x14ac:dyDescent="0.25">
      <c r="A692">
        <v>5.0617043932179513</v>
      </c>
    </row>
    <row r="693" spans="1:1" x14ac:dyDescent="0.25">
      <c r="A693">
        <v>8.4831411453096734</v>
      </c>
    </row>
    <row r="694" spans="1:1" x14ac:dyDescent="0.25">
      <c r="A694">
        <v>4.2185804652108345</v>
      </c>
    </row>
    <row r="695" spans="1:1" x14ac:dyDescent="0.25">
      <c r="A695">
        <v>5.5840576507835067</v>
      </c>
    </row>
    <row r="696" spans="1:1" x14ac:dyDescent="0.25">
      <c r="A696">
        <v>5.0409712659602519</v>
      </c>
    </row>
    <row r="697" spans="1:1" x14ac:dyDescent="0.25">
      <c r="A697">
        <v>6.2890014128997791</v>
      </c>
    </row>
    <row r="698" spans="1:1" x14ac:dyDescent="0.25">
      <c r="A698">
        <v>6.901729585099929</v>
      </c>
    </row>
    <row r="699" spans="1:1" x14ac:dyDescent="0.25">
      <c r="A699">
        <v>9.6095970561309514</v>
      </c>
    </row>
    <row r="700" spans="1:1" x14ac:dyDescent="0.25">
      <c r="A700">
        <v>6.0968065187880711</v>
      </c>
    </row>
    <row r="701" spans="1:1" x14ac:dyDescent="0.25">
      <c r="A701">
        <v>13.486696834850591</v>
      </c>
    </row>
    <row r="702" spans="1:1" x14ac:dyDescent="0.25">
      <c r="A702">
        <v>7.4579447918567894</v>
      </c>
    </row>
    <row r="703" spans="1:1" x14ac:dyDescent="0.25">
      <c r="A703">
        <v>5.7032955493996269</v>
      </c>
    </row>
    <row r="704" spans="1:1" x14ac:dyDescent="0.25">
      <c r="A704">
        <v>6.7125584796103794</v>
      </c>
    </row>
    <row r="705" spans="1:1" x14ac:dyDescent="0.25">
      <c r="A705">
        <v>7.7597657227288437</v>
      </c>
    </row>
    <row r="706" spans="1:1" x14ac:dyDescent="0.25">
      <c r="A706">
        <v>9.1496972383611137</v>
      </c>
    </row>
    <row r="707" spans="1:1" x14ac:dyDescent="0.25">
      <c r="A707">
        <v>8.9096522592244582</v>
      </c>
    </row>
    <row r="708" spans="1:1" x14ac:dyDescent="0.25">
      <c r="A708">
        <v>5.5007365824239969</v>
      </c>
    </row>
    <row r="709" spans="1:1" x14ac:dyDescent="0.25">
      <c r="A709">
        <v>10.901233024658723</v>
      </c>
    </row>
    <row r="710" spans="1:1" x14ac:dyDescent="0.25">
      <c r="A710">
        <v>10.359192761105078</v>
      </c>
    </row>
    <row r="711" spans="1:1" x14ac:dyDescent="0.25">
      <c r="A711">
        <v>5.6533407680108212</v>
      </c>
    </row>
    <row r="712" spans="1:1" x14ac:dyDescent="0.25">
      <c r="A712">
        <v>7.0132261863209351</v>
      </c>
    </row>
    <row r="713" spans="1:1" x14ac:dyDescent="0.25">
      <c r="A713">
        <v>10.085039247049281</v>
      </c>
    </row>
    <row r="714" spans="1:1" x14ac:dyDescent="0.25">
      <c r="A714">
        <v>6.0911773900515982</v>
      </c>
    </row>
    <row r="715" spans="1:1" x14ac:dyDescent="0.25">
      <c r="A715">
        <v>10.499587217016597</v>
      </c>
    </row>
    <row r="716" spans="1:1" x14ac:dyDescent="0.25">
      <c r="A716">
        <v>10.477543947406957</v>
      </c>
    </row>
    <row r="717" spans="1:1" x14ac:dyDescent="0.25">
      <c r="A717">
        <v>6.2431539028766565</v>
      </c>
    </row>
    <row r="718" spans="1:1" x14ac:dyDescent="0.25">
      <c r="A718">
        <v>6.928253740814398</v>
      </c>
    </row>
    <row r="719" spans="1:1" x14ac:dyDescent="0.25">
      <c r="A719">
        <v>9.6106929926991143</v>
      </c>
    </row>
    <row r="720" spans="1:1" x14ac:dyDescent="0.25">
      <c r="A720">
        <v>6.459205343465328</v>
      </c>
    </row>
    <row r="721" spans="1:1" x14ac:dyDescent="0.25">
      <c r="A721">
        <v>7.6589843922265572</v>
      </c>
    </row>
    <row r="722" spans="1:1" x14ac:dyDescent="0.25">
      <c r="A722">
        <v>5.0846094674925553</v>
      </c>
    </row>
    <row r="723" spans="1:1" x14ac:dyDescent="0.25">
      <c r="A723">
        <v>8.7830466779523704</v>
      </c>
    </row>
    <row r="724" spans="1:1" x14ac:dyDescent="0.25">
      <c r="A724">
        <v>6.4480242997051391</v>
      </c>
    </row>
    <row r="725" spans="1:1" x14ac:dyDescent="0.25">
      <c r="A725">
        <v>10.834903954635593</v>
      </c>
    </row>
    <row r="726" spans="1:1" x14ac:dyDescent="0.25">
      <c r="A726">
        <v>7.718919668680428</v>
      </c>
    </row>
    <row r="727" spans="1:1" x14ac:dyDescent="0.25">
      <c r="A727">
        <v>11.384092713531572</v>
      </c>
    </row>
    <row r="728" spans="1:1" x14ac:dyDescent="0.25">
      <c r="A728">
        <v>7.2798824979445271</v>
      </c>
    </row>
    <row r="729" spans="1:1" x14ac:dyDescent="0.25">
      <c r="A729">
        <v>13.168915082322201</v>
      </c>
    </row>
    <row r="730" spans="1:1" x14ac:dyDescent="0.25">
      <c r="A730">
        <v>3.1443633672170108</v>
      </c>
    </row>
    <row r="731" spans="1:1" x14ac:dyDescent="0.25">
      <c r="A731">
        <v>10.867343677053213</v>
      </c>
    </row>
    <row r="732" spans="1:1" x14ac:dyDescent="0.25">
      <c r="A732">
        <v>4.2865982738549064</v>
      </c>
    </row>
    <row r="733" spans="1:1" x14ac:dyDescent="0.25">
      <c r="A733">
        <v>8.6004885533457127</v>
      </c>
    </row>
    <row r="734" spans="1:1" x14ac:dyDescent="0.25">
      <c r="A734">
        <v>6.0379447620180144</v>
      </c>
    </row>
    <row r="735" spans="1:1" x14ac:dyDescent="0.25">
      <c r="A735">
        <v>8.0029341210847633</v>
      </c>
    </row>
    <row r="736" spans="1:1" x14ac:dyDescent="0.25">
      <c r="A736">
        <v>7.3172813333330851</v>
      </c>
    </row>
    <row r="737" spans="1:1" x14ac:dyDescent="0.25">
      <c r="A737">
        <v>10.621345769739492</v>
      </c>
    </row>
    <row r="738" spans="1:1" x14ac:dyDescent="0.25">
      <c r="A738">
        <v>8.7261351901206581</v>
      </c>
    </row>
    <row r="739" spans="1:1" x14ac:dyDescent="0.25">
      <c r="A739">
        <v>4.5851911733807356</v>
      </c>
    </row>
    <row r="740" spans="1:1" x14ac:dyDescent="0.25">
      <c r="A740">
        <v>10.614501147718329</v>
      </c>
    </row>
    <row r="741" spans="1:1" x14ac:dyDescent="0.25">
      <c r="A741">
        <v>6.4059502985473955</v>
      </c>
    </row>
    <row r="742" spans="1:1" x14ac:dyDescent="0.25">
      <c r="A742">
        <v>9.3633152016154781</v>
      </c>
    </row>
    <row r="743" spans="1:1" x14ac:dyDescent="0.25">
      <c r="A743">
        <v>4.1991026834766672</v>
      </c>
    </row>
    <row r="744" spans="1:1" x14ac:dyDescent="0.25">
      <c r="A744">
        <v>10.098260227285209</v>
      </c>
    </row>
    <row r="745" spans="1:1" x14ac:dyDescent="0.25">
      <c r="A745">
        <v>7.5056902647547759</v>
      </c>
    </row>
    <row r="746" spans="1:1" x14ac:dyDescent="0.25">
      <c r="A746">
        <v>4.4425799366836145</v>
      </c>
    </row>
    <row r="747" spans="1:1" x14ac:dyDescent="0.25">
      <c r="A747">
        <v>9.8931905692625151</v>
      </c>
    </row>
    <row r="748" spans="1:1" x14ac:dyDescent="0.25">
      <c r="A748">
        <v>8.2400649052560766</v>
      </c>
    </row>
    <row r="749" spans="1:1" x14ac:dyDescent="0.25">
      <c r="A749">
        <v>9.3373763756590051</v>
      </c>
    </row>
    <row r="750" spans="1:1" x14ac:dyDescent="0.25">
      <c r="A750">
        <v>6.795700212895099</v>
      </c>
    </row>
    <row r="751" spans="1:1" x14ac:dyDescent="0.25">
      <c r="A751">
        <v>9.9450931288247375</v>
      </c>
    </row>
    <row r="752" spans="1:1" x14ac:dyDescent="0.25">
      <c r="A752">
        <v>7.634365671681735</v>
      </c>
    </row>
    <row r="753" spans="1:1" x14ac:dyDescent="0.25">
      <c r="A753">
        <v>5.0682800126269285</v>
      </c>
    </row>
    <row r="754" spans="1:1" x14ac:dyDescent="0.25">
      <c r="A754">
        <v>10.121444267231709</v>
      </c>
    </row>
    <row r="755" spans="1:1" x14ac:dyDescent="0.25">
      <c r="A755">
        <v>5.6878478253183857</v>
      </c>
    </row>
    <row r="756" spans="1:1" x14ac:dyDescent="0.25">
      <c r="A756">
        <v>4.208129215574445</v>
      </c>
    </row>
    <row r="757" spans="1:1" x14ac:dyDescent="0.25">
      <c r="A757">
        <v>12.843959926802199</v>
      </c>
    </row>
    <row r="758" spans="1:1" x14ac:dyDescent="0.25">
      <c r="A758">
        <v>7.2253447090888585</v>
      </c>
    </row>
    <row r="759" spans="1:1" x14ac:dyDescent="0.25">
      <c r="A759">
        <v>9.6969382190836768</v>
      </c>
    </row>
    <row r="760" spans="1:1" x14ac:dyDescent="0.25">
      <c r="A760">
        <v>10.460776117914065</v>
      </c>
    </row>
    <row r="761" spans="1:1" x14ac:dyDescent="0.25">
      <c r="A761">
        <v>5.5119450245983899</v>
      </c>
    </row>
    <row r="762" spans="1:1" x14ac:dyDescent="0.25">
      <c r="A762">
        <v>8.5425732872481603</v>
      </c>
    </row>
    <row r="763" spans="1:1" x14ac:dyDescent="0.25">
      <c r="A763">
        <v>7.9501348861485894</v>
      </c>
    </row>
    <row r="764" spans="1:1" x14ac:dyDescent="0.25">
      <c r="A764">
        <v>6.7433044818772032</v>
      </c>
    </row>
    <row r="765" spans="1:1" x14ac:dyDescent="0.25">
      <c r="A765">
        <v>10.333612605298185</v>
      </c>
    </row>
    <row r="766" spans="1:1" x14ac:dyDescent="0.25">
      <c r="A766">
        <v>9.0969403464287097</v>
      </c>
    </row>
    <row r="767" spans="1:1" x14ac:dyDescent="0.25">
      <c r="A767">
        <v>9.86390415524329</v>
      </c>
    </row>
    <row r="768" spans="1:1" x14ac:dyDescent="0.25">
      <c r="A768">
        <v>6.6797451424536121</v>
      </c>
    </row>
    <row r="769" spans="1:1" x14ac:dyDescent="0.25">
      <c r="A769">
        <v>13.666031909640878</v>
      </c>
    </row>
    <row r="770" spans="1:1" x14ac:dyDescent="0.25">
      <c r="A770">
        <v>6.8120421215853639</v>
      </c>
    </row>
    <row r="771" spans="1:1" x14ac:dyDescent="0.25">
      <c r="A771">
        <v>10.881615760088607</v>
      </c>
    </row>
    <row r="772" spans="1:1" x14ac:dyDescent="0.25">
      <c r="A772">
        <v>7.1329298579785245</v>
      </c>
    </row>
    <row r="773" spans="1:1" x14ac:dyDescent="0.25">
      <c r="A773">
        <v>6.8223190176768185</v>
      </c>
    </row>
    <row r="774" spans="1:1" x14ac:dyDescent="0.25">
      <c r="A774">
        <v>10.168534668953725</v>
      </c>
    </row>
    <row r="775" spans="1:1" x14ac:dyDescent="0.25">
      <c r="A775">
        <v>11.182729313721211</v>
      </c>
    </row>
    <row r="776" spans="1:1" x14ac:dyDescent="0.25">
      <c r="A776">
        <v>7.0494493806636456</v>
      </c>
    </row>
    <row r="777" spans="1:1" x14ac:dyDescent="0.25">
      <c r="A777">
        <v>5.6018317493071663</v>
      </c>
    </row>
    <row r="778" spans="1:1" x14ac:dyDescent="0.25">
      <c r="A778">
        <v>4.8330720989797555</v>
      </c>
    </row>
    <row r="779" spans="1:1" x14ac:dyDescent="0.25">
      <c r="A779">
        <v>7.8222341071141273</v>
      </c>
    </row>
    <row r="780" spans="1:1" x14ac:dyDescent="0.25">
      <c r="A780">
        <v>7.4050758155026415</v>
      </c>
    </row>
    <row r="781" spans="1:1" x14ac:dyDescent="0.25">
      <c r="A781">
        <v>8.7454635259591669</v>
      </c>
    </row>
    <row r="782" spans="1:1" x14ac:dyDescent="0.25">
      <c r="A782">
        <v>7.2372879269169061</v>
      </c>
    </row>
    <row r="783" spans="1:1" x14ac:dyDescent="0.25">
      <c r="A783">
        <v>10.001160247345979</v>
      </c>
    </row>
    <row r="784" spans="1:1" x14ac:dyDescent="0.25">
      <c r="A784">
        <v>2.3665672217321116</v>
      </c>
    </row>
    <row r="785" spans="1:1" x14ac:dyDescent="0.25">
      <c r="A785">
        <v>9.877658159173734</v>
      </c>
    </row>
    <row r="786" spans="1:1" x14ac:dyDescent="0.25">
      <c r="A786">
        <v>9.8366103531661793</v>
      </c>
    </row>
    <row r="787" spans="1:1" x14ac:dyDescent="0.25">
      <c r="A787">
        <v>9.5206867112738109</v>
      </c>
    </row>
    <row r="788" spans="1:1" x14ac:dyDescent="0.25">
      <c r="A788">
        <v>6.1911068789486308</v>
      </c>
    </row>
    <row r="789" spans="1:1" x14ac:dyDescent="0.25">
      <c r="A789">
        <v>12.07156375968043</v>
      </c>
    </row>
    <row r="790" spans="1:1" x14ac:dyDescent="0.25">
      <c r="A790">
        <v>8.8224804682868125</v>
      </c>
    </row>
    <row r="791" spans="1:1" x14ac:dyDescent="0.25">
      <c r="A791">
        <v>6.9410811801917589</v>
      </c>
    </row>
    <row r="792" spans="1:1" x14ac:dyDescent="0.25">
      <c r="A792">
        <v>10.488692611223087</v>
      </c>
    </row>
    <row r="793" spans="1:1" x14ac:dyDescent="0.25">
      <c r="A793">
        <v>2.9970694924559211</v>
      </c>
    </row>
    <row r="794" spans="1:1" x14ac:dyDescent="0.25">
      <c r="A794">
        <v>5.8678205359301501</v>
      </c>
    </row>
    <row r="795" spans="1:1" x14ac:dyDescent="0.25">
      <c r="A795">
        <v>7.8138227939534772</v>
      </c>
    </row>
    <row r="796" spans="1:1" x14ac:dyDescent="0.25">
      <c r="A796">
        <v>7.0994739034704253</v>
      </c>
    </row>
    <row r="797" spans="1:1" x14ac:dyDescent="0.25">
      <c r="A797">
        <v>9.0751486440767621</v>
      </c>
    </row>
    <row r="798" spans="1:1" x14ac:dyDescent="0.25">
      <c r="A798">
        <v>7.0128550623467163</v>
      </c>
    </row>
    <row r="799" spans="1:1" x14ac:dyDescent="0.25">
      <c r="A799">
        <v>5.0575796864977747</v>
      </c>
    </row>
    <row r="800" spans="1:1" x14ac:dyDescent="0.25">
      <c r="A800">
        <v>5.2698376921016461</v>
      </c>
    </row>
    <row r="801" spans="1:1" x14ac:dyDescent="0.25">
      <c r="A801">
        <v>8.6486674193411091</v>
      </c>
    </row>
    <row r="802" spans="1:1" x14ac:dyDescent="0.25">
      <c r="A802">
        <v>7.7793182274108403</v>
      </c>
    </row>
    <row r="803" spans="1:1" x14ac:dyDescent="0.25">
      <c r="A803">
        <v>5.6928144105841056</v>
      </c>
    </row>
    <row r="804" spans="1:1" x14ac:dyDescent="0.25">
      <c r="A804">
        <v>11.153647142426053</v>
      </c>
    </row>
    <row r="805" spans="1:1" x14ac:dyDescent="0.25">
      <c r="A805">
        <v>5.3377409255590464</v>
      </c>
    </row>
    <row r="806" spans="1:1" x14ac:dyDescent="0.25">
      <c r="A806">
        <v>7.2729805883300287</v>
      </c>
    </row>
    <row r="807" spans="1:1" x14ac:dyDescent="0.25">
      <c r="A807">
        <v>7.8218953630839678</v>
      </c>
    </row>
    <row r="808" spans="1:1" x14ac:dyDescent="0.25">
      <c r="A808">
        <v>4.8090611250772781</v>
      </c>
    </row>
    <row r="809" spans="1:1" x14ac:dyDescent="0.25">
      <c r="A809">
        <v>8.1670082791633831</v>
      </c>
    </row>
    <row r="810" spans="1:1" x14ac:dyDescent="0.25">
      <c r="A810">
        <v>11.398529187052191</v>
      </c>
    </row>
    <row r="811" spans="1:1" x14ac:dyDescent="0.25">
      <c r="A811">
        <v>4.624176626028202</v>
      </c>
    </row>
    <row r="812" spans="1:1" x14ac:dyDescent="0.25">
      <c r="A812">
        <v>4.5169143251841888</v>
      </c>
    </row>
    <row r="813" spans="1:1" x14ac:dyDescent="0.25">
      <c r="A813">
        <v>6.6060384267148038</v>
      </c>
    </row>
    <row r="814" spans="1:1" x14ac:dyDescent="0.25">
      <c r="A814">
        <v>9.5677372607569851</v>
      </c>
    </row>
    <row r="815" spans="1:1" x14ac:dyDescent="0.25">
      <c r="A815">
        <v>7.1038501774482938</v>
      </c>
    </row>
    <row r="816" spans="1:1" x14ac:dyDescent="0.25">
      <c r="A816">
        <v>8.2697622954883627</v>
      </c>
    </row>
    <row r="817" spans="1:1" x14ac:dyDescent="0.25">
      <c r="A817">
        <v>4.3451711018933565</v>
      </c>
    </row>
    <row r="818" spans="1:1" x14ac:dyDescent="0.25">
      <c r="A818">
        <v>10.126804393355997</v>
      </c>
    </row>
    <row r="819" spans="1:1" x14ac:dyDescent="0.25">
      <c r="A819">
        <v>6.0223774812202464</v>
      </c>
    </row>
    <row r="820" spans="1:1" x14ac:dyDescent="0.25">
      <c r="A820">
        <v>10.188321305538921</v>
      </c>
    </row>
    <row r="821" spans="1:1" x14ac:dyDescent="0.25">
      <c r="A821">
        <v>9.5292250534457708</v>
      </c>
    </row>
    <row r="822" spans="1:1" x14ac:dyDescent="0.25">
      <c r="A822">
        <v>10.040399758016065</v>
      </c>
    </row>
    <row r="823" spans="1:1" x14ac:dyDescent="0.25">
      <c r="A823">
        <v>6.343718536830238</v>
      </c>
    </row>
    <row r="824" spans="1:1" x14ac:dyDescent="0.25">
      <c r="A824">
        <v>8.4136512945933646</v>
      </c>
    </row>
    <row r="825" spans="1:1" x14ac:dyDescent="0.25">
      <c r="A825">
        <v>6.8738952870335197</v>
      </c>
    </row>
    <row r="826" spans="1:1" x14ac:dyDescent="0.25">
      <c r="A826">
        <v>12.31856793602492</v>
      </c>
    </row>
    <row r="827" spans="1:1" x14ac:dyDescent="0.25">
      <c r="A827">
        <v>6.8533788563245253</v>
      </c>
    </row>
    <row r="828" spans="1:1" x14ac:dyDescent="0.25">
      <c r="A828">
        <v>4.5439341431192588</v>
      </c>
    </row>
    <row r="829" spans="1:1" x14ac:dyDescent="0.25">
      <c r="A829">
        <v>10.112352975245813</v>
      </c>
    </row>
    <row r="830" spans="1:1" x14ac:dyDescent="0.25">
      <c r="A830">
        <v>5.7235205606120871</v>
      </c>
    </row>
    <row r="831" spans="1:1" x14ac:dyDescent="0.25">
      <c r="A831">
        <v>7.6105489774436137</v>
      </c>
    </row>
    <row r="832" spans="1:1" x14ac:dyDescent="0.25">
      <c r="A832">
        <v>11.135335038678022</v>
      </c>
    </row>
    <row r="833" spans="1:1" x14ac:dyDescent="0.25">
      <c r="A833">
        <v>10.334798209403743</v>
      </c>
    </row>
    <row r="834" spans="1:1" x14ac:dyDescent="0.25">
      <c r="A834">
        <v>4.4394415728747845</v>
      </c>
    </row>
    <row r="835" spans="1:1" x14ac:dyDescent="0.25">
      <c r="A835">
        <v>6.5804981231467536</v>
      </c>
    </row>
    <row r="836" spans="1:1" x14ac:dyDescent="0.25">
      <c r="A836">
        <v>7.650839590913165</v>
      </c>
    </row>
    <row r="837" spans="1:1" x14ac:dyDescent="0.25">
      <c r="A837">
        <v>7.9098891064477357</v>
      </c>
    </row>
    <row r="838" spans="1:1" x14ac:dyDescent="0.25">
      <c r="A838">
        <v>5.9650251279963413</v>
      </c>
    </row>
    <row r="839" spans="1:1" x14ac:dyDescent="0.25">
      <c r="A839">
        <v>7.2387126444555179</v>
      </c>
    </row>
    <row r="840" spans="1:1" x14ac:dyDescent="0.25">
      <c r="A840">
        <v>6.163150533400767</v>
      </c>
    </row>
    <row r="841" spans="1:1" x14ac:dyDescent="0.25">
      <c r="A841">
        <v>7.4181074976040691</v>
      </c>
    </row>
    <row r="842" spans="1:1" x14ac:dyDescent="0.25">
      <c r="A842">
        <v>7.926158782955099</v>
      </c>
    </row>
    <row r="843" spans="1:1" x14ac:dyDescent="0.25">
      <c r="A843">
        <v>6.9991085307110552</v>
      </c>
    </row>
    <row r="844" spans="1:1" x14ac:dyDescent="0.25">
      <c r="A844">
        <v>8.4184310724895113</v>
      </c>
    </row>
    <row r="845" spans="1:1" x14ac:dyDescent="0.25">
      <c r="A845">
        <v>9.3894483072363073</v>
      </c>
    </row>
    <row r="846" spans="1:1" x14ac:dyDescent="0.25">
      <c r="A846">
        <v>7.314289924654986</v>
      </c>
    </row>
    <row r="847" spans="1:1" x14ac:dyDescent="0.25">
      <c r="A847">
        <v>11.869931357257883</v>
      </c>
    </row>
    <row r="848" spans="1:1" x14ac:dyDescent="0.25">
      <c r="A848">
        <v>8.3625756689871196</v>
      </c>
    </row>
    <row r="849" spans="1:1" x14ac:dyDescent="0.25">
      <c r="A849">
        <v>8.3855355400901317</v>
      </c>
    </row>
    <row r="850" spans="1:1" x14ac:dyDescent="0.25">
      <c r="A850">
        <v>11.425578894166392</v>
      </c>
    </row>
    <row r="851" spans="1:1" x14ac:dyDescent="0.25">
      <c r="A851">
        <v>8.9678913247626042</v>
      </c>
    </row>
    <row r="852" spans="1:1" x14ac:dyDescent="0.25">
      <c r="A852">
        <v>7.8417318149677158</v>
      </c>
    </row>
    <row r="853" spans="1:1" x14ac:dyDescent="0.25">
      <c r="A853">
        <v>4.2638526085356716</v>
      </c>
    </row>
    <row r="854" spans="1:1" x14ac:dyDescent="0.25">
      <c r="A854">
        <v>4.8191935568029294</v>
      </c>
    </row>
    <row r="855" spans="1:1" x14ac:dyDescent="0.25">
      <c r="A855">
        <v>6.3661578380633728</v>
      </c>
    </row>
    <row r="856" spans="1:1" x14ac:dyDescent="0.25">
      <c r="A856">
        <v>4.9174093994297436</v>
      </c>
    </row>
    <row r="857" spans="1:1" x14ac:dyDescent="0.25">
      <c r="A857">
        <v>11.600699594699108</v>
      </c>
    </row>
    <row r="858" spans="1:1" x14ac:dyDescent="0.25">
      <c r="A858">
        <v>7.6984580347998417</v>
      </c>
    </row>
    <row r="859" spans="1:1" x14ac:dyDescent="0.25">
      <c r="A859">
        <v>13.606412960332818</v>
      </c>
    </row>
    <row r="860" spans="1:1" x14ac:dyDescent="0.25">
      <c r="A860">
        <v>9.024576152985901</v>
      </c>
    </row>
    <row r="861" spans="1:1" x14ac:dyDescent="0.25">
      <c r="A861">
        <v>9.8480678718333365</v>
      </c>
    </row>
    <row r="862" spans="1:1" x14ac:dyDescent="0.25">
      <c r="A862">
        <v>10.557985691510112</v>
      </c>
    </row>
    <row r="863" spans="1:1" x14ac:dyDescent="0.25">
      <c r="A863">
        <v>11.091637058787455</v>
      </c>
    </row>
    <row r="864" spans="1:1" x14ac:dyDescent="0.25">
      <c r="A864">
        <v>9.0184090190250572</v>
      </c>
    </row>
    <row r="865" spans="1:1" x14ac:dyDescent="0.25">
      <c r="A865">
        <v>5.264362990790687</v>
      </c>
    </row>
    <row r="866" spans="1:1" x14ac:dyDescent="0.25">
      <c r="A866">
        <v>5.7358498470039194</v>
      </c>
    </row>
    <row r="867" spans="1:1" x14ac:dyDescent="0.25">
      <c r="A867">
        <v>6.5353305919488776</v>
      </c>
    </row>
    <row r="868" spans="1:1" x14ac:dyDescent="0.25">
      <c r="A868">
        <v>5.2445165758472285</v>
      </c>
    </row>
    <row r="869" spans="1:1" x14ac:dyDescent="0.25">
      <c r="A869">
        <v>13.185334204725223</v>
      </c>
    </row>
    <row r="870" spans="1:1" x14ac:dyDescent="0.25">
      <c r="A870">
        <v>9.5783678454681649</v>
      </c>
    </row>
    <row r="871" spans="1:1" x14ac:dyDescent="0.25">
      <c r="A871">
        <v>7.1445168964219192</v>
      </c>
    </row>
    <row r="872" spans="1:1" x14ac:dyDescent="0.25">
      <c r="A872">
        <v>9.6325120934652659</v>
      </c>
    </row>
    <row r="873" spans="1:1" x14ac:dyDescent="0.25">
      <c r="A873">
        <v>9.9788828458331409</v>
      </c>
    </row>
    <row r="874" spans="1:1" x14ac:dyDescent="0.25">
      <c r="A874">
        <v>9.208979934403942</v>
      </c>
    </row>
    <row r="875" spans="1:1" x14ac:dyDescent="0.25">
      <c r="A875">
        <v>8.1157807168965519</v>
      </c>
    </row>
    <row r="876" spans="1:1" x14ac:dyDescent="0.25">
      <c r="A876">
        <v>7.4551800427871058</v>
      </c>
    </row>
    <row r="877" spans="1:1" x14ac:dyDescent="0.25">
      <c r="A877">
        <v>11.808469241903367</v>
      </c>
    </row>
    <row r="878" spans="1:1" x14ac:dyDescent="0.25">
      <c r="A878">
        <v>9.490757679903254</v>
      </c>
    </row>
    <row r="879" spans="1:1" x14ac:dyDescent="0.25">
      <c r="A879">
        <v>6.8139824274639977</v>
      </c>
    </row>
    <row r="880" spans="1:1" x14ac:dyDescent="0.25">
      <c r="A880">
        <v>7.7897595139875193</v>
      </c>
    </row>
    <row r="881" spans="1:1" x14ac:dyDescent="0.25">
      <c r="A881">
        <v>7.4525871564974295</v>
      </c>
    </row>
    <row r="882" spans="1:1" x14ac:dyDescent="0.25">
      <c r="A882">
        <v>6.7105658676682651</v>
      </c>
    </row>
    <row r="883" spans="1:1" x14ac:dyDescent="0.25">
      <c r="A883">
        <v>13.347851634724066</v>
      </c>
    </row>
    <row r="884" spans="1:1" x14ac:dyDescent="0.25">
      <c r="A884">
        <v>3.5432842780282954</v>
      </c>
    </row>
    <row r="885" spans="1:1" x14ac:dyDescent="0.25">
      <c r="A885">
        <v>6.8535706452239538</v>
      </c>
    </row>
    <row r="886" spans="1:1" x14ac:dyDescent="0.25">
      <c r="A886">
        <v>6.3666011942204932</v>
      </c>
    </row>
    <row r="887" spans="1:1" x14ac:dyDescent="0.25">
      <c r="A887">
        <v>4.7831870590089238</v>
      </c>
    </row>
    <row r="888" spans="1:1" x14ac:dyDescent="0.25">
      <c r="A888">
        <v>7.4142866642050649</v>
      </c>
    </row>
    <row r="889" spans="1:1" x14ac:dyDescent="0.25">
      <c r="A889">
        <v>5.9583100257514161</v>
      </c>
    </row>
    <row r="890" spans="1:1" x14ac:dyDescent="0.25">
      <c r="A890">
        <v>5.6971881937970466</v>
      </c>
    </row>
    <row r="891" spans="1:1" x14ac:dyDescent="0.25">
      <c r="A891">
        <v>4.9473384308003006</v>
      </c>
    </row>
    <row r="892" spans="1:1" x14ac:dyDescent="0.25">
      <c r="A892">
        <v>10.37631926074755</v>
      </c>
    </row>
    <row r="893" spans="1:1" x14ac:dyDescent="0.25">
      <c r="A893">
        <v>10.623746867129739</v>
      </c>
    </row>
    <row r="894" spans="1:1" x14ac:dyDescent="0.25">
      <c r="A894">
        <v>10.649680711556357</v>
      </c>
    </row>
    <row r="895" spans="1:1" x14ac:dyDescent="0.25">
      <c r="A895">
        <v>9.111404218363532</v>
      </c>
    </row>
    <row r="896" spans="1:1" x14ac:dyDescent="0.25">
      <c r="A896">
        <v>6.3925997985352296</v>
      </c>
    </row>
    <row r="897" spans="1:1" x14ac:dyDescent="0.25">
      <c r="A897">
        <v>4.0347420874313684</v>
      </c>
    </row>
    <row r="898" spans="1:1" x14ac:dyDescent="0.25">
      <c r="A898">
        <v>13.321867974998895</v>
      </c>
    </row>
    <row r="899" spans="1:1" x14ac:dyDescent="0.25">
      <c r="A899">
        <v>8.9430060923705241</v>
      </c>
    </row>
    <row r="900" spans="1:1" x14ac:dyDescent="0.25">
      <c r="A900">
        <v>8.3130492991658684</v>
      </c>
    </row>
    <row r="901" spans="1:1" x14ac:dyDescent="0.25">
      <c r="A901">
        <v>14.029643736837897</v>
      </c>
    </row>
    <row r="902" spans="1:1" x14ac:dyDescent="0.25">
      <c r="A902">
        <v>6.8256093181462347</v>
      </c>
    </row>
    <row r="903" spans="1:1" x14ac:dyDescent="0.25">
      <c r="A903">
        <v>6.0150645953926869</v>
      </c>
    </row>
    <row r="904" spans="1:1" x14ac:dyDescent="0.25">
      <c r="A904">
        <v>9.4556677836026211</v>
      </c>
    </row>
    <row r="905" spans="1:1" x14ac:dyDescent="0.25">
      <c r="A905">
        <v>5.8328302702266228</v>
      </c>
    </row>
    <row r="906" spans="1:1" x14ac:dyDescent="0.25">
      <c r="A906">
        <v>9.5403637542021897</v>
      </c>
    </row>
    <row r="907" spans="1:1" x14ac:dyDescent="0.25">
      <c r="A907">
        <v>7.7324320684128907</v>
      </c>
    </row>
    <row r="908" spans="1:1" x14ac:dyDescent="0.25">
      <c r="A908">
        <v>7.3873191523334754</v>
      </c>
    </row>
    <row r="909" spans="1:1" x14ac:dyDescent="0.25">
      <c r="A909">
        <v>8.616514134890167</v>
      </c>
    </row>
    <row r="910" spans="1:1" x14ac:dyDescent="0.25">
      <c r="A910">
        <v>5.0422266114837839</v>
      </c>
    </row>
    <row r="911" spans="1:1" x14ac:dyDescent="0.25">
      <c r="A911">
        <v>12.782188956596656</v>
      </c>
    </row>
    <row r="912" spans="1:1" x14ac:dyDescent="0.25">
      <c r="A912">
        <v>8.2746616301010363</v>
      </c>
    </row>
    <row r="913" spans="1:1" x14ac:dyDescent="0.25">
      <c r="A913">
        <v>10.308351267402031</v>
      </c>
    </row>
    <row r="914" spans="1:1" x14ac:dyDescent="0.25">
      <c r="A914">
        <v>5.8221448886870348</v>
      </c>
    </row>
    <row r="915" spans="1:1" x14ac:dyDescent="0.25">
      <c r="A915">
        <v>7.7542013538804895</v>
      </c>
    </row>
    <row r="916" spans="1:1" x14ac:dyDescent="0.25">
      <c r="A916">
        <v>10.027761616773205</v>
      </c>
    </row>
    <row r="917" spans="1:1" x14ac:dyDescent="0.25">
      <c r="A917">
        <v>9.6885792119865073</v>
      </c>
    </row>
    <row r="918" spans="1:1" x14ac:dyDescent="0.25">
      <c r="A918">
        <v>9.6820434448163724</v>
      </c>
    </row>
    <row r="919" spans="1:1" x14ac:dyDescent="0.25">
      <c r="A919">
        <v>8.1797859032421911</v>
      </c>
    </row>
    <row r="920" spans="1:1" x14ac:dyDescent="0.25">
      <c r="A920">
        <v>7.6350431597420538</v>
      </c>
    </row>
    <row r="921" spans="1:1" x14ac:dyDescent="0.25">
      <c r="A921">
        <v>7.9357158479824648</v>
      </c>
    </row>
    <row r="922" spans="1:1" x14ac:dyDescent="0.25">
      <c r="A922">
        <v>9.9115176176001114</v>
      </c>
    </row>
    <row r="923" spans="1:1" x14ac:dyDescent="0.25">
      <c r="A923">
        <v>8.6992772719058848</v>
      </c>
    </row>
    <row r="924" spans="1:1" x14ac:dyDescent="0.25">
      <c r="A924">
        <v>8.8983367141581766</v>
      </c>
    </row>
    <row r="925" spans="1:1" x14ac:dyDescent="0.25">
      <c r="A925">
        <v>5.8014416506084672</v>
      </c>
    </row>
    <row r="926" spans="1:1" x14ac:dyDescent="0.25">
      <c r="A926">
        <v>6.1845013703605218</v>
      </c>
    </row>
    <row r="927" spans="1:1" x14ac:dyDescent="0.25">
      <c r="A927">
        <v>10.941184894098114</v>
      </c>
    </row>
    <row r="928" spans="1:1" x14ac:dyDescent="0.25">
      <c r="A928">
        <v>7.1407159891423362</v>
      </c>
    </row>
    <row r="929" spans="1:1" x14ac:dyDescent="0.25">
      <c r="A929">
        <v>8.5373875146688079</v>
      </c>
    </row>
    <row r="930" spans="1:1" x14ac:dyDescent="0.25">
      <c r="A930">
        <v>12.119665411963069</v>
      </c>
    </row>
    <row r="931" spans="1:1" x14ac:dyDescent="0.25">
      <c r="A931">
        <v>8.4088764982270732</v>
      </c>
    </row>
    <row r="932" spans="1:1" x14ac:dyDescent="0.25">
      <c r="A932">
        <v>10.088471521119573</v>
      </c>
    </row>
    <row r="933" spans="1:1" x14ac:dyDescent="0.25">
      <c r="A933">
        <v>8.817085471453538</v>
      </c>
    </row>
    <row r="934" spans="1:1" x14ac:dyDescent="0.25">
      <c r="A934">
        <v>8.498265069950321</v>
      </c>
    </row>
    <row r="935" spans="1:1" x14ac:dyDescent="0.25">
      <c r="A935">
        <v>8.9122077840402198</v>
      </c>
    </row>
    <row r="936" spans="1:1" x14ac:dyDescent="0.25">
      <c r="A936">
        <v>13.384914216847392</v>
      </c>
    </row>
    <row r="937" spans="1:1" x14ac:dyDescent="0.25">
      <c r="A937">
        <v>4.8697859740132117</v>
      </c>
    </row>
    <row r="938" spans="1:1" x14ac:dyDescent="0.25">
      <c r="A938">
        <v>11.443910924033844</v>
      </c>
    </row>
    <row r="939" spans="1:1" x14ac:dyDescent="0.25">
      <c r="A939">
        <v>7.6923656237868272</v>
      </c>
    </row>
    <row r="940" spans="1:1" x14ac:dyDescent="0.25">
      <c r="A940">
        <v>9.8588528839700302</v>
      </c>
    </row>
    <row r="941" spans="1:1" x14ac:dyDescent="0.25">
      <c r="A941">
        <v>5.7922756356747414</v>
      </c>
    </row>
    <row r="942" spans="1:1" x14ac:dyDescent="0.25">
      <c r="A942">
        <v>6.4852811614928214</v>
      </c>
    </row>
    <row r="943" spans="1:1" x14ac:dyDescent="0.25">
      <c r="A943">
        <v>9.227169990670518</v>
      </c>
    </row>
    <row r="944" spans="1:1" x14ac:dyDescent="0.25">
      <c r="A944">
        <v>4.375807510503364</v>
      </c>
    </row>
    <row r="945" spans="1:1" x14ac:dyDescent="0.25">
      <c r="A945">
        <v>8.1135988068199367</v>
      </c>
    </row>
    <row r="946" spans="1:1" x14ac:dyDescent="0.25">
      <c r="A946">
        <v>4.5555112185029429</v>
      </c>
    </row>
    <row r="947" spans="1:1" x14ac:dyDescent="0.25">
      <c r="A947">
        <v>10.756220690571354</v>
      </c>
    </row>
    <row r="948" spans="1:1" x14ac:dyDescent="0.25">
      <c r="A948">
        <v>8.6392174572056319</v>
      </c>
    </row>
    <row r="949" spans="1:1" x14ac:dyDescent="0.25">
      <c r="A949">
        <v>8.0874258489602653</v>
      </c>
    </row>
    <row r="950" spans="1:1" x14ac:dyDescent="0.25">
      <c r="A950">
        <v>10.48996788286604</v>
      </c>
    </row>
    <row r="951" spans="1:1" x14ac:dyDescent="0.25">
      <c r="A951">
        <v>7.5732024481185363</v>
      </c>
    </row>
    <row r="952" spans="1:1" x14ac:dyDescent="0.25">
      <c r="A952">
        <v>3.4046383390959818</v>
      </c>
    </row>
    <row r="953" spans="1:1" x14ac:dyDescent="0.25">
      <c r="A953">
        <v>9.0001467305755796</v>
      </c>
    </row>
    <row r="954" spans="1:1" x14ac:dyDescent="0.25">
      <c r="A954">
        <v>6.950112693819392</v>
      </c>
    </row>
    <row r="955" spans="1:1" x14ac:dyDescent="0.25">
      <c r="A955">
        <v>6.3078091788684105</v>
      </c>
    </row>
    <row r="956" spans="1:1" x14ac:dyDescent="0.25">
      <c r="A956">
        <v>8.2174836304220662</v>
      </c>
    </row>
    <row r="957" spans="1:1" x14ac:dyDescent="0.25">
      <c r="A957">
        <v>7.8645771108840563</v>
      </c>
    </row>
    <row r="958" spans="1:1" x14ac:dyDescent="0.25">
      <c r="A958">
        <v>8.0827307570716584</v>
      </c>
    </row>
    <row r="959" spans="1:1" x14ac:dyDescent="0.25">
      <c r="A959">
        <v>9.563413292842597</v>
      </c>
    </row>
    <row r="960" spans="1:1" x14ac:dyDescent="0.25">
      <c r="A960">
        <v>9.1408600043978367</v>
      </c>
    </row>
    <row r="961" spans="1:1" x14ac:dyDescent="0.25">
      <c r="A961">
        <v>3.6930489915976068</v>
      </c>
    </row>
    <row r="962" spans="1:1" x14ac:dyDescent="0.25">
      <c r="A962">
        <v>8.7412018271679699</v>
      </c>
    </row>
    <row r="963" spans="1:1" x14ac:dyDescent="0.25">
      <c r="A963">
        <v>8.4259432195112822</v>
      </c>
    </row>
    <row r="964" spans="1:1" x14ac:dyDescent="0.25">
      <c r="A964">
        <v>7.2422694567721919</v>
      </c>
    </row>
    <row r="965" spans="1:1" x14ac:dyDescent="0.25">
      <c r="A965">
        <v>10.378735302727364</v>
      </c>
    </row>
    <row r="966" spans="1:1" x14ac:dyDescent="0.25">
      <c r="A966">
        <v>5.4377003036352107</v>
      </c>
    </row>
    <row r="967" spans="1:1" x14ac:dyDescent="0.25">
      <c r="A967">
        <v>8.614073185261077</v>
      </c>
    </row>
    <row r="968" spans="1:1" x14ac:dyDescent="0.25">
      <c r="A968">
        <v>6.7506074046450522</v>
      </c>
    </row>
    <row r="969" spans="1:1" x14ac:dyDescent="0.25">
      <c r="A969">
        <v>7.9534874557411968</v>
      </c>
    </row>
    <row r="970" spans="1:1" x14ac:dyDescent="0.25">
      <c r="A970">
        <v>9.2874415203896206</v>
      </c>
    </row>
    <row r="971" spans="1:1" x14ac:dyDescent="0.25">
      <c r="A971">
        <v>7.2146319291350665</v>
      </c>
    </row>
    <row r="972" spans="1:1" x14ac:dyDescent="0.25">
      <c r="A972">
        <v>6.8893579557043267</v>
      </c>
    </row>
    <row r="973" spans="1:1" x14ac:dyDescent="0.25">
      <c r="A973">
        <v>10.200222180363198</v>
      </c>
    </row>
    <row r="974" spans="1:1" x14ac:dyDescent="0.25">
      <c r="A974">
        <v>9.3712582509697313</v>
      </c>
    </row>
    <row r="975" spans="1:1" x14ac:dyDescent="0.25">
      <c r="A975">
        <v>6.0183474235673202</v>
      </c>
    </row>
    <row r="976" spans="1:1" x14ac:dyDescent="0.25">
      <c r="A976">
        <v>4.9866626274779264</v>
      </c>
    </row>
    <row r="977" spans="1:1" x14ac:dyDescent="0.25">
      <c r="A977">
        <v>6.6953871461992094</v>
      </c>
    </row>
    <row r="978" spans="1:1" x14ac:dyDescent="0.25">
      <c r="A978">
        <v>8.5487952180374123</v>
      </c>
    </row>
    <row r="979" spans="1:1" x14ac:dyDescent="0.25">
      <c r="A979">
        <v>9.0397449113952462</v>
      </c>
    </row>
    <row r="980" spans="1:1" x14ac:dyDescent="0.25">
      <c r="A980">
        <v>8.2314667847258534</v>
      </c>
    </row>
    <row r="981" spans="1:1" x14ac:dyDescent="0.25">
      <c r="A981">
        <v>7.0071013953638612</v>
      </c>
    </row>
    <row r="982" spans="1:1" x14ac:dyDescent="0.25">
      <c r="A982">
        <v>6.9218275673010794</v>
      </c>
    </row>
    <row r="983" spans="1:1" x14ac:dyDescent="0.25">
      <c r="A983">
        <v>8.455189781291665</v>
      </c>
    </row>
    <row r="984" spans="1:1" x14ac:dyDescent="0.25">
      <c r="A984">
        <v>10.507956187173477</v>
      </c>
    </row>
    <row r="985" spans="1:1" x14ac:dyDescent="0.25">
      <c r="A985">
        <v>9.9095548948371288</v>
      </c>
    </row>
    <row r="986" spans="1:1" x14ac:dyDescent="0.25">
      <c r="A986">
        <v>9.2130822242397699</v>
      </c>
    </row>
    <row r="987" spans="1:1" x14ac:dyDescent="0.25">
      <c r="A987">
        <v>13.309155110808206</v>
      </c>
    </row>
    <row r="988" spans="1:1" x14ac:dyDescent="0.25">
      <c r="A988">
        <v>7.2938432353639655</v>
      </c>
    </row>
    <row r="989" spans="1:1" x14ac:dyDescent="0.25">
      <c r="A989">
        <v>7.8518119406298865</v>
      </c>
    </row>
    <row r="990" spans="1:1" x14ac:dyDescent="0.25">
      <c r="A990">
        <v>5.8475407278892817</v>
      </c>
    </row>
    <row r="991" spans="1:1" x14ac:dyDescent="0.25">
      <c r="A991">
        <v>7.8561782515480445</v>
      </c>
    </row>
    <row r="992" spans="1:1" x14ac:dyDescent="0.25">
      <c r="A992">
        <v>10.403976714504097</v>
      </c>
    </row>
    <row r="993" spans="1:1" x14ac:dyDescent="0.25">
      <c r="A993">
        <v>10.120637259395153</v>
      </c>
    </row>
    <row r="994" spans="1:1" x14ac:dyDescent="0.25">
      <c r="A994">
        <v>9.0564703978843681</v>
      </c>
    </row>
    <row r="995" spans="1:1" x14ac:dyDescent="0.25">
      <c r="A995">
        <v>9.9215902709674992</v>
      </c>
    </row>
    <row r="996" spans="1:1" x14ac:dyDescent="0.25">
      <c r="A996">
        <v>2.8708574520424008</v>
      </c>
    </row>
    <row r="997" spans="1:1" x14ac:dyDescent="0.25">
      <c r="A997">
        <v>7.15986997143591</v>
      </c>
    </row>
    <row r="998" spans="1:1" x14ac:dyDescent="0.25">
      <c r="A998">
        <v>3.5272636780136963</v>
      </c>
    </row>
    <row r="999" spans="1:1" x14ac:dyDescent="0.25">
      <c r="A999">
        <v>10.641685356138623</v>
      </c>
    </row>
    <row r="1000" spans="1:1" x14ac:dyDescent="0.25">
      <c r="A1000">
        <v>6.8539542230228108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INTRO to probability</vt:lpstr>
      <vt:lpstr>2. GEOMETRIC DISTRIBUTION</vt:lpstr>
      <vt:lpstr>3. BINOMIAL DISTRIBUTION</vt:lpstr>
      <vt:lpstr>4. POISION DISTRIBUTION</vt:lpstr>
      <vt:lpstr>5A. RANDOM NUMBER GENERATION</vt:lpstr>
      <vt:lpstr>Sheet2</vt:lpstr>
      <vt:lpstr>5B. Chebychev’s </vt:lpstr>
      <vt:lpstr>6. Generating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MANOARVIND</cp:lastModifiedBy>
  <dcterms:created xsi:type="dcterms:W3CDTF">2024-09-06T04:12:00Z</dcterms:created>
  <dcterms:modified xsi:type="dcterms:W3CDTF">2024-09-29T13:58:52Z</dcterms:modified>
</cp:coreProperties>
</file>