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ela/Desktop/carnegie/LIRS/cisme_analysis/data.information/"/>
    </mc:Choice>
  </mc:AlternateContent>
  <xr:revisionPtr revIDLastSave="0" documentId="13_ncr:1_{C8A837D9-4B85-D945-93BE-B4155D5363F3}" xr6:coauthVersionLast="36" xr6:coauthVersionMax="38" xr10:uidLastSave="{00000000-0000-0000-0000-000000000000}"/>
  <bookViews>
    <workbookView xWindow="0" yWindow="0" windowWidth="28800" windowHeight="18000" xr2:uid="{C5B434B3-E430-0443-8A24-4858011854EB}"/>
  </bookViews>
  <sheets>
    <sheet name="Planilha1" sheetId="1" r:id="rId1"/>
    <sheet name="bad_data_red" sheetId="5" r:id="rId2"/>
    <sheet name="Planilha1 (2)" sheetId="4" r:id="rId3"/>
    <sheet name="analysi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" i="4" l="1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AM1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1" i="4"/>
  <c r="T22" i="3" l="1"/>
  <c r="T54" i="3"/>
  <c r="T24" i="3"/>
  <c r="T42" i="3"/>
  <c r="T2" i="3"/>
  <c r="T38" i="3"/>
  <c r="T15" i="3"/>
  <c r="T39" i="3"/>
  <c r="T11" i="3"/>
  <c r="T55" i="3"/>
  <c r="T23" i="3"/>
  <c r="T52" i="3"/>
  <c r="T19" i="3"/>
  <c r="T53" i="3"/>
  <c r="T16" i="3"/>
  <c r="T43" i="3"/>
  <c r="T10" i="3"/>
  <c r="T40" i="3"/>
  <c r="T14" i="3"/>
  <c r="T41" i="3"/>
  <c r="T13" i="3"/>
  <c r="T45" i="3"/>
  <c r="T18" i="3"/>
  <c r="T47" i="3"/>
  <c r="T21" i="3"/>
  <c r="T56" i="3"/>
  <c r="T48" i="3"/>
  <c r="T25" i="3"/>
  <c r="T49" i="3"/>
  <c r="T26" i="3"/>
  <c r="T46" i="3"/>
  <c r="T17" i="3"/>
  <c r="T20" i="3"/>
  <c r="T51" i="3"/>
  <c r="T27" i="3"/>
  <c r="T50" i="3"/>
  <c r="T29" i="3"/>
  <c r="T28" i="3"/>
  <c r="T44" i="3"/>
  <c r="T12" i="3"/>
  <c r="T32" i="3"/>
  <c r="T5" i="3"/>
  <c r="T33" i="3"/>
  <c r="T4" i="3"/>
  <c r="T31" i="3"/>
  <c r="T3" i="3"/>
  <c r="T30" i="3"/>
  <c r="T35" i="3"/>
  <c r="T7" i="3"/>
  <c r="T36" i="3"/>
  <c r="T9" i="3"/>
  <c r="T34" i="3"/>
  <c r="T6" i="3"/>
  <c r="T37" i="3"/>
  <c r="T8" i="3"/>
</calcChain>
</file>

<file path=xl/sharedStrings.xml><?xml version="1.0" encoding="utf-8"?>
<sst xmlns="http://schemas.openxmlformats.org/spreadsheetml/2006/main" count="1567" uniqueCount="181">
  <si>
    <t>replicate</t>
  </si>
  <si>
    <t>file name</t>
  </si>
  <si>
    <t>date</t>
  </si>
  <si>
    <t>robo alk</t>
  </si>
  <si>
    <t>initial mini alk</t>
  </si>
  <si>
    <t>final alk time</t>
  </si>
  <si>
    <t>final mini alk</t>
  </si>
  <si>
    <t>photo/resp</t>
  </si>
  <si>
    <t>substrate</t>
  </si>
  <si>
    <t>notes</t>
  </si>
  <si>
    <t>Filename:/msc/Data/d3c1r21143_Oct18_1142.csv</t>
  </si>
  <si>
    <t>Oct18</t>
  </si>
  <si>
    <t>coral</t>
  </si>
  <si>
    <t>Resp+Photo</t>
  </si>
  <si>
    <t>Data not recorded in Cisme</t>
  </si>
  <si>
    <t>Resp</t>
  </si>
  <si>
    <t>Photo</t>
  </si>
  <si>
    <t>Test for 30 min Resp and 30 Min photo</t>
  </si>
  <si>
    <t>Oct22</t>
  </si>
  <si>
    <t>Oct23</t>
  </si>
  <si>
    <t>Oct21</t>
  </si>
  <si>
    <t>Oct20</t>
  </si>
  <si>
    <t>In the original file says R4</t>
  </si>
  <si>
    <t xml:space="preserve">Experiment stoped after 30 min, no coling down </t>
  </si>
  <si>
    <t>Oct19</t>
  </si>
  <si>
    <t>no data recorded, no alk measurements</t>
  </si>
  <si>
    <t>initial alk time (bottle collection)</t>
  </si>
  <si>
    <t>Oct24</t>
  </si>
  <si>
    <t>In the last run we did two dead, therefore we have 4 replicates of algae and only 2 of coral, we did not do r7 and we did r2.</t>
  </si>
  <si>
    <t>Filename:/msc/Data/d5c1corrr3_Oct20_1158.csv</t>
  </si>
  <si>
    <t>Filename:/msc/Data/</t>
  </si>
  <si>
    <t>Filename:/msc/Data/d5c2r4ci2_Oct20_1140.csv</t>
  </si>
  <si>
    <t>flow rate was set to 5000 instead of 5348</t>
  </si>
  <si>
    <t>Filename:/msc/Data/d5crr5cert_Oct20_1335.csv</t>
  </si>
  <si>
    <t>Filename:/msc/Data/d5c4r6cor_Oct20_1310.csv</t>
  </si>
  <si>
    <t>algae</t>
  </si>
  <si>
    <t>Filename:/msc/Data/d5c5r7_Oct20_1423.csv</t>
  </si>
  <si>
    <t xml:space="preserve">data does not look good, led might be on </t>
  </si>
  <si>
    <t>First Minutes head was a little open, than adjusted-flow rate says 5000 instead of 6262</t>
  </si>
  <si>
    <t>Filename:/msc/Data/d5c6r8_Oct20_1430.csv</t>
  </si>
  <si>
    <t>Filename:/msc/Data/d6r3c1ci1_Oct21_1119.csv</t>
  </si>
  <si>
    <t>Filename:/msc/Data/d6r4ci2_Oct21_1124.csv</t>
  </si>
  <si>
    <t>Filename:/msc/Data/d6r5ci1_Oct21_1209.csv</t>
  </si>
  <si>
    <t>water bottle taken 3 minutes late, look out at 34 minutes</t>
  </si>
  <si>
    <t>Filename:/msc/Data/d6r6ci2_Oct21_1212.csv</t>
  </si>
  <si>
    <t>Filename:/msc/Data/d6r7ci1_Oct21_1252.csv</t>
  </si>
  <si>
    <t>Filename:/msc/Data/d6r8ci2_Oct21_1254.csv</t>
  </si>
  <si>
    <t>Filename:/msc/Data/d7r3ci1_Oct22_1157.csv</t>
  </si>
  <si>
    <t>Filename:/msc/Data/d7r4ci2_Oct22_1214.csv</t>
  </si>
  <si>
    <t>loop out at 24 minutes, data looks bad</t>
  </si>
  <si>
    <t>Filename:/msc/Data/d7r5ci1_Oct22_1258.csv</t>
  </si>
  <si>
    <t>Filename:/msc/Data/d7r6ci2_Oct22_1302.csv</t>
  </si>
  <si>
    <t>Filename:/msc/Data/d7r8rpci2_Oct22_1413.csv</t>
  </si>
  <si>
    <t>Filename:/msc/Data/d8corrr3ci_Oct23_1323.csv</t>
  </si>
  <si>
    <t>Filename:/msc/Data/d8corrr4ci_Oct23_1326.csv</t>
  </si>
  <si>
    <t>Filename:/msc/Data/d8r5ci1_Oct23_1416.csv</t>
  </si>
  <si>
    <t>Filename:/msc/Data/d8r7ci1_Oct23_1506.csv</t>
  </si>
  <si>
    <t>Filename:/msc/Data/d8r8ci2_Oct23_1509.csv</t>
  </si>
  <si>
    <t>Filename:/msc/Data/d9r2ci1_Oct24_1449.csv</t>
  </si>
  <si>
    <t>Oct25</t>
  </si>
  <si>
    <t>Filename:/msc/Data/d8r6ci2_Oct23_1419.csv</t>
  </si>
  <si>
    <t>Filename:/msc/Data/d9r3ci1_Oct24_1302.csv</t>
  </si>
  <si>
    <t>Filename:/msc/Data/d9r4ci2_Oct24_1312.csv</t>
  </si>
  <si>
    <t>flow rate 5000</t>
  </si>
  <si>
    <t>Filename:/msc/Data/d9r5ci1_Oct24_1356.csv</t>
  </si>
  <si>
    <t>Filename:/msc/Data/d9r6ci2_Oct24_1401.csv</t>
  </si>
  <si>
    <t>Filename:/msc/Data/d9r8ci2_Oct24_1455.csv</t>
  </si>
  <si>
    <t>Day11_Live_Resp_3</t>
  </si>
  <si>
    <t>Day11_Dead_Resp_4</t>
  </si>
  <si>
    <t>Day11_Live_Resp_5</t>
  </si>
  <si>
    <t>Filename:/msc/Data/d3c5lr6215_Oct18_1415.csv</t>
  </si>
  <si>
    <t>Filename:/msc/Data/d3c6dr7138_Oct18_1339.csv</t>
  </si>
  <si>
    <t>Filename:/msc/Data/d4c1r3ci1_Oct19_1159.csv</t>
  </si>
  <si>
    <t>Filename:/msc/Data/d4c1corci2_Oct19_1242.csv</t>
  </si>
  <si>
    <t>Filename:/msc/Data/d4c3r5ci1_Oct19_1314.csv</t>
  </si>
  <si>
    <t>Filename:/msc/Data/d4corrc4r6_Oct19_1342.csv</t>
  </si>
  <si>
    <t>Filename:/msc/Data/d4c5r7ci1_Oct19_1354.csv</t>
  </si>
  <si>
    <t>agae</t>
  </si>
  <si>
    <t>Oct26</t>
  </si>
  <si>
    <t>Filename:/msc/Data/dq11r3_Oct26_1443.csv</t>
  </si>
  <si>
    <t>Filename:/msc/Data/d11r4corr_Oct26_1535.csv</t>
  </si>
  <si>
    <t>Filename:/msc/Data/d11rr5_Oct26_1623.csv</t>
  </si>
  <si>
    <t>Filename:/msc/Data/d11r6_Oct26_1706.csv</t>
  </si>
  <si>
    <t>Filename:/msc/Data/d4corc6r8_Oct19_1433.csv</t>
  </si>
  <si>
    <t>Day03_Live_Resp_2</t>
  </si>
  <si>
    <t xml:space="preserve">alkalinity samples for mini looks too high. We had some problems on the measurement this Day0. We did not take saples for the robo.  </t>
  </si>
  <si>
    <t>Day03_Dead_Resp_3</t>
  </si>
  <si>
    <t>Day03_Live_Resp_4</t>
  </si>
  <si>
    <t>Day03_Dead_Resp_5</t>
  </si>
  <si>
    <t>Day03_Live_Resp_6</t>
  </si>
  <si>
    <t>Day03_Dead_Resp_7</t>
  </si>
  <si>
    <t>Day04_Live_Photo_3</t>
  </si>
  <si>
    <t>Day04_Dead_Photo_4</t>
  </si>
  <si>
    <t>Day04_Live_Photo_5</t>
  </si>
  <si>
    <t>Day04_Dead_Photo_6</t>
  </si>
  <si>
    <t>Day04_Live_Photo_7</t>
  </si>
  <si>
    <t>Day04_Dead_Photo_8</t>
  </si>
  <si>
    <t>Day05_Live_Resp_3</t>
  </si>
  <si>
    <t>Day05_Dead_Resp_4</t>
  </si>
  <si>
    <t>Day05_Live_Resp_5</t>
  </si>
  <si>
    <t>Day05_Dead_Resp_6</t>
  </si>
  <si>
    <t>Day05_Live_Resp_7</t>
  </si>
  <si>
    <t>Day05_Dead_Resp_8</t>
  </si>
  <si>
    <t>Day06_Live_Photo_3</t>
  </si>
  <si>
    <t>Day06_Dead_Photo_4</t>
  </si>
  <si>
    <t>Day06_Live_Photo_5</t>
  </si>
  <si>
    <t>Day06_Dead_Photo_6</t>
  </si>
  <si>
    <t>Day06_Live_Photo_7</t>
  </si>
  <si>
    <t>Day06_Dead_Photo_8</t>
  </si>
  <si>
    <t>Day07_Live_Resp_3</t>
  </si>
  <si>
    <t>Day07_Dead_Resp_4</t>
  </si>
  <si>
    <t>Day07_Live_Resp_5</t>
  </si>
  <si>
    <t>Day07_Dead_Resp_6</t>
  </si>
  <si>
    <t>Day07_Live_Resp_7</t>
  </si>
  <si>
    <t>Day07_Dead_Resp_8</t>
  </si>
  <si>
    <t>Day08_Live_Resp_3</t>
  </si>
  <si>
    <t>Day08_Dead_Resp_4</t>
  </si>
  <si>
    <t>Day08_Live_Resp_5</t>
  </si>
  <si>
    <t>Day08_Dead_Resp_6</t>
  </si>
  <si>
    <t>Day08_Live_Resp_7</t>
  </si>
  <si>
    <t>Day08_Dead_Resp_8</t>
  </si>
  <si>
    <t>Day09_Dead_Resp_2</t>
  </si>
  <si>
    <t>Day09_Live_Resp_3</t>
  </si>
  <si>
    <t>Day09_Dead_Resp_4</t>
  </si>
  <si>
    <t>Day09_Live_Resp_5</t>
  </si>
  <si>
    <t>Day09_Dead_Resp_6</t>
  </si>
  <si>
    <t>Day09_Dead_Resp_8</t>
  </si>
  <si>
    <t>Day10_Live_Photo_3</t>
  </si>
  <si>
    <t>Day10_Dead_Photo_4</t>
  </si>
  <si>
    <t>Day11_Dead_Resp_6</t>
  </si>
  <si>
    <t>Filename:/msc/Data/d12r4_Oct30_0751.csv</t>
  </si>
  <si>
    <t>Filename:/msc/Data/d12r5ci2_Oct30_0901.csv</t>
  </si>
  <si>
    <t>Oct30</t>
  </si>
  <si>
    <t>Day12_Dead_Photo_4</t>
  </si>
  <si>
    <t>Day12_Live_Photo_5</t>
  </si>
  <si>
    <t>Filename:/msc/Data/d3c4dr5114_Oct18_1245.csv</t>
  </si>
  <si>
    <t>Oct31</t>
  </si>
  <si>
    <t>Day13_Live_Photo_1</t>
  </si>
  <si>
    <t>Day13_Live_Resp_3</t>
  </si>
  <si>
    <t>Day13_Live_Photo_5</t>
  </si>
  <si>
    <t>Day13_Live_Resp_7</t>
  </si>
  <si>
    <t>Filename:/msc/Data/d10r3ci1_Oct25_1358.csv</t>
  </si>
  <si>
    <t>Filename:/msc/Data/d10r4ci1_Oct25_1405.csv</t>
  </si>
  <si>
    <t>Day13_Live_Photo_2</t>
  </si>
  <si>
    <t>Day13_Live_Photo_6</t>
  </si>
  <si>
    <t>Day13_Live_Resp_4</t>
  </si>
  <si>
    <t>Day13_Live_Resp_8</t>
  </si>
  <si>
    <t>especie Favia favus</t>
  </si>
  <si>
    <t>Goniastrea favulus</t>
  </si>
  <si>
    <t>Day12_Live_Photo_3</t>
  </si>
  <si>
    <t>species</t>
  </si>
  <si>
    <t>Symphyllia recta</t>
  </si>
  <si>
    <t>O2 cable was out. Disregard data from CISME but consider measured alk</t>
  </si>
  <si>
    <t>no measurements for robo Titrator</t>
  </si>
  <si>
    <t>Filename:/msc/Data/d13r1_Oct31_1020.csv</t>
  </si>
  <si>
    <t>Filename:/msc/Data/d13r2_Oct31_1023.csv</t>
  </si>
  <si>
    <t>Filename:/msc/Data/d13r3_Oct31_0733.csv</t>
  </si>
  <si>
    <t>Filename:/msc/Data/d13r4_Oct31_0736.csv</t>
  </si>
  <si>
    <t>Filename:/msc/Data/d13r5ci1_Oct31_0831.csv</t>
  </si>
  <si>
    <t>Filename:/msc/Data/d13r6ci2_Oct31_0835.csv</t>
  </si>
  <si>
    <t>Filename:/msc/Data/d13r7_Oct31_0925.csv</t>
  </si>
  <si>
    <t>Filename:/msc/Data/d13r8_Oct31_0928.csv</t>
  </si>
  <si>
    <t>salinity</t>
  </si>
  <si>
    <t>start time</t>
  </si>
  <si>
    <t>data looks bad, no alk measurements, apparently not well sealed</t>
  </si>
  <si>
    <t>end time</t>
  </si>
  <si>
    <t>flow rate 5000 no measurements for bottle 3</t>
  </si>
  <si>
    <t xml:space="preserve">first 3-4 minutes head was not well placed, we moved to a better place. Flow rate at 5000 </t>
  </si>
  <si>
    <t xml:space="preserve"> check data, looks strange before minute 11. looks like loop stayed 34 minutes</t>
  </si>
  <si>
    <t>ph increase</t>
  </si>
  <si>
    <t>initial mini alk with imputed values</t>
  </si>
  <si>
    <t>flow rate 5000, beginning alk value imputed from equation: 2284.898580825587 - 0.05792657948637127*x; fit to rest of day's data</t>
  </si>
  <si>
    <t>beginning alk value imputed from equation: 2284.898580825587 - 0.05792657948637127*x; fit to rest of day's data</t>
  </si>
  <si>
    <t>flow rate 5000 Data looks bad in the last minutes, initial alk imputed using linear fit to remaining data using equation 2285.45 - 0.04222222222222239*x</t>
  </si>
  <si>
    <t>imputed salinity</t>
  </si>
  <si>
    <t>delta Alk</t>
  </si>
  <si>
    <t>Day13_Dead_Photo_2</t>
  </si>
  <si>
    <t>Day13_Dead_Resp_4</t>
  </si>
  <si>
    <t>no_file</t>
  </si>
  <si>
    <t>Day13_Dead_Photo_6</t>
  </si>
  <si>
    <t>Day13_Dead_Resp_8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</si>
</sst>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2" borderId="0" xfId="0" applyFill="1"/>
    <xf numFmtId="2" fontId="0" fillId="2" borderId="0" xfId="0" applyNumberFormat="1" applyFill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2" fontId="0" fillId="0" borderId="0" xfId="0" applyNumberFormat="1" applyFill="1"/>
    <xf numFmtId="0" fontId="0" fillId="0" borderId="0" xfId="0" applyFill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analysis!$T$1</c:f>
              <c:strCache>
                <c:ptCount val="1"/>
                <c:pt idx="0">
                  <c:v>delta Alk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analysis!$K$2:$L$62</c:f>
              <c:multiLvlStrCache>
                <c:ptCount val="55"/>
                <c:lvl>
                  <c:pt idx="0">
                    <c:v>Symphyllia recta</c:v>
                  </c:pt>
                  <c:pt idx="1">
                    <c:v>especie Favia favus</c:v>
                  </c:pt>
                  <c:pt idx="2">
                    <c:v>especie Favia favus</c:v>
                  </c:pt>
                  <c:pt idx="3">
                    <c:v>especie Favia favus</c:v>
                  </c:pt>
                  <c:pt idx="4">
                    <c:v>Goniastrea favulus</c:v>
                  </c:pt>
                  <c:pt idx="5">
                    <c:v>Goniastrea favulus</c:v>
                  </c:pt>
                  <c:pt idx="6">
                    <c:v>Goniastrea favulus</c:v>
                  </c:pt>
                  <c:pt idx="7">
                    <c:v>Goniastrea favulus</c:v>
                  </c:pt>
                  <c:pt idx="8">
                    <c:v>Symphyllia recta</c:v>
                  </c:pt>
                  <c:pt idx="9">
                    <c:v>Symphyllia recta</c:v>
                  </c:pt>
                  <c:pt idx="10">
                    <c:v>Symphyllia recta</c:v>
                  </c:pt>
                  <c:pt idx="11">
                    <c:v>Symphyllia recta</c:v>
                  </c:pt>
                  <c:pt idx="12">
                    <c:v>Symphyllia recta</c:v>
                  </c:pt>
                  <c:pt idx="13">
                    <c:v>Symphyllia recta</c:v>
                  </c:pt>
                  <c:pt idx="14">
                    <c:v>Symphyllia recta</c:v>
                  </c:pt>
                  <c:pt idx="15">
                    <c:v>Symphyllia recta</c:v>
                  </c:pt>
                  <c:pt idx="16">
                    <c:v>Symphyllia recta</c:v>
                  </c:pt>
                  <c:pt idx="17">
                    <c:v>Symphyllia recta</c:v>
                  </c:pt>
                  <c:pt idx="18">
                    <c:v>Symphyllia recta</c:v>
                  </c:pt>
                  <c:pt idx="19">
                    <c:v>Symphyllia recta</c:v>
                  </c:pt>
                  <c:pt idx="20">
                    <c:v>Symphyllia recta</c:v>
                  </c:pt>
                  <c:pt idx="21">
                    <c:v>Symphyllia recta</c:v>
                  </c:pt>
                  <c:pt idx="22">
                    <c:v>Symphyllia recta</c:v>
                  </c:pt>
                  <c:pt idx="23">
                    <c:v>Symphyllia recta</c:v>
                  </c:pt>
                  <c:pt idx="24">
                    <c:v>Symphyllia recta</c:v>
                  </c:pt>
                  <c:pt idx="25">
                    <c:v>Symphyllia recta</c:v>
                  </c:pt>
                  <c:pt idx="26">
                    <c:v>Symphyllia recta</c:v>
                  </c:pt>
                  <c:pt idx="27">
                    <c:v>Symphyllia recta</c:v>
                  </c:pt>
                  <c:pt idx="28">
                    <c:v>especie Favia favus</c:v>
                  </c:pt>
                  <c:pt idx="29">
                    <c:v>especie Favia favus</c:v>
                  </c:pt>
                  <c:pt idx="30">
                    <c:v>especie Favia favus</c:v>
                  </c:pt>
                  <c:pt idx="31">
                    <c:v>especie Favia favus</c:v>
                  </c:pt>
                  <c:pt idx="32">
                    <c:v>Goniastrea favulus</c:v>
                  </c:pt>
                  <c:pt idx="33">
                    <c:v>Goniastrea favulus</c:v>
                  </c:pt>
                  <c:pt idx="34">
                    <c:v>Goniastrea favulus</c:v>
                  </c:pt>
                  <c:pt idx="35">
                    <c:v>Goniastrea favulus</c:v>
                  </c:pt>
                  <c:pt idx="36">
                    <c:v>Symphyllia recta</c:v>
                  </c:pt>
                  <c:pt idx="37">
                    <c:v>Symphyllia recta</c:v>
                  </c:pt>
                  <c:pt idx="38">
                    <c:v>Symphyllia recta</c:v>
                  </c:pt>
                  <c:pt idx="39">
                    <c:v>Symphyllia recta</c:v>
                  </c:pt>
                  <c:pt idx="40">
                    <c:v>Symphyllia recta</c:v>
                  </c:pt>
                  <c:pt idx="41">
                    <c:v>Symphyllia recta</c:v>
                  </c:pt>
                  <c:pt idx="42">
                    <c:v>Symphyllia recta</c:v>
                  </c:pt>
                  <c:pt idx="43">
                    <c:v>Symphyllia recta</c:v>
                  </c:pt>
                  <c:pt idx="44">
                    <c:v>Symphyllia recta</c:v>
                  </c:pt>
                  <c:pt idx="45">
                    <c:v>Symphyllia recta</c:v>
                  </c:pt>
                  <c:pt idx="46">
                    <c:v>Symphyllia recta</c:v>
                  </c:pt>
                  <c:pt idx="47">
                    <c:v>Symphyllia recta</c:v>
                  </c:pt>
                  <c:pt idx="48">
                    <c:v>Symphyllia recta</c:v>
                  </c:pt>
                  <c:pt idx="49">
                    <c:v>Symphyllia recta</c:v>
                  </c:pt>
                  <c:pt idx="50">
                    <c:v>Symphyllia recta</c:v>
                  </c:pt>
                  <c:pt idx="51">
                    <c:v>Symphyllia recta</c:v>
                  </c:pt>
                  <c:pt idx="52">
                    <c:v>Symphyllia recta</c:v>
                  </c:pt>
                  <c:pt idx="53">
                    <c:v>Symphyllia recta</c:v>
                  </c:pt>
                  <c:pt idx="54">
                    <c:v>Symphyllia recta</c:v>
                  </c:pt>
                </c:lvl>
                <c:lvl>
                  <c:pt idx="0">
                    <c:v>Photo</c:v>
                  </c:pt>
                  <c:pt idx="1">
                    <c:v>Photo</c:v>
                  </c:pt>
                  <c:pt idx="2">
                    <c:v>Resp</c:v>
                  </c:pt>
                  <c:pt idx="3">
                    <c:v>Resp</c:v>
                  </c:pt>
                  <c:pt idx="4">
                    <c:v>Photo</c:v>
                  </c:pt>
                  <c:pt idx="5">
                    <c:v>Photo</c:v>
                  </c:pt>
                  <c:pt idx="6">
                    <c:v>Resp</c:v>
                  </c:pt>
                  <c:pt idx="7">
                    <c:v>Resp</c:v>
                  </c:pt>
                  <c:pt idx="8">
                    <c:v>Photo</c:v>
                  </c:pt>
                  <c:pt idx="9">
                    <c:v>Photo</c:v>
                  </c:pt>
                  <c:pt idx="10">
                    <c:v>Photo</c:v>
                  </c:pt>
                  <c:pt idx="11">
                    <c:v>Photo</c:v>
                  </c:pt>
                  <c:pt idx="12">
                    <c:v>Photo</c:v>
                  </c:pt>
                  <c:pt idx="13">
                    <c:v>Photo</c:v>
                  </c:pt>
                  <c:pt idx="14">
                    <c:v>Resp</c:v>
                  </c:pt>
                  <c:pt idx="15">
                    <c:v>Resp</c:v>
                  </c:pt>
                  <c:pt idx="16">
                    <c:v>Resp</c:v>
                  </c:pt>
                  <c:pt idx="17">
                    <c:v>Resp</c:v>
                  </c:pt>
                  <c:pt idx="18">
                    <c:v>Resp</c:v>
                  </c:pt>
                  <c:pt idx="19">
                    <c:v>Resp</c:v>
                  </c:pt>
                  <c:pt idx="20">
                    <c:v>Resp</c:v>
                  </c:pt>
                  <c:pt idx="21">
                    <c:v>Resp</c:v>
                  </c:pt>
                  <c:pt idx="22">
                    <c:v>Resp</c:v>
                  </c:pt>
                  <c:pt idx="23">
                    <c:v>Resp</c:v>
                  </c:pt>
                  <c:pt idx="24">
                    <c:v>Resp</c:v>
                  </c:pt>
                  <c:pt idx="25">
                    <c:v>Resp</c:v>
                  </c:pt>
                  <c:pt idx="26">
                    <c:v>Resp</c:v>
                  </c:pt>
                  <c:pt idx="27">
                    <c:v>Resp</c:v>
                  </c:pt>
                  <c:pt idx="28">
                    <c:v>Photo</c:v>
                  </c:pt>
                  <c:pt idx="29">
                    <c:v>Photo</c:v>
                  </c:pt>
                  <c:pt idx="30">
                    <c:v>Resp</c:v>
                  </c:pt>
                  <c:pt idx="31">
                    <c:v>Resp</c:v>
                  </c:pt>
                  <c:pt idx="32">
                    <c:v>Photo</c:v>
                  </c:pt>
                  <c:pt idx="33">
                    <c:v>Photo</c:v>
                  </c:pt>
                  <c:pt idx="34">
                    <c:v>Resp</c:v>
                  </c:pt>
                  <c:pt idx="35">
                    <c:v>Resp</c:v>
                  </c:pt>
                  <c:pt idx="36">
                    <c:v>Photo</c:v>
                  </c:pt>
                  <c:pt idx="37">
                    <c:v>Photo</c:v>
                  </c:pt>
                  <c:pt idx="38">
                    <c:v>Photo</c:v>
                  </c:pt>
                  <c:pt idx="39">
                    <c:v>Photo</c:v>
                  </c:pt>
                  <c:pt idx="40">
                    <c:v>Photo</c:v>
                  </c:pt>
                  <c:pt idx="41">
                    <c:v>Photo</c:v>
                  </c:pt>
                  <c:pt idx="42">
                    <c:v>Photo</c:v>
                  </c:pt>
                  <c:pt idx="43">
                    <c:v>Resp</c:v>
                  </c:pt>
                  <c:pt idx="44">
                    <c:v>Resp</c:v>
                  </c:pt>
                  <c:pt idx="45">
                    <c:v>Resp</c:v>
                  </c:pt>
                  <c:pt idx="46">
                    <c:v>Resp</c:v>
                  </c:pt>
                  <c:pt idx="47">
                    <c:v>Resp</c:v>
                  </c:pt>
                  <c:pt idx="48">
                    <c:v>Resp</c:v>
                  </c:pt>
                  <c:pt idx="49">
                    <c:v>Resp</c:v>
                  </c:pt>
                  <c:pt idx="50">
                    <c:v>Resp</c:v>
                  </c:pt>
                  <c:pt idx="51">
                    <c:v>Resp</c:v>
                  </c:pt>
                  <c:pt idx="52">
                    <c:v>Resp</c:v>
                  </c:pt>
                  <c:pt idx="53">
                    <c:v>Resp</c:v>
                  </c:pt>
                  <c:pt idx="54">
                    <c:v>Resp+Photo</c:v>
                  </c:pt>
                </c:lvl>
              </c:multiLvlStrCache>
            </c:multiLvlStrRef>
          </c:cat>
          <c:val>
            <c:numRef>
              <c:f>analysis!$T$2:$T$62</c:f>
              <c:numCache>
                <c:formatCode>0.00</c:formatCode>
                <c:ptCount val="61"/>
                <c:pt idx="0">
                  <c:v>-75.099999999999909</c:v>
                </c:pt>
                <c:pt idx="1">
                  <c:v>-44.079999999999927</c:v>
                </c:pt>
                <c:pt idx="2">
                  <c:v>47.550000000000182</c:v>
                </c:pt>
                <c:pt idx="3">
                  <c:v>48.589999999999691</c:v>
                </c:pt>
                <c:pt idx="4">
                  <c:v>-109.4399999999996</c:v>
                </c:pt>
                <c:pt idx="5">
                  <c:v>-70.460000000000036</c:v>
                </c:pt>
                <c:pt idx="6">
                  <c:v>-33.519999999999982</c:v>
                </c:pt>
                <c:pt idx="7">
                  <c:v>142.5</c:v>
                </c:pt>
                <c:pt idx="8">
                  <c:v>-259.23999999999978</c:v>
                </c:pt>
                <c:pt idx="9">
                  <c:v>-134.98000000000002</c:v>
                </c:pt>
                <c:pt idx="10">
                  <c:v>-134.07999999999993</c:v>
                </c:pt>
                <c:pt idx="11">
                  <c:v>-132.7800000000002</c:v>
                </c:pt>
                <c:pt idx="12">
                  <c:v>-64.789999999999964</c:v>
                </c:pt>
                <c:pt idx="13">
                  <c:v>-33.319999999999709</c:v>
                </c:pt>
                <c:pt idx="14">
                  <c:v>-7.5799999999999272</c:v>
                </c:pt>
                <c:pt idx="15">
                  <c:v>0.80999999999994543</c:v>
                </c:pt>
                <c:pt idx="16">
                  <c:v>8.4800000000000182</c:v>
                </c:pt>
                <c:pt idx="17">
                  <c:v>10.930000000000291</c:v>
                </c:pt>
                <c:pt idx="18">
                  <c:v>36.340000000000146</c:v>
                </c:pt>
                <c:pt idx="19">
                  <c:v>45.359999999999673</c:v>
                </c:pt>
                <c:pt idx="20">
                  <c:v>46.369999999999891</c:v>
                </c:pt>
                <c:pt idx="21">
                  <c:v>54.3100000000004</c:v>
                </c:pt>
                <c:pt idx="22">
                  <c:v>60.670000000000073</c:v>
                </c:pt>
                <c:pt idx="23">
                  <c:v>62.230000000000018</c:v>
                </c:pt>
                <c:pt idx="24">
                  <c:v>65.960000000000036</c:v>
                </c:pt>
                <c:pt idx="25">
                  <c:v>75.170000000000073</c:v>
                </c:pt>
                <c:pt idx="26">
                  <c:v>77.510000000000218</c:v>
                </c:pt>
                <c:pt idx="27">
                  <c:v>88.980000000000018</c:v>
                </c:pt>
                <c:pt idx="28">
                  <c:v>-176.38000000000011</c:v>
                </c:pt>
                <c:pt idx="29">
                  <c:v>-103.94000000000005</c:v>
                </c:pt>
                <c:pt idx="30">
                  <c:v>-72.410000000000309</c:v>
                </c:pt>
                <c:pt idx="31">
                  <c:v>-34.099999999999909</c:v>
                </c:pt>
                <c:pt idx="32">
                  <c:v>-138.75</c:v>
                </c:pt>
                <c:pt idx="33">
                  <c:v>-91.460000000000036</c:v>
                </c:pt>
                <c:pt idx="34">
                  <c:v>-53.860000000000127</c:v>
                </c:pt>
                <c:pt idx="35">
                  <c:v>-33.069999999999709</c:v>
                </c:pt>
                <c:pt idx="36">
                  <c:v>-237.4699999999998</c:v>
                </c:pt>
                <c:pt idx="37">
                  <c:v>-198.96000000000004</c:v>
                </c:pt>
                <c:pt idx="38">
                  <c:v>-158.70000000000027</c:v>
                </c:pt>
                <c:pt idx="39">
                  <c:v>-154.60000000000036</c:v>
                </c:pt>
                <c:pt idx="40">
                  <c:v>-149.61999999999989</c:v>
                </c:pt>
                <c:pt idx="41">
                  <c:v>-135.01999999999998</c:v>
                </c:pt>
                <c:pt idx="42">
                  <c:v>-96.430000000000291</c:v>
                </c:pt>
                <c:pt idx="43">
                  <c:v>-97.2800000000002</c:v>
                </c:pt>
                <c:pt idx="44">
                  <c:v>-83.590000000000146</c:v>
                </c:pt>
                <c:pt idx="45">
                  <c:v>-75.199999999999818</c:v>
                </c:pt>
                <c:pt idx="46">
                  <c:v>-72.329999999999927</c:v>
                </c:pt>
                <c:pt idx="47">
                  <c:v>-69.230000000000018</c:v>
                </c:pt>
                <c:pt idx="48">
                  <c:v>-65.809999999999945</c:v>
                </c:pt>
                <c:pt idx="49">
                  <c:v>-59.559999999999945</c:v>
                </c:pt>
                <c:pt idx="50">
                  <c:v>-51.869999999999891</c:v>
                </c:pt>
                <c:pt idx="51">
                  <c:v>-43.789999999999964</c:v>
                </c:pt>
                <c:pt idx="52">
                  <c:v>-41.239999999999782</c:v>
                </c:pt>
                <c:pt idx="53">
                  <c:v>-19.260000000000218</c:v>
                </c:pt>
                <c:pt idx="54">
                  <c:v>-199.65000000000009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1-4DFA-9DB9-4567C625E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755744"/>
        <c:axId val="544759024"/>
      </c:barChart>
      <c:catAx>
        <c:axId val="54475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4759024"/>
        <c:crossesAt val="0"/>
        <c:auto val="1"/>
        <c:lblAlgn val="ctr"/>
        <c:lblOffset val="100"/>
        <c:noMultiLvlLbl val="0"/>
      </c:catAx>
      <c:valAx>
        <c:axId val="54475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475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1681</xdr:colOff>
      <xdr:row>0</xdr:row>
      <xdr:rowOff>0</xdr:rowOff>
    </xdr:from>
    <xdr:to>
      <xdr:col>26</xdr:col>
      <xdr:colOff>524996</xdr:colOff>
      <xdr:row>48</xdr:row>
      <xdr:rowOff>40530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D82548-BAB4-46FA-8CF2-62F7826DBA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71DB-C8FF-9F43-9620-8F03F22293D4}">
  <dimension ref="A1:Q60"/>
  <sheetViews>
    <sheetView tabSelected="1" zoomScale="130" zoomScaleNormal="130" workbookViewId="0">
      <selection activeCell="D7" sqref="D7"/>
    </sheetView>
  </sheetViews>
  <sheetFormatPr baseColWidth="10" defaultColWidth="11" defaultRowHeight="16" x14ac:dyDescent="0.2"/>
  <cols>
    <col min="1" max="1" width="27.1640625" customWidth="1"/>
    <col min="2" max="2" width="46.1640625" customWidth="1"/>
    <col min="4" max="4" width="32.6640625" customWidth="1"/>
    <col min="5" max="5" width="10.83203125" customWidth="1"/>
    <col min="6" max="6" width="15.6640625" customWidth="1"/>
    <col min="7" max="7" width="15.6640625" style="10" customWidth="1"/>
    <col min="8" max="8" width="16.33203125" style="10" customWidth="1"/>
    <col min="9" max="9" width="14.5" style="10" customWidth="1"/>
    <col min="10" max="10" width="14.83203125" customWidth="1"/>
    <col min="12" max="12" width="31" customWidth="1"/>
    <col min="13" max="14" width="7.6640625" customWidth="1"/>
    <col min="15" max="16" width="31" style="1" customWidth="1"/>
  </cols>
  <sheetData>
    <row r="1" spans="1:17" s="3" customFormat="1" ht="51" x14ac:dyDescent="0.2">
      <c r="A1" s="3" t="s">
        <v>0</v>
      </c>
      <c r="B1" s="3" t="s">
        <v>1</v>
      </c>
      <c r="C1" s="3" t="s">
        <v>2</v>
      </c>
      <c r="D1" s="3" t="s">
        <v>26</v>
      </c>
      <c r="E1" s="3" t="s">
        <v>3</v>
      </c>
      <c r="F1" s="3" t="s">
        <v>4</v>
      </c>
      <c r="G1" s="8" t="s">
        <v>170</v>
      </c>
      <c r="H1" s="8" t="s">
        <v>5</v>
      </c>
      <c r="I1" s="8" t="s">
        <v>6</v>
      </c>
      <c r="J1" s="3" t="s">
        <v>8</v>
      </c>
      <c r="K1" s="3" t="s">
        <v>7</v>
      </c>
      <c r="L1" s="3" t="s">
        <v>150</v>
      </c>
      <c r="M1" s="3" t="s">
        <v>162</v>
      </c>
      <c r="N1" s="3" t="s">
        <v>174</v>
      </c>
      <c r="O1" s="4" t="s">
        <v>163</v>
      </c>
      <c r="P1" s="4" t="s">
        <v>165</v>
      </c>
      <c r="Q1" s="3" t="s">
        <v>9</v>
      </c>
    </row>
    <row r="2" spans="1:17" x14ac:dyDescent="0.2">
      <c r="A2" t="s">
        <v>84</v>
      </c>
      <c r="B2" t="s">
        <v>10</v>
      </c>
      <c r="C2" t="s">
        <v>11</v>
      </c>
      <c r="D2" s="1">
        <v>1142</v>
      </c>
      <c r="E2" s="1">
        <v>0</v>
      </c>
      <c r="F2" s="1">
        <v>3729.27</v>
      </c>
      <c r="G2" s="9">
        <v>3729.27</v>
      </c>
      <c r="H2" s="9">
        <v>1212</v>
      </c>
      <c r="I2" s="9">
        <v>3081.99</v>
      </c>
      <c r="J2" t="s">
        <v>12</v>
      </c>
      <c r="K2" t="s">
        <v>15</v>
      </c>
      <c r="L2" t="s">
        <v>151</v>
      </c>
      <c r="M2" s="1">
        <v>35.299999999999997</v>
      </c>
      <c r="N2" s="1">
        <v>35.299999999999997</v>
      </c>
      <c r="O2" s="1">
        <v>1</v>
      </c>
      <c r="P2" s="1">
        <v>29</v>
      </c>
      <c r="Q2" t="s">
        <v>85</v>
      </c>
    </row>
    <row r="3" spans="1:17" x14ac:dyDescent="0.2">
      <c r="A3" t="s">
        <v>86</v>
      </c>
      <c r="B3" t="s">
        <v>178</v>
      </c>
      <c r="C3" t="s">
        <v>11</v>
      </c>
      <c r="D3" s="1">
        <v>0</v>
      </c>
      <c r="E3" s="1">
        <v>0</v>
      </c>
      <c r="F3" s="1">
        <v>0</v>
      </c>
      <c r="G3" s="9">
        <v>0</v>
      </c>
      <c r="H3" s="9">
        <v>0</v>
      </c>
      <c r="I3" s="9">
        <v>0</v>
      </c>
      <c r="K3" t="s">
        <v>15</v>
      </c>
      <c r="L3" t="s">
        <v>151</v>
      </c>
      <c r="Q3" t="s">
        <v>164</v>
      </c>
    </row>
    <row r="4" spans="1:17" x14ac:dyDescent="0.2">
      <c r="A4" t="s">
        <v>87</v>
      </c>
      <c r="B4" t="s">
        <v>178</v>
      </c>
      <c r="C4" t="s">
        <v>11</v>
      </c>
      <c r="D4" s="1">
        <v>0</v>
      </c>
      <c r="E4" s="1">
        <v>0</v>
      </c>
      <c r="F4" s="1">
        <v>0</v>
      </c>
      <c r="G4" s="9">
        <v>0</v>
      </c>
      <c r="H4" s="9">
        <v>0</v>
      </c>
      <c r="I4" s="9">
        <v>0</v>
      </c>
      <c r="K4" t="s">
        <v>15</v>
      </c>
      <c r="L4" t="s">
        <v>151</v>
      </c>
      <c r="Q4" t="s">
        <v>25</v>
      </c>
    </row>
    <row r="5" spans="1:17" x14ac:dyDescent="0.2">
      <c r="A5" t="s">
        <v>88</v>
      </c>
      <c r="B5" t="s">
        <v>135</v>
      </c>
      <c r="C5" t="s">
        <v>11</v>
      </c>
      <c r="D5" s="1">
        <v>1245</v>
      </c>
      <c r="E5" s="1">
        <v>0</v>
      </c>
      <c r="F5" s="1">
        <v>2283.5500000000002</v>
      </c>
      <c r="G5" s="9">
        <v>2283.5500000000002</v>
      </c>
      <c r="H5" s="9">
        <v>1315</v>
      </c>
      <c r="I5" s="9">
        <v>2329.92</v>
      </c>
      <c r="J5" t="s">
        <v>35</v>
      </c>
      <c r="K5" t="s">
        <v>15</v>
      </c>
      <c r="L5" t="s">
        <v>151</v>
      </c>
      <c r="M5">
        <v>35.299999999999997</v>
      </c>
      <c r="N5">
        <v>35.299999999999997</v>
      </c>
      <c r="O5" s="1">
        <v>1</v>
      </c>
      <c r="P5" s="1">
        <v>29</v>
      </c>
      <c r="Q5" t="s">
        <v>63</v>
      </c>
    </row>
    <row r="6" spans="1:17" x14ac:dyDescent="0.2">
      <c r="A6" t="s">
        <v>89</v>
      </c>
      <c r="B6" t="s">
        <v>70</v>
      </c>
      <c r="C6" t="s">
        <v>11</v>
      </c>
      <c r="D6" s="1">
        <v>1415</v>
      </c>
      <c r="E6" s="1">
        <v>0</v>
      </c>
      <c r="F6" s="1">
        <v>2279.75</v>
      </c>
      <c r="G6" s="9">
        <v>2279.75</v>
      </c>
      <c r="H6" s="9">
        <v>1445</v>
      </c>
      <c r="I6" s="9">
        <v>2238.5100000000002</v>
      </c>
      <c r="J6" t="s">
        <v>12</v>
      </c>
      <c r="K6" t="s">
        <v>15</v>
      </c>
      <c r="L6" t="s">
        <v>151</v>
      </c>
      <c r="M6">
        <v>35.299999999999997</v>
      </c>
      <c r="N6">
        <v>35.299999999999997</v>
      </c>
      <c r="O6" s="1">
        <v>1</v>
      </c>
      <c r="P6" s="1">
        <v>29</v>
      </c>
      <c r="Q6" t="s">
        <v>166</v>
      </c>
    </row>
    <row r="7" spans="1:17" x14ac:dyDescent="0.2">
      <c r="A7" t="s">
        <v>90</v>
      </c>
      <c r="B7" t="s">
        <v>71</v>
      </c>
      <c r="C7" t="s">
        <v>11</v>
      </c>
      <c r="D7" s="1">
        <v>1339</v>
      </c>
      <c r="E7" s="1">
        <v>0</v>
      </c>
      <c r="F7" s="1">
        <v>0</v>
      </c>
      <c r="G7" s="9">
        <v>2281.27</v>
      </c>
      <c r="H7" s="9">
        <v>1409</v>
      </c>
      <c r="I7" s="9">
        <v>2341.94</v>
      </c>
      <c r="J7" t="s">
        <v>35</v>
      </c>
      <c r="K7" t="s">
        <v>15</v>
      </c>
      <c r="L7" t="s">
        <v>151</v>
      </c>
      <c r="N7">
        <v>35.299999999999997</v>
      </c>
      <c r="O7" s="1">
        <v>1</v>
      </c>
      <c r="P7" s="1">
        <v>24</v>
      </c>
      <c r="Q7" t="s">
        <v>173</v>
      </c>
    </row>
    <row r="8" spans="1:17" x14ac:dyDescent="0.2">
      <c r="A8" t="s">
        <v>91</v>
      </c>
      <c r="B8" t="s">
        <v>72</v>
      </c>
      <c r="C8" t="s">
        <v>24</v>
      </c>
      <c r="D8" s="1">
        <v>1200</v>
      </c>
      <c r="E8" s="1">
        <v>0</v>
      </c>
      <c r="F8" s="1">
        <v>2280.37</v>
      </c>
      <c r="G8" s="9">
        <v>2280.37</v>
      </c>
      <c r="H8" s="9">
        <v>1229</v>
      </c>
      <c r="I8" s="9">
        <v>2130.75</v>
      </c>
      <c r="J8" t="s">
        <v>12</v>
      </c>
      <c r="K8" t="s">
        <v>16</v>
      </c>
      <c r="L8" t="s">
        <v>151</v>
      </c>
      <c r="M8">
        <v>35.299999999999997</v>
      </c>
      <c r="N8">
        <v>35.299999999999997</v>
      </c>
      <c r="O8" s="1">
        <v>6</v>
      </c>
      <c r="P8" s="1">
        <v>29</v>
      </c>
      <c r="Q8" t="s">
        <v>167</v>
      </c>
    </row>
    <row r="9" spans="1:17" x14ac:dyDescent="0.2">
      <c r="A9" t="s">
        <v>92</v>
      </c>
      <c r="B9" t="s">
        <v>73</v>
      </c>
      <c r="C9" t="s">
        <v>24</v>
      </c>
      <c r="D9" s="1">
        <v>1247</v>
      </c>
      <c r="E9" s="1">
        <v>0</v>
      </c>
      <c r="F9" s="1">
        <v>2284.98</v>
      </c>
      <c r="G9" s="9">
        <v>2284.98</v>
      </c>
      <c r="H9" s="9">
        <v>1312</v>
      </c>
      <c r="I9" s="9">
        <v>2209.88</v>
      </c>
      <c r="J9" t="s">
        <v>35</v>
      </c>
      <c r="K9" t="s">
        <v>16</v>
      </c>
      <c r="L9" t="s">
        <v>151</v>
      </c>
      <c r="M9">
        <v>35.299999999999997</v>
      </c>
      <c r="N9">
        <v>35.299999999999997</v>
      </c>
      <c r="O9" s="1">
        <v>1</v>
      </c>
      <c r="P9" s="1">
        <v>29</v>
      </c>
      <c r="Q9" t="s">
        <v>63</v>
      </c>
    </row>
    <row r="10" spans="1:17" x14ac:dyDescent="0.2">
      <c r="A10" t="s">
        <v>93</v>
      </c>
      <c r="B10" t="s">
        <v>74</v>
      </c>
      <c r="C10" t="s">
        <v>24</v>
      </c>
      <c r="D10" s="1">
        <v>1312</v>
      </c>
      <c r="E10" s="1">
        <v>0</v>
      </c>
      <c r="F10" s="1">
        <v>2286.02</v>
      </c>
      <c r="G10" s="9">
        <v>2286.02</v>
      </c>
      <c r="H10" s="9">
        <v>1342</v>
      </c>
      <c r="I10" s="9">
        <v>2048.5500000000002</v>
      </c>
      <c r="J10" t="s">
        <v>12</v>
      </c>
      <c r="K10" t="s">
        <v>16</v>
      </c>
      <c r="L10" t="s">
        <v>151</v>
      </c>
      <c r="M10">
        <v>35.299999999999997</v>
      </c>
      <c r="N10">
        <v>35.299999999999997</v>
      </c>
      <c r="O10" s="1">
        <v>2</v>
      </c>
      <c r="P10" s="1">
        <v>29</v>
      </c>
      <c r="Q10" t="s">
        <v>63</v>
      </c>
    </row>
    <row r="11" spans="1:17" s="10" customFormat="1" x14ac:dyDescent="0.2">
      <c r="A11" s="10" t="s">
        <v>94</v>
      </c>
      <c r="B11" s="10" t="s">
        <v>75</v>
      </c>
      <c r="C11" s="10" t="s">
        <v>24</v>
      </c>
      <c r="D11" s="9">
        <v>1342</v>
      </c>
      <c r="E11" s="9">
        <v>0</v>
      </c>
      <c r="F11" s="9">
        <v>0</v>
      </c>
      <c r="G11" s="9">
        <v>2278.9899999999998</v>
      </c>
      <c r="H11" s="9">
        <v>1412</v>
      </c>
      <c r="I11" s="9">
        <v>2245.67</v>
      </c>
      <c r="J11" s="10" t="s">
        <v>35</v>
      </c>
      <c r="K11" s="10" t="s">
        <v>16</v>
      </c>
      <c r="L11" s="10" t="s">
        <v>151</v>
      </c>
      <c r="N11" s="10">
        <v>35.299999999999997</v>
      </c>
      <c r="O11" s="9">
        <v>1</v>
      </c>
      <c r="P11" s="9">
        <v>29</v>
      </c>
      <c r="Q11" s="10" t="s">
        <v>172</v>
      </c>
    </row>
    <row r="12" spans="1:17" x14ac:dyDescent="0.2">
      <c r="A12" t="s">
        <v>95</v>
      </c>
      <c r="B12" t="s">
        <v>76</v>
      </c>
      <c r="C12" t="s">
        <v>24</v>
      </c>
      <c r="D12" s="1">
        <v>1354</v>
      </c>
      <c r="E12" s="1">
        <v>0</v>
      </c>
      <c r="F12" s="1">
        <v>0</v>
      </c>
      <c r="G12" s="9">
        <v>2278.29</v>
      </c>
      <c r="H12" s="9">
        <v>1424</v>
      </c>
      <c r="I12" s="9">
        <v>2079.33</v>
      </c>
      <c r="J12" t="s">
        <v>12</v>
      </c>
      <c r="K12" t="s">
        <v>16</v>
      </c>
      <c r="L12" t="s">
        <v>151</v>
      </c>
      <c r="N12">
        <v>35.299999999999997</v>
      </c>
      <c r="O12" s="1">
        <v>1.5</v>
      </c>
      <c r="P12" s="1">
        <v>29</v>
      </c>
      <c r="Q12" t="s">
        <v>171</v>
      </c>
    </row>
    <row r="13" spans="1:17" x14ac:dyDescent="0.2">
      <c r="A13" t="s">
        <v>96</v>
      </c>
      <c r="B13" t="s">
        <v>83</v>
      </c>
      <c r="C13" t="s">
        <v>24</v>
      </c>
      <c r="D13" s="1">
        <v>1419</v>
      </c>
      <c r="E13" s="1">
        <v>0</v>
      </c>
      <c r="F13" s="1">
        <v>2272.6999999999998</v>
      </c>
      <c r="G13" s="9">
        <v>2272.6999999999998</v>
      </c>
      <c r="H13" s="9">
        <v>1503</v>
      </c>
      <c r="I13" s="9">
        <v>2137.7199999999998</v>
      </c>
      <c r="J13" t="s">
        <v>35</v>
      </c>
      <c r="K13" t="s">
        <v>16</v>
      </c>
      <c r="L13" t="s">
        <v>151</v>
      </c>
      <c r="M13">
        <v>35.299999999999997</v>
      </c>
      <c r="N13">
        <v>35.299999999999997</v>
      </c>
      <c r="O13" s="1">
        <v>1</v>
      </c>
      <c r="P13" s="1">
        <v>29</v>
      </c>
      <c r="Q13" t="s">
        <v>63</v>
      </c>
    </row>
    <row r="14" spans="1:17" x14ac:dyDescent="0.2">
      <c r="A14" t="s">
        <v>97</v>
      </c>
      <c r="B14" t="s">
        <v>29</v>
      </c>
      <c r="C14" t="s">
        <v>21</v>
      </c>
      <c r="D14" s="1">
        <v>1158</v>
      </c>
      <c r="E14" s="1">
        <v>0</v>
      </c>
      <c r="F14" s="1">
        <v>2278.15</v>
      </c>
      <c r="G14" s="9">
        <v>2278.15</v>
      </c>
      <c r="H14" s="9">
        <v>1238</v>
      </c>
      <c r="I14" s="9">
        <v>2258.89</v>
      </c>
      <c r="J14" t="s">
        <v>12</v>
      </c>
      <c r="K14" t="s">
        <v>15</v>
      </c>
      <c r="L14" t="s">
        <v>151</v>
      </c>
      <c r="M14">
        <v>35.4</v>
      </c>
      <c r="N14">
        <v>35.4</v>
      </c>
      <c r="O14" s="1">
        <v>1</v>
      </c>
      <c r="P14" s="1">
        <v>29</v>
      </c>
    </row>
    <row r="15" spans="1:17" x14ac:dyDescent="0.2">
      <c r="A15" t="s">
        <v>98</v>
      </c>
      <c r="B15" t="s">
        <v>31</v>
      </c>
      <c r="C15" t="s">
        <v>21</v>
      </c>
      <c r="D15" s="1">
        <v>1140</v>
      </c>
      <c r="E15" s="1">
        <v>0</v>
      </c>
      <c r="F15" s="1">
        <v>2287.7199999999998</v>
      </c>
      <c r="G15" s="9">
        <v>2287.7199999999998</v>
      </c>
      <c r="H15" s="9">
        <v>1210</v>
      </c>
      <c r="I15" s="9">
        <v>2342.0300000000002</v>
      </c>
      <c r="J15" t="s">
        <v>35</v>
      </c>
      <c r="K15" t="s">
        <v>15</v>
      </c>
      <c r="L15" t="s">
        <v>151</v>
      </c>
      <c r="M15">
        <v>35.4</v>
      </c>
      <c r="N15">
        <v>35.4</v>
      </c>
      <c r="O15" s="1">
        <v>3.5</v>
      </c>
      <c r="P15" s="1">
        <v>29</v>
      </c>
      <c r="Q15" t="s">
        <v>32</v>
      </c>
    </row>
    <row r="16" spans="1:17" x14ac:dyDescent="0.2">
      <c r="A16" t="s">
        <v>99</v>
      </c>
      <c r="B16" t="s">
        <v>33</v>
      </c>
      <c r="C16" t="s">
        <v>21</v>
      </c>
      <c r="D16" s="1">
        <v>1335</v>
      </c>
      <c r="E16" s="1">
        <v>0</v>
      </c>
      <c r="F16" s="1">
        <v>2276.4299999999998</v>
      </c>
      <c r="G16" s="9">
        <v>2276.4299999999998</v>
      </c>
      <c r="H16" s="9">
        <v>1405</v>
      </c>
      <c r="I16" s="9">
        <v>2224.56</v>
      </c>
      <c r="J16" t="s">
        <v>12</v>
      </c>
      <c r="K16" t="s">
        <v>15</v>
      </c>
      <c r="L16" t="s">
        <v>151</v>
      </c>
      <c r="M16">
        <v>35.299999999999997</v>
      </c>
      <c r="N16">
        <v>35.299999999999997</v>
      </c>
      <c r="O16" s="1">
        <v>1</v>
      </c>
      <c r="P16" s="1">
        <v>29</v>
      </c>
    </row>
    <row r="17" spans="1:17" x14ac:dyDescent="0.2">
      <c r="A17" t="s">
        <v>100</v>
      </c>
      <c r="B17" t="s">
        <v>34</v>
      </c>
      <c r="C17" t="s">
        <v>21</v>
      </c>
      <c r="D17" s="1">
        <v>1310</v>
      </c>
      <c r="E17" s="1">
        <v>0</v>
      </c>
      <c r="F17" s="1">
        <v>2280.14</v>
      </c>
      <c r="G17" s="9">
        <v>2280.14</v>
      </c>
      <c r="H17" s="9">
        <v>1340</v>
      </c>
      <c r="I17" s="9">
        <v>2291.0700000000002</v>
      </c>
      <c r="J17" t="s">
        <v>35</v>
      </c>
      <c r="K17" t="s">
        <v>15</v>
      </c>
      <c r="L17" t="s">
        <v>151</v>
      </c>
      <c r="M17">
        <v>35.200000000000003</v>
      </c>
      <c r="N17">
        <v>35.200000000000003</v>
      </c>
      <c r="O17" s="1">
        <v>5</v>
      </c>
      <c r="P17" s="1">
        <v>30</v>
      </c>
    </row>
    <row r="18" spans="1:17" x14ac:dyDescent="0.2">
      <c r="A18" t="s">
        <v>101</v>
      </c>
      <c r="B18" t="s">
        <v>36</v>
      </c>
      <c r="C18" t="s">
        <v>21</v>
      </c>
      <c r="D18" s="1">
        <v>1423</v>
      </c>
      <c r="E18" s="1">
        <v>0</v>
      </c>
      <c r="F18" s="1">
        <v>2277.4499999999998</v>
      </c>
      <c r="G18" s="9">
        <v>2277.4499999999998</v>
      </c>
      <c r="H18" s="9">
        <v>1453</v>
      </c>
      <c r="I18" s="9">
        <v>2233.66</v>
      </c>
      <c r="J18" t="s">
        <v>12</v>
      </c>
      <c r="K18" t="s">
        <v>15</v>
      </c>
      <c r="L18" t="s">
        <v>151</v>
      </c>
      <c r="M18">
        <v>35.200000000000003</v>
      </c>
      <c r="N18">
        <v>35.200000000000003</v>
      </c>
      <c r="O18" s="1">
        <v>6</v>
      </c>
      <c r="P18" s="1">
        <v>29</v>
      </c>
      <c r="Q18" t="s">
        <v>38</v>
      </c>
    </row>
    <row r="19" spans="1:17" x14ac:dyDescent="0.2">
      <c r="A19" t="s">
        <v>102</v>
      </c>
      <c r="B19" t="s">
        <v>39</v>
      </c>
      <c r="C19" t="s">
        <v>21</v>
      </c>
      <c r="D19" s="1">
        <v>1430</v>
      </c>
      <c r="E19" s="1">
        <v>0</v>
      </c>
      <c r="F19" s="1">
        <v>2274.36</v>
      </c>
      <c r="G19" s="9">
        <v>2274.36</v>
      </c>
      <c r="H19" s="9">
        <v>1500</v>
      </c>
      <c r="I19" s="9">
        <v>2266.7800000000002</v>
      </c>
      <c r="J19" t="s">
        <v>35</v>
      </c>
      <c r="K19" t="s">
        <v>15</v>
      </c>
      <c r="L19" t="s">
        <v>151</v>
      </c>
      <c r="M19">
        <v>35.299999999999997</v>
      </c>
      <c r="N19">
        <v>35.299999999999997</v>
      </c>
      <c r="O19" s="1">
        <v>0</v>
      </c>
      <c r="P19" s="1">
        <v>0</v>
      </c>
      <c r="Q19" t="s">
        <v>37</v>
      </c>
    </row>
    <row r="20" spans="1:17" x14ac:dyDescent="0.2">
      <c r="A20" t="s">
        <v>103</v>
      </c>
      <c r="B20" t="s">
        <v>40</v>
      </c>
      <c r="C20" t="s">
        <v>20</v>
      </c>
      <c r="D20" s="1">
        <v>1119</v>
      </c>
      <c r="E20" s="1">
        <v>0</v>
      </c>
      <c r="F20" s="1">
        <v>2289.38</v>
      </c>
      <c r="G20" s="9">
        <v>2289.38</v>
      </c>
      <c r="H20" s="9">
        <v>1153</v>
      </c>
      <c r="I20" s="9">
        <v>2154.36</v>
      </c>
      <c r="J20" t="s">
        <v>12</v>
      </c>
      <c r="K20" t="s">
        <v>16</v>
      </c>
      <c r="L20" t="s">
        <v>151</v>
      </c>
      <c r="M20">
        <v>35.6</v>
      </c>
      <c r="N20">
        <v>35.6</v>
      </c>
      <c r="O20" s="1">
        <v>2</v>
      </c>
      <c r="P20" s="1">
        <v>34</v>
      </c>
      <c r="Q20" t="s">
        <v>168</v>
      </c>
    </row>
    <row r="21" spans="1:17" x14ac:dyDescent="0.2">
      <c r="A21" t="s">
        <v>104</v>
      </c>
      <c r="B21" t="s">
        <v>41</v>
      </c>
      <c r="C21" t="s">
        <v>20</v>
      </c>
      <c r="D21" s="1">
        <v>1124</v>
      </c>
      <c r="E21" s="1">
        <v>0</v>
      </c>
      <c r="F21" s="1">
        <v>2291.39</v>
      </c>
      <c r="G21" s="9">
        <v>2291.39</v>
      </c>
      <c r="H21" s="9">
        <v>1156</v>
      </c>
      <c r="I21" s="9">
        <v>2032.15</v>
      </c>
      <c r="J21" t="s">
        <v>35</v>
      </c>
      <c r="K21" t="s">
        <v>16</v>
      </c>
      <c r="L21" t="s">
        <v>151</v>
      </c>
      <c r="M21">
        <v>35.6</v>
      </c>
      <c r="N21">
        <v>35.6</v>
      </c>
      <c r="O21" s="1">
        <v>1</v>
      </c>
      <c r="P21" s="1">
        <v>28</v>
      </c>
    </row>
    <row r="22" spans="1:17" x14ac:dyDescent="0.2">
      <c r="A22" t="s">
        <v>105</v>
      </c>
      <c r="B22" t="s">
        <v>42</v>
      </c>
      <c r="C22" t="s">
        <v>20</v>
      </c>
      <c r="D22" s="1">
        <v>1212</v>
      </c>
      <c r="E22" s="1">
        <v>0</v>
      </c>
      <c r="F22" s="1">
        <v>2288.0100000000002</v>
      </c>
      <c r="G22" s="9">
        <v>2288.0100000000002</v>
      </c>
      <c r="H22" s="9">
        <v>1243</v>
      </c>
      <c r="I22" s="9">
        <v>2129.31</v>
      </c>
      <c r="J22" t="s">
        <v>12</v>
      </c>
      <c r="K22" t="s">
        <v>16</v>
      </c>
      <c r="L22" t="s">
        <v>151</v>
      </c>
      <c r="M22">
        <v>35.5</v>
      </c>
      <c r="N22">
        <v>35.5</v>
      </c>
      <c r="O22" s="1">
        <v>2</v>
      </c>
      <c r="P22" s="1">
        <v>34</v>
      </c>
      <c r="Q22" t="s">
        <v>43</v>
      </c>
    </row>
    <row r="23" spans="1:17" x14ac:dyDescent="0.2">
      <c r="A23" t="s">
        <v>106</v>
      </c>
      <c r="B23" t="s">
        <v>44</v>
      </c>
      <c r="C23" t="s">
        <v>20</v>
      </c>
      <c r="D23" s="1">
        <v>1214</v>
      </c>
      <c r="E23" s="1">
        <v>0</v>
      </c>
      <c r="F23" s="1">
        <v>2283.2199999999998</v>
      </c>
      <c r="G23" s="9">
        <v>2283.2199999999998</v>
      </c>
      <c r="H23" s="9">
        <v>1245</v>
      </c>
      <c r="I23" s="9">
        <v>2218.4299999999998</v>
      </c>
      <c r="J23" t="s">
        <v>35</v>
      </c>
      <c r="K23" t="s">
        <v>16</v>
      </c>
      <c r="L23" t="s">
        <v>151</v>
      </c>
      <c r="M23">
        <v>35.5</v>
      </c>
      <c r="N23">
        <v>35.5</v>
      </c>
      <c r="O23" s="1">
        <v>2</v>
      </c>
      <c r="P23" s="1">
        <v>34</v>
      </c>
    </row>
    <row r="24" spans="1:17" x14ac:dyDescent="0.2">
      <c r="A24" t="s">
        <v>107</v>
      </c>
      <c r="B24" t="s">
        <v>45</v>
      </c>
      <c r="C24" t="s">
        <v>20</v>
      </c>
      <c r="D24" s="1">
        <v>1253</v>
      </c>
      <c r="E24" s="1">
        <v>0</v>
      </c>
      <c r="F24" s="1">
        <v>2286.3000000000002</v>
      </c>
      <c r="G24" s="9">
        <v>2286.3000000000002</v>
      </c>
      <c r="H24" s="9">
        <v>1326</v>
      </c>
      <c r="I24" s="9">
        <v>2131.6999999999998</v>
      </c>
      <c r="J24" t="s">
        <v>12</v>
      </c>
      <c r="K24" t="s">
        <v>16</v>
      </c>
      <c r="L24" t="s">
        <v>151</v>
      </c>
      <c r="M24">
        <v>35.5</v>
      </c>
      <c r="N24">
        <v>35.5</v>
      </c>
      <c r="O24" s="1">
        <v>2</v>
      </c>
      <c r="P24" s="1">
        <v>34</v>
      </c>
    </row>
    <row r="25" spans="1:17" x14ac:dyDescent="0.2">
      <c r="A25" t="s">
        <v>108</v>
      </c>
      <c r="B25" t="s">
        <v>46</v>
      </c>
      <c r="C25" t="s">
        <v>20</v>
      </c>
      <c r="D25" s="1">
        <v>1256</v>
      </c>
      <c r="E25" s="1">
        <v>0</v>
      </c>
      <c r="F25" s="1">
        <v>2283.5700000000002</v>
      </c>
      <c r="G25" s="9">
        <v>2283.5700000000002</v>
      </c>
      <c r="H25" s="9">
        <v>1328</v>
      </c>
      <c r="I25" s="9">
        <v>2150.79</v>
      </c>
      <c r="J25" t="s">
        <v>35</v>
      </c>
      <c r="K25" t="s">
        <v>16</v>
      </c>
      <c r="L25" t="s">
        <v>151</v>
      </c>
      <c r="M25">
        <v>35.5</v>
      </c>
      <c r="N25">
        <v>35.5</v>
      </c>
      <c r="O25" s="1">
        <v>2</v>
      </c>
      <c r="P25" s="1">
        <v>34</v>
      </c>
    </row>
    <row r="26" spans="1:17" x14ac:dyDescent="0.2">
      <c r="A26" t="s">
        <v>109</v>
      </c>
      <c r="B26" t="s">
        <v>47</v>
      </c>
      <c r="C26" t="s">
        <v>18</v>
      </c>
      <c r="D26" s="1">
        <v>1158</v>
      </c>
      <c r="E26" s="1">
        <v>2294.02</v>
      </c>
      <c r="F26" s="1">
        <v>2281.5500000000002</v>
      </c>
      <c r="G26" s="9">
        <v>2281.5500000000002</v>
      </c>
      <c r="H26" s="9">
        <v>1228</v>
      </c>
      <c r="I26" s="9">
        <v>2184.27</v>
      </c>
      <c r="J26" t="s">
        <v>12</v>
      </c>
      <c r="K26" t="s">
        <v>15</v>
      </c>
      <c r="L26" t="s">
        <v>151</v>
      </c>
      <c r="M26">
        <v>35.6</v>
      </c>
      <c r="N26">
        <v>35.6</v>
      </c>
      <c r="O26" s="1">
        <v>2</v>
      </c>
      <c r="P26" s="1">
        <v>31</v>
      </c>
    </row>
    <row r="27" spans="1:17" x14ac:dyDescent="0.2">
      <c r="A27" t="s">
        <v>110</v>
      </c>
      <c r="B27" t="s">
        <v>48</v>
      </c>
      <c r="C27" t="s">
        <v>18</v>
      </c>
      <c r="D27" s="1">
        <v>1214</v>
      </c>
      <c r="E27" s="1">
        <v>2272.86</v>
      </c>
      <c r="F27" s="1">
        <v>2285.84</v>
      </c>
      <c r="G27" s="9">
        <v>2285.84</v>
      </c>
      <c r="H27" s="9">
        <v>1239</v>
      </c>
      <c r="I27" s="9">
        <v>2294.3200000000002</v>
      </c>
      <c r="J27" t="s">
        <v>35</v>
      </c>
      <c r="K27" t="s">
        <v>15</v>
      </c>
      <c r="L27" t="s">
        <v>151</v>
      </c>
      <c r="M27">
        <v>35.5</v>
      </c>
      <c r="N27">
        <v>35.5</v>
      </c>
      <c r="O27" s="1">
        <v>1.5</v>
      </c>
      <c r="P27" s="1">
        <v>25</v>
      </c>
      <c r="Q27" t="s">
        <v>49</v>
      </c>
    </row>
    <row r="28" spans="1:17" x14ac:dyDescent="0.2">
      <c r="A28" t="s">
        <v>111</v>
      </c>
      <c r="B28" t="s">
        <v>50</v>
      </c>
      <c r="C28" t="s">
        <v>18</v>
      </c>
      <c r="D28" s="1">
        <v>1300</v>
      </c>
      <c r="E28" s="1">
        <v>2268.54</v>
      </c>
      <c r="F28" s="1">
        <v>2279.7199999999998</v>
      </c>
      <c r="G28" s="9">
        <v>2279.7199999999998</v>
      </c>
      <c r="H28" s="9">
        <v>1330</v>
      </c>
      <c r="I28" s="9">
        <v>2204.52</v>
      </c>
      <c r="J28" t="s">
        <v>12</v>
      </c>
      <c r="K28" t="s">
        <v>15</v>
      </c>
      <c r="L28" t="s">
        <v>151</v>
      </c>
      <c r="M28">
        <v>35.5</v>
      </c>
      <c r="N28">
        <v>35.5</v>
      </c>
      <c r="O28" s="1">
        <v>2</v>
      </c>
      <c r="P28" s="1">
        <v>31</v>
      </c>
    </row>
    <row r="29" spans="1:17" x14ac:dyDescent="0.2">
      <c r="A29" t="s">
        <v>112</v>
      </c>
      <c r="B29" t="s">
        <v>51</v>
      </c>
      <c r="C29" t="s">
        <v>18</v>
      </c>
      <c r="D29" s="1">
        <v>1303</v>
      </c>
      <c r="E29" s="1">
        <v>2276.4699999999998</v>
      </c>
      <c r="F29" s="1">
        <v>2278.34</v>
      </c>
      <c r="G29" s="9">
        <v>2278.34</v>
      </c>
      <c r="H29" s="9">
        <v>1333</v>
      </c>
      <c r="I29" s="9">
        <v>2323.6999999999998</v>
      </c>
      <c r="J29" t="s">
        <v>35</v>
      </c>
      <c r="K29" t="s">
        <v>15</v>
      </c>
      <c r="L29" t="s">
        <v>151</v>
      </c>
      <c r="M29">
        <v>35.5</v>
      </c>
      <c r="N29">
        <v>35.5</v>
      </c>
      <c r="O29" s="1">
        <v>2.4</v>
      </c>
      <c r="P29" s="1">
        <v>31</v>
      </c>
    </row>
    <row r="30" spans="1:17" x14ac:dyDescent="0.2">
      <c r="A30" t="s">
        <v>113</v>
      </c>
      <c r="B30" t="s">
        <v>178</v>
      </c>
      <c r="C30" t="s">
        <v>18</v>
      </c>
      <c r="D30" s="1">
        <v>1355</v>
      </c>
      <c r="E30" s="1">
        <v>2277.21</v>
      </c>
      <c r="F30" s="1">
        <v>2269.0300000000002</v>
      </c>
      <c r="G30" s="9">
        <v>2269.0300000000002</v>
      </c>
      <c r="H30" s="9">
        <v>0</v>
      </c>
      <c r="I30" s="9">
        <v>0</v>
      </c>
      <c r="K30" t="s">
        <v>13</v>
      </c>
      <c r="L30" t="s">
        <v>151</v>
      </c>
      <c r="M30">
        <v>35.5</v>
      </c>
      <c r="N30">
        <v>35.5</v>
      </c>
      <c r="O30" s="1">
        <v>0</v>
      </c>
      <c r="P30" s="1">
        <v>0</v>
      </c>
      <c r="Q30" t="s">
        <v>14</v>
      </c>
    </row>
    <row r="31" spans="1:17" x14ac:dyDescent="0.2">
      <c r="A31" t="s">
        <v>114</v>
      </c>
      <c r="B31" t="s">
        <v>52</v>
      </c>
      <c r="C31" t="s">
        <v>18</v>
      </c>
      <c r="D31" s="1">
        <v>1415</v>
      </c>
      <c r="E31" s="1">
        <v>2278.87</v>
      </c>
      <c r="F31" s="1">
        <v>2275.89</v>
      </c>
      <c r="G31" s="9">
        <v>2275.89</v>
      </c>
      <c r="H31" s="9">
        <v>1515</v>
      </c>
      <c r="I31" s="9">
        <v>2076.2399999999998</v>
      </c>
      <c r="J31" t="s">
        <v>12</v>
      </c>
      <c r="K31" t="s">
        <v>13</v>
      </c>
      <c r="L31" t="s">
        <v>151</v>
      </c>
      <c r="M31">
        <v>35.4</v>
      </c>
      <c r="N31">
        <v>35.4</v>
      </c>
      <c r="O31" s="1">
        <v>2</v>
      </c>
      <c r="P31" s="1">
        <v>34</v>
      </c>
      <c r="Q31" t="s">
        <v>17</v>
      </c>
    </row>
    <row r="32" spans="1:17" x14ac:dyDescent="0.2">
      <c r="A32" t="s">
        <v>115</v>
      </c>
      <c r="B32" t="s">
        <v>53</v>
      </c>
      <c r="C32" t="s">
        <v>19</v>
      </c>
      <c r="D32" s="1">
        <v>1323</v>
      </c>
      <c r="E32" s="1">
        <v>2284.37</v>
      </c>
      <c r="F32" s="1">
        <v>2275.35</v>
      </c>
      <c r="G32" s="9">
        <v>2275.35</v>
      </c>
      <c r="H32" s="9">
        <v>1353</v>
      </c>
      <c r="I32" s="9">
        <v>2203.02</v>
      </c>
      <c r="J32" t="s">
        <v>12</v>
      </c>
      <c r="K32" t="s">
        <v>15</v>
      </c>
      <c r="L32" t="s">
        <v>151</v>
      </c>
      <c r="M32">
        <v>35.5</v>
      </c>
      <c r="N32">
        <v>35.5</v>
      </c>
      <c r="O32" s="1">
        <v>2</v>
      </c>
      <c r="P32" s="1">
        <v>29</v>
      </c>
    </row>
    <row r="33" spans="1:17" x14ac:dyDescent="0.2">
      <c r="A33" t="s">
        <v>116</v>
      </c>
      <c r="B33" t="s">
        <v>54</v>
      </c>
      <c r="C33" t="s">
        <v>19</v>
      </c>
      <c r="D33" s="1">
        <v>1327</v>
      </c>
      <c r="E33" s="1">
        <v>2284.69</v>
      </c>
      <c r="F33" s="1">
        <v>2277.35</v>
      </c>
      <c r="G33" s="9">
        <v>2277.35</v>
      </c>
      <c r="H33" s="9">
        <v>1356</v>
      </c>
      <c r="I33" s="9">
        <v>2339.58</v>
      </c>
      <c r="J33" t="s">
        <v>35</v>
      </c>
      <c r="K33" t="s">
        <v>15</v>
      </c>
      <c r="L33" t="s">
        <v>151</v>
      </c>
      <c r="M33">
        <v>35.5</v>
      </c>
      <c r="N33">
        <v>35.5</v>
      </c>
      <c r="O33" s="1">
        <v>2</v>
      </c>
      <c r="P33" s="1">
        <v>29</v>
      </c>
      <c r="Q33" t="s">
        <v>22</v>
      </c>
    </row>
    <row r="34" spans="1:17" x14ac:dyDescent="0.2">
      <c r="A34" t="s">
        <v>117</v>
      </c>
      <c r="B34" t="s">
        <v>55</v>
      </c>
      <c r="C34" t="s">
        <v>19</v>
      </c>
      <c r="D34" s="1">
        <v>1416</v>
      </c>
      <c r="E34" s="1">
        <v>2278.4899999999998</v>
      </c>
      <c r="F34" s="1">
        <v>2266.96</v>
      </c>
      <c r="G34" s="9">
        <v>2266.96</v>
      </c>
      <c r="H34" s="9">
        <v>1446</v>
      </c>
      <c r="I34" s="9">
        <v>2197.73</v>
      </c>
      <c r="J34" t="s">
        <v>12</v>
      </c>
      <c r="K34" t="s">
        <v>15</v>
      </c>
      <c r="L34" t="s">
        <v>151</v>
      </c>
      <c r="M34">
        <v>35.4</v>
      </c>
      <c r="N34">
        <v>35.4</v>
      </c>
      <c r="O34" s="1">
        <v>2</v>
      </c>
      <c r="P34" s="1">
        <v>29</v>
      </c>
    </row>
    <row r="35" spans="1:17" x14ac:dyDescent="0.2">
      <c r="A35" t="s">
        <v>118</v>
      </c>
      <c r="B35" t="s">
        <v>60</v>
      </c>
      <c r="C35" t="s">
        <v>19</v>
      </c>
      <c r="D35" s="1">
        <v>1419</v>
      </c>
      <c r="E35" s="1">
        <v>2280.2600000000002</v>
      </c>
      <c r="F35" s="1">
        <v>2294.0500000000002</v>
      </c>
      <c r="G35" s="9">
        <v>2294.0500000000002</v>
      </c>
      <c r="H35" s="9">
        <v>1449</v>
      </c>
      <c r="I35" s="9">
        <v>2360.0100000000002</v>
      </c>
      <c r="J35" t="s">
        <v>35</v>
      </c>
      <c r="K35" t="s">
        <v>15</v>
      </c>
      <c r="L35" t="s">
        <v>151</v>
      </c>
      <c r="M35">
        <v>35.5</v>
      </c>
      <c r="N35">
        <v>35.5</v>
      </c>
      <c r="O35" s="1">
        <v>2</v>
      </c>
      <c r="P35" s="1">
        <v>30</v>
      </c>
      <c r="Q35" t="s">
        <v>23</v>
      </c>
    </row>
    <row r="36" spans="1:17" x14ac:dyDescent="0.2">
      <c r="A36" t="s">
        <v>119</v>
      </c>
      <c r="B36" t="s">
        <v>56</v>
      </c>
      <c r="C36" t="s">
        <v>19</v>
      </c>
      <c r="D36" s="1">
        <v>1506</v>
      </c>
      <c r="E36" s="1">
        <v>2275.52</v>
      </c>
      <c r="F36" s="1">
        <v>2270.29</v>
      </c>
      <c r="G36" s="9">
        <v>2270.29</v>
      </c>
      <c r="H36" s="9">
        <v>1536</v>
      </c>
      <c r="I36" s="9">
        <v>2186.6999999999998</v>
      </c>
      <c r="J36" t="s">
        <v>12</v>
      </c>
      <c r="K36" t="s">
        <v>15</v>
      </c>
      <c r="L36" t="s">
        <v>151</v>
      </c>
      <c r="M36">
        <v>35.5</v>
      </c>
      <c r="N36">
        <v>35.5</v>
      </c>
      <c r="O36" s="1">
        <v>2</v>
      </c>
      <c r="P36" s="1">
        <v>29</v>
      </c>
    </row>
    <row r="37" spans="1:17" x14ac:dyDescent="0.2">
      <c r="A37" t="s">
        <v>120</v>
      </c>
      <c r="B37" t="s">
        <v>57</v>
      </c>
      <c r="C37" t="s">
        <v>19</v>
      </c>
      <c r="D37" s="1">
        <v>1510</v>
      </c>
      <c r="E37" s="1">
        <v>2272.7199999999998</v>
      </c>
      <c r="F37" s="1">
        <v>2268.04</v>
      </c>
      <c r="G37" s="9">
        <v>2268.04</v>
      </c>
      <c r="H37" s="9">
        <v>1540</v>
      </c>
      <c r="I37" s="9">
        <v>2268.85</v>
      </c>
      <c r="J37" t="s">
        <v>35</v>
      </c>
      <c r="K37" t="s">
        <v>15</v>
      </c>
      <c r="L37" t="s">
        <v>151</v>
      </c>
      <c r="M37">
        <v>35.5</v>
      </c>
      <c r="N37">
        <v>35.5</v>
      </c>
      <c r="O37" s="1">
        <v>2</v>
      </c>
      <c r="P37" s="1">
        <v>30</v>
      </c>
      <c r="Q37" t="s">
        <v>164</v>
      </c>
    </row>
    <row r="38" spans="1:17" x14ac:dyDescent="0.2">
      <c r="A38" t="s">
        <v>121</v>
      </c>
      <c r="B38" t="s">
        <v>58</v>
      </c>
      <c r="C38" t="s">
        <v>27</v>
      </c>
      <c r="D38" s="1">
        <v>1449</v>
      </c>
      <c r="E38" s="1">
        <v>2268.54</v>
      </c>
      <c r="F38" s="1">
        <v>2265.9699999999998</v>
      </c>
      <c r="G38" s="9">
        <v>2265.9699999999998</v>
      </c>
      <c r="H38" s="9">
        <v>1519</v>
      </c>
      <c r="I38" s="9">
        <v>2302.31</v>
      </c>
      <c r="J38" t="s">
        <v>35</v>
      </c>
      <c r="K38" t="s">
        <v>15</v>
      </c>
      <c r="L38" t="s">
        <v>151</v>
      </c>
      <c r="M38">
        <v>35.4</v>
      </c>
      <c r="N38">
        <v>35.4</v>
      </c>
      <c r="O38" s="1">
        <v>2</v>
      </c>
      <c r="P38" s="1">
        <v>29</v>
      </c>
      <c r="Q38" t="s">
        <v>63</v>
      </c>
    </row>
    <row r="39" spans="1:17" x14ac:dyDescent="0.2">
      <c r="A39" t="s">
        <v>122</v>
      </c>
      <c r="B39" t="s">
        <v>61</v>
      </c>
      <c r="C39" t="s">
        <v>27</v>
      </c>
      <c r="D39" s="1">
        <v>1304</v>
      </c>
      <c r="E39" s="1">
        <v>2282.34</v>
      </c>
      <c r="F39" s="1">
        <v>2278.34</v>
      </c>
      <c r="G39" s="9">
        <v>2278.34</v>
      </c>
      <c r="H39" s="9">
        <v>1334</v>
      </c>
      <c r="I39" s="9">
        <v>2218.7800000000002</v>
      </c>
      <c r="J39" t="s">
        <v>12</v>
      </c>
      <c r="K39" t="s">
        <v>15</v>
      </c>
      <c r="L39" t="s">
        <v>151</v>
      </c>
      <c r="M39">
        <v>35.5</v>
      </c>
      <c r="N39">
        <v>35.5</v>
      </c>
      <c r="O39" s="1">
        <v>4.0999999999999996</v>
      </c>
      <c r="P39" s="1">
        <v>31</v>
      </c>
      <c r="Q39" t="s">
        <v>63</v>
      </c>
    </row>
    <row r="40" spans="1:17" x14ac:dyDescent="0.2">
      <c r="A40" t="s">
        <v>123</v>
      </c>
      <c r="B40" t="s">
        <v>62</v>
      </c>
      <c r="C40" t="s">
        <v>27</v>
      </c>
      <c r="D40" s="1">
        <v>1312</v>
      </c>
      <c r="E40" s="1">
        <v>2281.52</v>
      </c>
      <c r="F40" s="1">
        <v>2272.13</v>
      </c>
      <c r="G40" s="9">
        <v>2272.13</v>
      </c>
      <c r="H40" s="9">
        <v>1342</v>
      </c>
      <c r="I40" s="9">
        <v>2347.3000000000002</v>
      </c>
      <c r="J40" t="s">
        <v>35</v>
      </c>
      <c r="K40" t="s">
        <v>15</v>
      </c>
      <c r="L40" t="s">
        <v>151</v>
      </c>
      <c r="M40">
        <v>35.5</v>
      </c>
      <c r="N40">
        <v>35.5</v>
      </c>
      <c r="O40" s="1">
        <v>2</v>
      </c>
      <c r="P40" s="1">
        <v>29</v>
      </c>
      <c r="Q40" t="s">
        <v>169</v>
      </c>
    </row>
    <row r="41" spans="1:17" x14ac:dyDescent="0.2">
      <c r="A41" t="s">
        <v>124</v>
      </c>
      <c r="B41" t="s">
        <v>64</v>
      </c>
      <c r="C41" t="s">
        <v>27</v>
      </c>
      <c r="D41" s="1">
        <v>1358</v>
      </c>
      <c r="E41" s="1">
        <v>2273.9899999999998</v>
      </c>
      <c r="F41" s="1">
        <v>2272.41</v>
      </c>
      <c r="G41" s="9">
        <v>2272.41</v>
      </c>
      <c r="H41" s="9">
        <v>1426</v>
      </c>
      <c r="I41" s="9">
        <v>2206.6</v>
      </c>
      <c r="J41" t="s">
        <v>12</v>
      </c>
      <c r="K41" t="s">
        <v>15</v>
      </c>
      <c r="L41" t="s">
        <v>151</v>
      </c>
      <c r="M41">
        <v>35.4</v>
      </c>
      <c r="N41">
        <v>35.4</v>
      </c>
      <c r="O41" s="1">
        <v>2.1</v>
      </c>
      <c r="P41" s="1">
        <v>29</v>
      </c>
    </row>
    <row r="42" spans="1:17" x14ac:dyDescent="0.2">
      <c r="A42" t="s">
        <v>125</v>
      </c>
      <c r="B42" t="s">
        <v>65</v>
      </c>
      <c r="C42" t="s">
        <v>27</v>
      </c>
      <c r="D42" s="1">
        <v>1401</v>
      </c>
      <c r="E42" s="1">
        <v>2275.9899999999998</v>
      </c>
      <c r="F42" s="1">
        <v>2265.85</v>
      </c>
      <c r="G42" s="9">
        <v>2265.85</v>
      </c>
      <c r="H42" s="9">
        <v>1430</v>
      </c>
      <c r="I42" s="9">
        <v>2354.83</v>
      </c>
      <c r="J42" t="s">
        <v>35</v>
      </c>
      <c r="K42" t="s">
        <v>15</v>
      </c>
      <c r="L42" t="s">
        <v>151</v>
      </c>
      <c r="M42">
        <v>35.4</v>
      </c>
      <c r="N42">
        <v>35.4</v>
      </c>
      <c r="O42" s="1">
        <v>2</v>
      </c>
      <c r="P42" s="1">
        <v>29</v>
      </c>
      <c r="Q42" t="s">
        <v>169</v>
      </c>
    </row>
    <row r="43" spans="1:17" x14ac:dyDescent="0.2">
      <c r="A43" t="s">
        <v>126</v>
      </c>
      <c r="B43" t="s">
        <v>66</v>
      </c>
      <c r="C43" t="s">
        <v>27</v>
      </c>
      <c r="D43" s="1">
        <v>1459</v>
      </c>
      <c r="E43" s="1">
        <v>2270.7399999999998</v>
      </c>
      <c r="F43" s="1">
        <v>2265.29</v>
      </c>
      <c r="G43" s="9">
        <v>2265.29</v>
      </c>
      <c r="H43" s="9">
        <v>1529</v>
      </c>
      <c r="I43" s="9">
        <v>2342.8000000000002</v>
      </c>
      <c r="J43" t="s">
        <v>35</v>
      </c>
      <c r="K43" t="s">
        <v>15</v>
      </c>
      <c r="L43" t="s">
        <v>151</v>
      </c>
      <c r="M43">
        <v>35.4</v>
      </c>
      <c r="N43">
        <v>35.4</v>
      </c>
      <c r="O43" s="1">
        <v>4.0999999999999996</v>
      </c>
      <c r="P43" s="1">
        <v>33</v>
      </c>
      <c r="Q43" t="s">
        <v>28</v>
      </c>
    </row>
    <row r="44" spans="1:17" x14ac:dyDescent="0.2">
      <c r="A44" t="s">
        <v>127</v>
      </c>
      <c r="B44" t="s">
        <v>141</v>
      </c>
      <c r="C44" t="s">
        <v>59</v>
      </c>
      <c r="D44" s="1">
        <v>1358</v>
      </c>
      <c r="E44" s="1">
        <v>2284.58</v>
      </c>
      <c r="F44" s="1">
        <v>2279.15</v>
      </c>
      <c r="G44" s="9">
        <v>2279.15</v>
      </c>
      <c r="H44" s="9">
        <v>1428</v>
      </c>
      <c r="I44" s="9">
        <v>2182.7199999999998</v>
      </c>
      <c r="J44" t="s">
        <v>12</v>
      </c>
      <c r="K44" t="s">
        <v>16</v>
      </c>
      <c r="L44" t="s">
        <v>151</v>
      </c>
      <c r="M44">
        <v>35.5</v>
      </c>
      <c r="N44">
        <v>35.5</v>
      </c>
      <c r="O44" s="1">
        <v>2</v>
      </c>
      <c r="P44" s="1">
        <v>29</v>
      </c>
    </row>
    <row r="45" spans="1:17" x14ac:dyDescent="0.2">
      <c r="A45" t="s">
        <v>128</v>
      </c>
      <c r="B45" t="s">
        <v>142</v>
      </c>
      <c r="C45" t="s">
        <v>59</v>
      </c>
      <c r="D45" s="1">
        <v>1405</v>
      </c>
      <c r="E45" s="1">
        <v>2283.2399999999998</v>
      </c>
      <c r="F45" s="1">
        <v>2277.7399999999998</v>
      </c>
      <c r="G45" s="9">
        <v>2277.7399999999998</v>
      </c>
      <c r="H45" s="9">
        <v>1435</v>
      </c>
      <c r="I45" s="9">
        <v>2143.66</v>
      </c>
      <c r="J45" t="s">
        <v>35</v>
      </c>
      <c r="K45" t="s">
        <v>16</v>
      </c>
      <c r="L45" t="s">
        <v>151</v>
      </c>
      <c r="M45">
        <v>35.5</v>
      </c>
      <c r="N45">
        <v>35.5</v>
      </c>
      <c r="O45" s="1">
        <v>2</v>
      </c>
      <c r="P45" s="1">
        <v>29</v>
      </c>
    </row>
    <row r="46" spans="1:17" x14ac:dyDescent="0.2">
      <c r="A46" t="s">
        <v>67</v>
      </c>
      <c r="B46" t="s">
        <v>79</v>
      </c>
      <c r="C46" t="s">
        <v>78</v>
      </c>
      <c r="D46" s="1">
        <v>1443</v>
      </c>
      <c r="E46" s="1">
        <v>2284.14</v>
      </c>
      <c r="F46" s="1">
        <v>2291.13</v>
      </c>
      <c r="G46" s="9">
        <v>2291.13</v>
      </c>
      <c r="H46" s="9">
        <v>1513</v>
      </c>
      <c r="I46" s="9">
        <v>2218.7199999999998</v>
      </c>
      <c r="J46" t="s">
        <v>12</v>
      </c>
      <c r="K46" t="s">
        <v>15</v>
      </c>
      <c r="L46" t="s">
        <v>147</v>
      </c>
      <c r="M46">
        <v>35.299999999999997</v>
      </c>
      <c r="N46">
        <v>35.299999999999997</v>
      </c>
      <c r="O46" s="1">
        <v>1.5</v>
      </c>
      <c r="P46" s="1">
        <v>29</v>
      </c>
    </row>
    <row r="47" spans="1:17" x14ac:dyDescent="0.2">
      <c r="A47" t="s">
        <v>68</v>
      </c>
      <c r="B47" t="s">
        <v>80</v>
      </c>
      <c r="C47" t="s">
        <v>78</v>
      </c>
      <c r="D47" s="1">
        <v>1535</v>
      </c>
      <c r="E47" s="1">
        <v>2285.41</v>
      </c>
      <c r="F47" s="1">
        <v>2290.59</v>
      </c>
      <c r="G47" s="9">
        <v>2290.59</v>
      </c>
      <c r="H47" s="9">
        <v>1605</v>
      </c>
      <c r="I47" s="9">
        <v>2339.1799999999998</v>
      </c>
      <c r="J47" t="s">
        <v>35</v>
      </c>
      <c r="K47" t="s">
        <v>15</v>
      </c>
      <c r="L47" t="s">
        <v>147</v>
      </c>
      <c r="M47">
        <v>35.299999999999997</v>
      </c>
      <c r="N47">
        <v>35.299999999999997</v>
      </c>
      <c r="O47" s="1">
        <v>2</v>
      </c>
      <c r="P47" s="1">
        <v>29.5</v>
      </c>
    </row>
    <row r="48" spans="1:17" x14ac:dyDescent="0.2">
      <c r="A48" t="s">
        <v>69</v>
      </c>
      <c r="B48" t="s">
        <v>81</v>
      </c>
      <c r="C48" t="s">
        <v>78</v>
      </c>
      <c r="D48" s="1">
        <v>1624</v>
      </c>
      <c r="E48" s="1">
        <v>2279.1</v>
      </c>
      <c r="F48" s="1">
        <v>2283.7199999999998</v>
      </c>
      <c r="G48" s="9">
        <v>2283.7199999999998</v>
      </c>
      <c r="H48" s="9">
        <v>1654</v>
      </c>
      <c r="I48" s="9">
        <v>2249.62</v>
      </c>
      <c r="J48" t="s">
        <v>12</v>
      </c>
      <c r="K48" t="s">
        <v>15</v>
      </c>
      <c r="L48" t="s">
        <v>147</v>
      </c>
      <c r="M48">
        <v>35.299999999999997</v>
      </c>
      <c r="N48">
        <v>35.299999999999997</v>
      </c>
      <c r="O48" s="1">
        <v>2</v>
      </c>
      <c r="P48" s="1">
        <v>31</v>
      </c>
    </row>
    <row r="49" spans="1:17" x14ac:dyDescent="0.2">
      <c r="A49" t="s">
        <v>129</v>
      </c>
      <c r="B49" t="s">
        <v>82</v>
      </c>
      <c r="C49" t="s">
        <v>78</v>
      </c>
      <c r="D49" s="1">
        <v>1706</v>
      </c>
      <c r="E49" s="1">
        <v>2283.4899999999998</v>
      </c>
      <c r="F49" s="1">
        <v>2286.98</v>
      </c>
      <c r="G49" s="9">
        <v>2286.98</v>
      </c>
      <c r="H49" s="9">
        <v>1736</v>
      </c>
      <c r="I49" s="9">
        <v>2334.5300000000002</v>
      </c>
      <c r="J49" t="s">
        <v>35</v>
      </c>
      <c r="K49" t="s">
        <v>15</v>
      </c>
      <c r="L49" t="s">
        <v>147</v>
      </c>
      <c r="M49">
        <v>35.4</v>
      </c>
      <c r="N49">
        <v>35.4</v>
      </c>
      <c r="O49" s="1">
        <v>3</v>
      </c>
      <c r="P49" s="1">
        <v>30</v>
      </c>
    </row>
    <row r="50" spans="1:17" x14ac:dyDescent="0.2">
      <c r="A50" t="s">
        <v>149</v>
      </c>
      <c r="B50" t="s">
        <v>178</v>
      </c>
      <c r="C50" t="s">
        <v>132</v>
      </c>
      <c r="D50" s="1">
        <v>749</v>
      </c>
      <c r="E50" s="1">
        <v>2299.35</v>
      </c>
      <c r="F50" s="1">
        <v>2295.14</v>
      </c>
      <c r="G50" s="9">
        <v>2295.14</v>
      </c>
      <c r="H50" s="9">
        <v>819</v>
      </c>
      <c r="I50" s="9">
        <v>2191.1999999999998</v>
      </c>
      <c r="J50" t="s">
        <v>12</v>
      </c>
      <c r="K50" t="s">
        <v>16</v>
      </c>
      <c r="L50" t="s">
        <v>147</v>
      </c>
      <c r="M50">
        <v>35.5</v>
      </c>
      <c r="N50">
        <v>35.5</v>
      </c>
      <c r="O50" s="1">
        <v>0</v>
      </c>
      <c r="P50" s="1">
        <v>0</v>
      </c>
      <c r="Q50" t="s">
        <v>152</v>
      </c>
    </row>
    <row r="51" spans="1:17" x14ac:dyDescent="0.2">
      <c r="A51" t="s">
        <v>133</v>
      </c>
      <c r="B51" t="s">
        <v>130</v>
      </c>
      <c r="C51" s="2" t="s">
        <v>132</v>
      </c>
      <c r="D51" s="1">
        <v>754</v>
      </c>
      <c r="E51" s="1">
        <v>2297.7600000000002</v>
      </c>
      <c r="F51" s="1">
        <v>2295.14</v>
      </c>
      <c r="G51" s="9">
        <v>2295.14</v>
      </c>
      <c r="H51" s="9">
        <v>824</v>
      </c>
      <c r="I51" s="9">
        <v>2251.06</v>
      </c>
      <c r="J51" t="s">
        <v>35</v>
      </c>
      <c r="K51" t="s">
        <v>16</v>
      </c>
      <c r="L51" t="s">
        <v>147</v>
      </c>
      <c r="M51">
        <v>35.6</v>
      </c>
      <c r="N51">
        <v>35.6</v>
      </c>
      <c r="O51" s="1">
        <v>4</v>
      </c>
      <c r="P51" s="1">
        <v>32.5</v>
      </c>
    </row>
    <row r="52" spans="1:17" x14ac:dyDescent="0.2">
      <c r="A52" t="s">
        <v>134</v>
      </c>
      <c r="B52" t="s">
        <v>131</v>
      </c>
      <c r="C52" s="2" t="s">
        <v>132</v>
      </c>
      <c r="D52" s="1">
        <v>901</v>
      </c>
      <c r="E52" s="1">
        <v>2296.4699999999998</v>
      </c>
      <c r="F52" s="1">
        <v>2290.2600000000002</v>
      </c>
      <c r="G52" s="9">
        <v>2290.2600000000002</v>
      </c>
      <c r="H52" s="9">
        <v>931</v>
      </c>
      <c r="I52" s="9">
        <v>2113.88</v>
      </c>
      <c r="J52" t="s">
        <v>12</v>
      </c>
      <c r="K52" t="s">
        <v>16</v>
      </c>
      <c r="L52" t="s">
        <v>147</v>
      </c>
      <c r="M52">
        <v>35.6</v>
      </c>
      <c r="N52">
        <v>35.6</v>
      </c>
      <c r="O52" s="1">
        <v>2</v>
      </c>
      <c r="P52" s="1">
        <v>30</v>
      </c>
    </row>
    <row r="53" spans="1:17" x14ac:dyDescent="0.2">
      <c r="A53" t="s">
        <v>137</v>
      </c>
      <c r="B53" t="s">
        <v>154</v>
      </c>
      <c r="C53" s="2" t="s">
        <v>136</v>
      </c>
      <c r="D53" s="1">
        <v>1020</v>
      </c>
      <c r="E53" s="1">
        <v>2297.79</v>
      </c>
      <c r="F53" s="1">
        <v>2298.6</v>
      </c>
      <c r="G53" s="9">
        <v>2298.6</v>
      </c>
      <c r="H53" s="9">
        <v>1050</v>
      </c>
      <c r="I53" s="9">
        <v>2207.14</v>
      </c>
      <c r="J53" t="s">
        <v>12</v>
      </c>
      <c r="K53" t="s">
        <v>16</v>
      </c>
      <c r="L53" t="s">
        <v>148</v>
      </c>
      <c r="M53">
        <v>35.6</v>
      </c>
      <c r="N53">
        <v>35.6</v>
      </c>
      <c r="O53" s="1">
        <v>2</v>
      </c>
      <c r="P53" s="1">
        <v>30</v>
      </c>
    </row>
    <row r="54" spans="1:17" x14ac:dyDescent="0.2">
      <c r="A54" t="s">
        <v>176</v>
      </c>
      <c r="B54" t="s">
        <v>155</v>
      </c>
      <c r="C54" s="2" t="s">
        <v>136</v>
      </c>
      <c r="D54" s="1">
        <v>1023</v>
      </c>
      <c r="E54" s="1">
        <v>2299.75</v>
      </c>
      <c r="F54" s="1">
        <v>2293.34</v>
      </c>
      <c r="G54" s="9">
        <v>2293.34</v>
      </c>
      <c r="H54" s="9">
        <v>1053</v>
      </c>
      <c r="I54" s="9">
        <v>2222.88</v>
      </c>
      <c r="J54" t="s">
        <v>35</v>
      </c>
      <c r="K54" t="s">
        <v>16</v>
      </c>
      <c r="L54" t="s">
        <v>148</v>
      </c>
      <c r="M54">
        <v>35.6</v>
      </c>
      <c r="N54">
        <v>35.6</v>
      </c>
      <c r="O54" s="1">
        <v>2.2999999999999998</v>
      </c>
      <c r="P54" s="1">
        <v>30.15</v>
      </c>
    </row>
    <row r="55" spans="1:17" x14ac:dyDescent="0.2">
      <c r="A55" t="s">
        <v>138</v>
      </c>
      <c r="B55" t="s">
        <v>156</v>
      </c>
      <c r="C55" s="2" t="s">
        <v>136</v>
      </c>
      <c r="D55" s="1">
        <v>733</v>
      </c>
      <c r="E55" s="1">
        <v>0</v>
      </c>
      <c r="F55" s="1">
        <v>2295.0500000000002</v>
      </c>
      <c r="G55" s="9">
        <v>2295.0500000000002</v>
      </c>
      <c r="H55" s="9">
        <v>803</v>
      </c>
      <c r="I55" s="9">
        <v>2241.19</v>
      </c>
      <c r="J55" t="s">
        <v>12</v>
      </c>
      <c r="K55" t="s">
        <v>15</v>
      </c>
      <c r="L55" t="s">
        <v>148</v>
      </c>
      <c r="M55">
        <v>35.6</v>
      </c>
      <c r="N55">
        <v>35.6</v>
      </c>
      <c r="O55" s="1">
        <v>1</v>
      </c>
      <c r="P55" s="1">
        <v>30.3</v>
      </c>
      <c r="Q55" t="s">
        <v>153</v>
      </c>
    </row>
    <row r="56" spans="1:17" x14ac:dyDescent="0.2">
      <c r="A56" t="s">
        <v>177</v>
      </c>
      <c r="B56" t="s">
        <v>157</v>
      </c>
      <c r="C56" s="2" t="s">
        <v>136</v>
      </c>
      <c r="D56" s="1">
        <v>736</v>
      </c>
      <c r="E56" s="1">
        <v>2301.35</v>
      </c>
      <c r="F56" s="1">
        <v>2295.52</v>
      </c>
      <c r="G56" s="9">
        <v>2295.52</v>
      </c>
      <c r="H56" s="9">
        <v>806</v>
      </c>
      <c r="I56" s="9">
        <v>2438.02</v>
      </c>
      <c r="J56" t="s">
        <v>35</v>
      </c>
      <c r="K56" t="s">
        <v>15</v>
      </c>
      <c r="L56" t="s">
        <v>148</v>
      </c>
      <c r="M56">
        <v>35.6</v>
      </c>
      <c r="N56">
        <v>35.6</v>
      </c>
      <c r="O56" s="1">
        <v>2</v>
      </c>
      <c r="P56" s="1">
        <v>30</v>
      </c>
    </row>
    <row r="57" spans="1:17" x14ac:dyDescent="0.2">
      <c r="A57" t="s">
        <v>139</v>
      </c>
      <c r="B57" t="s">
        <v>158</v>
      </c>
      <c r="C57" s="2" t="s">
        <v>136</v>
      </c>
      <c r="D57" s="1">
        <v>832</v>
      </c>
      <c r="E57" s="1">
        <v>2301.33</v>
      </c>
      <c r="F57" s="1">
        <v>2292.3200000000002</v>
      </c>
      <c r="G57" s="9">
        <v>2292.3200000000002</v>
      </c>
      <c r="H57" s="9">
        <v>902</v>
      </c>
      <c r="I57" s="9">
        <v>2153.5700000000002</v>
      </c>
      <c r="J57" t="s">
        <v>12</v>
      </c>
      <c r="K57" t="s">
        <v>16</v>
      </c>
      <c r="L57" t="s">
        <v>148</v>
      </c>
      <c r="M57">
        <v>35.6</v>
      </c>
      <c r="N57">
        <v>35.6</v>
      </c>
      <c r="O57" s="1">
        <v>2</v>
      </c>
      <c r="P57" s="1">
        <v>32</v>
      </c>
    </row>
    <row r="58" spans="1:17" x14ac:dyDescent="0.2">
      <c r="A58" t="s">
        <v>179</v>
      </c>
      <c r="B58" t="s">
        <v>159</v>
      </c>
      <c r="C58" s="2" t="s">
        <v>136</v>
      </c>
      <c r="D58" s="1">
        <v>835</v>
      </c>
      <c r="E58" s="1">
        <v>2303.12</v>
      </c>
      <c r="F58" s="1">
        <v>2295.9899999999998</v>
      </c>
      <c r="G58" s="9">
        <v>2295.9899999999998</v>
      </c>
      <c r="H58" s="9">
        <v>905</v>
      </c>
      <c r="I58" s="9">
        <v>2186.5500000000002</v>
      </c>
      <c r="J58" t="s">
        <v>35</v>
      </c>
      <c r="K58" t="s">
        <v>16</v>
      </c>
      <c r="L58" t="s">
        <v>148</v>
      </c>
      <c r="M58">
        <v>35.6</v>
      </c>
      <c r="N58">
        <v>35.6</v>
      </c>
      <c r="O58" s="1">
        <v>2.5</v>
      </c>
      <c r="P58" s="1">
        <v>30.5</v>
      </c>
    </row>
    <row r="59" spans="1:17" x14ac:dyDescent="0.2">
      <c r="A59" t="s">
        <v>140</v>
      </c>
      <c r="B59" t="s">
        <v>160</v>
      </c>
      <c r="C59" s="2" t="s">
        <v>136</v>
      </c>
      <c r="D59" s="1">
        <v>925</v>
      </c>
      <c r="E59" s="1">
        <v>2303.12</v>
      </c>
      <c r="F59" s="1">
        <v>2299.1</v>
      </c>
      <c r="G59" s="9">
        <v>2299.1</v>
      </c>
      <c r="H59" s="9">
        <v>955</v>
      </c>
      <c r="I59" s="9">
        <v>2266.0300000000002</v>
      </c>
      <c r="J59" t="s">
        <v>12</v>
      </c>
      <c r="K59" t="s">
        <v>15</v>
      </c>
      <c r="L59" t="s">
        <v>148</v>
      </c>
      <c r="M59">
        <v>35.6</v>
      </c>
      <c r="N59">
        <v>35.6</v>
      </c>
      <c r="O59" s="1">
        <v>1</v>
      </c>
      <c r="P59" s="1">
        <v>29</v>
      </c>
    </row>
    <row r="60" spans="1:17" x14ac:dyDescent="0.2">
      <c r="A60" t="s">
        <v>180</v>
      </c>
      <c r="B60" t="s">
        <v>161</v>
      </c>
      <c r="C60" s="2" t="s">
        <v>136</v>
      </c>
      <c r="D60" s="1">
        <v>928</v>
      </c>
      <c r="E60" s="1">
        <v>2302.23</v>
      </c>
      <c r="F60" s="1">
        <v>2295.9499999999998</v>
      </c>
      <c r="G60" s="9">
        <v>2295.9499999999998</v>
      </c>
      <c r="H60" s="9">
        <v>958</v>
      </c>
      <c r="I60" s="9">
        <v>2262.4299999999998</v>
      </c>
      <c r="J60" t="s">
        <v>35</v>
      </c>
      <c r="K60" t="s">
        <v>15</v>
      </c>
      <c r="L60" t="s">
        <v>148</v>
      </c>
      <c r="M60">
        <v>35.6</v>
      </c>
      <c r="N60">
        <v>35.6</v>
      </c>
      <c r="O60" s="1">
        <v>1.3</v>
      </c>
      <c r="P60" s="1">
        <v>29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8F98-C3AA-BE48-8134-2803A878BD19}">
  <dimension ref="A1:Q60"/>
  <sheetViews>
    <sheetView workbookViewId="0">
      <selection activeCell="Q37" sqref="Q37"/>
    </sheetView>
  </sheetViews>
  <sheetFormatPr baseColWidth="10" defaultRowHeight="16" x14ac:dyDescent="0.2"/>
  <cols>
    <col min="1" max="1" width="29.33203125" customWidth="1"/>
  </cols>
  <sheetData>
    <row r="1" spans="1:17" ht="68" x14ac:dyDescent="0.2">
      <c r="A1" s="3" t="s">
        <v>0</v>
      </c>
      <c r="B1" s="3" t="s">
        <v>1</v>
      </c>
      <c r="C1" s="3" t="s">
        <v>2</v>
      </c>
      <c r="D1" s="3" t="s">
        <v>26</v>
      </c>
      <c r="E1" s="3" t="s">
        <v>3</v>
      </c>
      <c r="F1" s="3" t="s">
        <v>4</v>
      </c>
      <c r="G1" s="8" t="s">
        <v>170</v>
      </c>
      <c r="H1" s="8" t="s">
        <v>5</v>
      </c>
      <c r="I1" s="8" t="s">
        <v>6</v>
      </c>
      <c r="J1" s="3" t="s">
        <v>8</v>
      </c>
      <c r="K1" s="3" t="s">
        <v>7</v>
      </c>
      <c r="L1" s="3" t="s">
        <v>150</v>
      </c>
      <c r="M1" s="3" t="s">
        <v>162</v>
      </c>
      <c r="N1" s="3" t="s">
        <v>174</v>
      </c>
      <c r="O1" s="4" t="s">
        <v>163</v>
      </c>
      <c r="P1" s="4" t="s">
        <v>165</v>
      </c>
      <c r="Q1" s="3" t="s">
        <v>9</v>
      </c>
    </row>
    <row r="2" spans="1:17" s="11" customFormat="1" x14ac:dyDescent="0.2">
      <c r="A2" s="11" t="s">
        <v>84</v>
      </c>
      <c r="B2" s="11" t="s">
        <v>10</v>
      </c>
      <c r="C2" s="11" t="s">
        <v>11</v>
      </c>
      <c r="D2" s="12">
        <v>1142</v>
      </c>
      <c r="E2" s="12">
        <v>0</v>
      </c>
      <c r="F2" s="12">
        <v>3729.27</v>
      </c>
      <c r="G2" s="12">
        <v>3729.27</v>
      </c>
      <c r="H2" s="12">
        <v>1212</v>
      </c>
      <c r="I2" s="12">
        <v>3081.99</v>
      </c>
      <c r="J2" s="11" t="s">
        <v>12</v>
      </c>
      <c r="K2" s="11" t="s">
        <v>15</v>
      </c>
      <c r="L2" s="11" t="s">
        <v>151</v>
      </c>
      <c r="M2" s="12">
        <v>35.299999999999997</v>
      </c>
      <c r="N2" s="12">
        <v>35.299999999999997</v>
      </c>
      <c r="O2" s="12">
        <v>1</v>
      </c>
      <c r="P2" s="12">
        <v>29</v>
      </c>
      <c r="Q2" s="11" t="s">
        <v>85</v>
      </c>
    </row>
    <row r="3" spans="1:17" s="11" customFormat="1" x14ac:dyDescent="0.2">
      <c r="A3" s="11" t="s">
        <v>86</v>
      </c>
      <c r="B3" s="11" t="s">
        <v>178</v>
      </c>
      <c r="C3" s="11" t="s">
        <v>11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K3" s="11" t="s">
        <v>15</v>
      </c>
      <c r="L3" s="11" t="s">
        <v>151</v>
      </c>
      <c r="O3" s="12"/>
      <c r="P3" s="12"/>
      <c r="Q3" s="11" t="s">
        <v>164</v>
      </c>
    </row>
    <row r="4" spans="1:17" s="11" customFormat="1" x14ac:dyDescent="0.2">
      <c r="A4" s="11" t="s">
        <v>87</v>
      </c>
      <c r="B4" s="11" t="s">
        <v>178</v>
      </c>
      <c r="C4" s="11" t="s">
        <v>11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K4" s="11" t="s">
        <v>15</v>
      </c>
      <c r="L4" s="11" t="s">
        <v>151</v>
      </c>
      <c r="O4" s="12"/>
      <c r="P4" s="12"/>
      <c r="Q4" s="11" t="s">
        <v>25</v>
      </c>
    </row>
    <row r="5" spans="1:17" x14ac:dyDescent="0.2">
      <c r="A5" t="s">
        <v>88</v>
      </c>
      <c r="B5" t="s">
        <v>135</v>
      </c>
      <c r="C5" t="s">
        <v>11</v>
      </c>
      <c r="D5" s="1">
        <v>1245</v>
      </c>
      <c r="E5" s="1">
        <v>0</v>
      </c>
      <c r="F5" s="1">
        <v>2283.5500000000002</v>
      </c>
      <c r="G5" s="9">
        <v>2283.5500000000002</v>
      </c>
      <c r="H5" s="9">
        <v>1215</v>
      </c>
      <c r="I5" s="9">
        <v>2329.92</v>
      </c>
      <c r="J5" t="s">
        <v>35</v>
      </c>
      <c r="K5" t="s">
        <v>15</v>
      </c>
      <c r="L5" t="s">
        <v>151</v>
      </c>
      <c r="M5">
        <v>35.299999999999997</v>
      </c>
      <c r="N5">
        <v>35.299999999999997</v>
      </c>
      <c r="O5" s="1">
        <v>1</v>
      </c>
      <c r="P5" s="1">
        <v>29</v>
      </c>
      <c r="Q5" t="s">
        <v>63</v>
      </c>
    </row>
    <row r="6" spans="1:17" x14ac:dyDescent="0.2">
      <c r="A6" t="s">
        <v>89</v>
      </c>
      <c r="B6" t="s">
        <v>70</v>
      </c>
      <c r="C6" t="s">
        <v>11</v>
      </c>
      <c r="D6" s="1">
        <v>1415</v>
      </c>
      <c r="E6" s="1">
        <v>0</v>
      </c>
      <c r="F6" s="1">
        <v>2279.75</v>
      </c>
      <c r="G6" s="9">
        <v>2279.75</v>
      </c>
      <c r="H6" s="9">
        <v>1445</v>
      </c>
      <c r="I6" s="9">
        <v>2238.5100000000002</v>
      </c>
      <c r="J6" t="s">
        <v>12</v>
      </c>
      <c r="K6" t="s">
        <v>15</v>
      </c>
      <c r="L6" t="s">
        <v>151</v>
      </c>
      <c r="M6">
        <v>35.299999999999997</v>
      </c>
      <c r="N6">
        <v>35.299999999999997</v>
      </c>
      <c r="O6" s="1">
        <v>1</v>
      </c>
      <c r="P6" s="1">
        <v>29</v>
      </c>
      <c r="Q6" t="s">
        <v>166</v>
      </c>
    </row>
    <row r="7" spans="1:17" x14ac:dyDescent="0.2">
      <c r="A7" t="s">
        <v>90</v>
      </c>
      <c r="B7" t="s">
        <v>71</v>
      </c>
      <c r="C7" t="s">
        <v>11</v>
      </c>
      <c r="D7" s="1">
        <v>0</v>
      </c>
      <c r="E7" s="1">
        <v>0</v>
      </c>
      <c r="F7" s="1">
        <v>0</v>
      </c>
      <c r="G7" s="9">
        <v>2281.27</v>
      </c>
      <c r="H7" s="9">
        <v>1409</v>
      </c>
      <c r="I7" s="9">
        <v>2341.94</v>
      </c>
      <c r="J7" t="s">
        <v>35</v>
      </c>
      <c r="K7" t="s">
        <v>15</v>
      </c>
      <c r="L7" t="s">
        <v>151</v>
      </c>
      <c r="N7">
        <v>35.299999999999997</v>
      </c>
      <c r="O7" s="1">
        <v>1</v>
      </c>
      <c r="P7" s="1">
        <v>24</v>
      </c>
      <c r="Q7" t="s">
        <v>173</v>
      </c>
    </row>
    <row r="8" spans="1:17" x14ac:dyDescent="0.2">
      <c r="A8" t="s">
        <v>91</v>
      </c>
      <c r="B8" t="s">
        <v>72</v>
      </c>
      <c r="C8" t="s">
        <v>24</v>
      </c>
      <c r="D8" s="1">
        <v>1200</v>
      </c>
      <c r="E8" s="1">
        <v>0</v>
      </c>
      <c r="F8" s="1">
        <v>2280.37</v>
      </c>
      <c r="G8" s="9">
        <v>2280.37</v>
      </c>
      <c r="H8" s="9">
        <v>1229</v>
      </c>
      <c r="I8" s="9">
        <v>2130.75</v>
      </c>
      <c r="J8" t="s">
        <v>12</v>
      </c>
      <c r="K8" t="s">
        <v>16</v>
      </c>
      <c r="L8" t="s">
        <v>151</v>
      </c>
      <c r="M8">
        <v>35.299999999999997</v>
      </c>
      <c r="N8">
        <v>35.299999999999997</v>
      </c>
      <c r="O8" s="1">
        <v>6</v>
      </c>
      <c r="P8" s="1">
        <v>29</v>
      </c>
      <c r="Q8" t="s">
        <v>167</v>
      </c>
    </row>
    <row r="9" spans="1:17" x14ac:dyDescent="0.2">
      <c r="A9" t="s">
        <v>92</v>
      </c>
      <c r="B9" t="s">
        <v>73</v>
      </c>
      <c r="C9" t="s">
        <v>24</v>
      </c>
      <c r="D9" s="1">
        <v>1247</v>
      </c>
      <c r="E9" s="1">
        <v>0</v>
      </c>
      <c r="F9" s="1">
        <v>2284.98</v>
      </c>
      <c r="G9" s="9">
        <v>2284.98</v>
      </c>
      <c r="H9" s="9">
        <v>1312</v>
      </c>
      <c r="I9" s="9">
        <v>2209.88</v>
      </c>
      <c r="J9" t="s">
        <v>77</v>
      </c>
      <c r="K9" t="s">
        <v>16</v>
      </c>
      <c r="L9" t="s">
        <v>151</v>
      </c>
      <c r="M9">
        <v>35.299999999999997</v>
      </c>
      <c r="N9">
        <v>35.299999999999997</v>
      </c>
      <c r="O9" s="1">
        <v>1</v>
      </c>
      <c r="P9" s="1">
        <v>29</v>
      </c>
      <c r="Q9" t="s">
        <v>63</v>
      </c>
    </row>
    <row r="10" spans="1:17" x14ac:dyDescent="0.2">
      <c r="A10" t="s">
        <v>93</v>
      </c>
      <c r="B10" t="s">
        <v>74</v>
      </c>
      <c r="C10" t="s">
        <v>24</v>
      </c>
      <c r="D10" s="1">
        <v>1312</v>
      </c>
      <c r="E10" s="1">
        <v>0</v>
      </c>
      <c r="F10" s="1">
        <v>2286.02</v>
      </c>
      <c r="G10" s="9">
        <v>2286.02</v>
      </c>
      <c r="H10" s="9">
        <v>1342</v>
      </c>
      <c r="I10" s="9">
        <v>2048.5500000000002</v>
      </c>
      <c r="J10" t="s">
        <v>12</v>
      </c>
      <c r="K10" t="s">
        <v>16</v>
      </c>
      <c r="L10" t="s">
        <v>151</v>
      </c>
      <c r="M10">
        <v>35.299999999999997</v>
      </c>
      <c r="N10">
        <v>35.299999999999997</v>
      </c>
      <c r="O10" s="1">
        <v>2</v>
      </c>
      <c r="P10" s="1">
        <v>29</v>
      </c>
      <c r="Q10" t="s">
        <v>63</v>
      </c>
    </row>
    <row r="11" spans="1:17" s="10" customFormat="1" x14ac:dyDescent="0.2">
      <c r="A11" s="10" t="s">
        <v>94</v>
      </c>
      <c r="B11" s="10" t="s">
        <v>75</v>
      </c>
      <c r="C11" s="10" t="s">
        <v>24</v>
      </c>
      <c r="D11" s="9">
        <v>1342</v>
      </c>
      <c r="E11" s="9">
        <v>0</v>
      </c>
      <c r="F11" s="9">
        <v>0</v>
      </c>
      <c r="G11" s="9">
        <v>2278.9899999999998</v>
      </c>
      <c r="H11" s="9">
        <v>1412</v>
      </c>
      <c r="I11" s="9">
        <v>2245.67</v>
      </c>
      <c r="J11" s="10" t="s">
        <v>35</v>
      </c>
      <c r="K11" s="10" t="s">
        <v>16</v>
      </c>
      <c r="L11" s="10" t="s">
        <v>151</v>
      </c>
      <c r="N11" s="10">
        <v>35.299999999999997</v>
      </c>
      <c r="O11" s="9">
        <v>1</v>
      </c>
      <c r="P11" s="9">
        <v>29</v>
      </c>
      <c r="Q11" s="10" t="s">
        <v>172</v>
      </c>
    </row>
    <row r="12" spans="1:17" x14ac:dyDescent="0.2">
      <c r="A12" t="s">
        <v>95</v>
      </c>
      <c r="B12" t="s">
        <v>76</v>
      </c>
      <c r="C12" t="s">
        <v>24</v>
      </c>
      <c r="D12" s="1">
        <v>1354</v>
      </c>
      <c r="E12" s="1">
        <v>0</v>
      </c>
      <c r="F12" s="1">
        <v>0</v>
      </c>
      <c r="G12" s="9">
        <v>2278.29</v>
      </c>
      <c r="H12" s="9">
        <v>1424</v>
      </c>
      <c r="I12" s="9">
        <v>2079.33</v>
      </c>
      <c r="J12" t="s">
        <v>12</v>
      </c>
      <c r="K12" t="s">
        <v>16</v>
      </c>
      <c r="L12" t="s">
        <v>151</v>
      </c>
      <c r="N12">
        <v>35.299999999999997</v>
      </c>
      <c r="O12" s="1">
        <v>1.5</v>
      </c>
      <c r="P12" s="1">
        <v>29</v>
      </c>
      <c r="Q12" t="s">
        <v>171</v>
      </c>
    </row>
    <row r="13" spans="1:17" x14ac:dyDescent="0.2">
      <c r="A13" t="s">
        <v>96</v>
      </c>
      <c r="B13" t="s">
        <v>83</v>
      </c>
      <c r="C13" t="s">
        <v>24</v>
      </c>
      <c r="D13" s="1">
        <v>1419</v>
      </c>
      <c r="E13" s="1">
        <v>0</v>
      </c>
      <c r="F13" s="1">
        <v>2272.6999999999998</v>
      </c>
      <c r="G13" s="9">
        <v>2272.6999999999998</v>
      </c>
      <c r="H13" s="9">
        <v>1503</v>
      </c>
      <c r="I13" s="9">
        <v>2137.7199999999998</v>
      </c>
      <c r="J13" t="s">
        <v>35</v>
      </c>
      <c r="K13" t="s">
        <v>16</v>
      </c>
      <c r="L13" t="s">
        <v>151</v>
      </c>
      <c r="M13">
        <v>35.299999999999997</v>
      </c>
      <c r="N13">
        <v>35.299999999999997</v>
      </c>
      <c r="O13" s="1">
        <v>1</v>
      </c>
      <c r="P13" s="1">
        <v>29</v>
      </c>
      <c r="Q13" t="s">
        <v>63</v>
      </c>
    </row>
    <row r="14" spans="1:17" x14ac:dyDescent="0.2">
      <c r="A14" t="s">
        <v>97</v>
      </c>
      <c r="B14" t="s">
        <v>29</v>
      </c>
      <c r="C14" t="s">
        <v>21</v>
      </c>
      <c r="D14" s="1">
        <v>1158</v>
      </c>
      <c r="E14" s="1">
        <v>0</v>
      </c>
      <c r="F14" s="1">
        <v>2278.15</v>
      </c>
      <c r="G14" s="9">
        <v>2278.15</v>
      </c>
      <c r="H14" s="9">
        <v>1238</v>
      </c>
      <c r="I14" s="9">
        <v>2258.89</v>
      </c>
      <c r="J14" t="s">
        <v>12</v>
      </c>
      <c r="K14" t="s">
        <v>15</v>
      </c>
      <c r="L14" t="s">
        <v>151</v>
      </c>
      <c r="M14">
        <v>35.4</v>
      </c>
      <c r="N14">
        <v>35.4</v>
      </c>
      <c r="O14" s="1">
        <v>1</v>
      </c>
      <c r="P14" s="1">
        <v>29</v>
      </c>
    </row>
    <row r="15" spans="1:17" x14ac:dyDescent="0.2">
      <c r="A15" t="s">
        <v>98</v>
      </c>
      <c r="B15" t="s">
        <v>31</v>
      </c>
      <c r="C15" t="s">
        <v>21</v>
      </c>
      <c r="D15" s="1">
        <v>1140</v>
      </c>
      <c r="E15" s="1">
        <v>0</v>
      </c>
      <c r="F15" s="1">
        <v>2287.7199999999998</v>
      </c>
      <c r="G15" s="9">
        <v>2287.7199999999998</v>
      </c>
      <c r="H15" s="9">
        <v>1210</v>
      </c>
      <c r="I15" s="9">
        <v>2342.0300000000002</v>
      </c>
      <c r="J15" t="s">
        <v>35</v>
      </c>
      <c r="K15" t="s">
        <v>15</v>
      </c>
      <c r="L15" t="s">
        <v>151</v>
      </c>
      <c r="M15">
        <v>35.4</v>
      </c>
      <c r="N15">
        <v>35.4</v>
      </c>
      <c r="O15" s="1">
        <v>3.5</v>
      </c>
      <c r="P15" s="1">
        <v>29</v>
      </c>
      <c r="Q15" t="s">
        <v>32</v>
      </c>
    </row>
    <row r="16" spans="1:17" x14ac:dyDescent="0.2">
      <c r="A16" t="s">
        <v>99</v>
      </c>
      <c r="B16" t="s">
        <v>33</v>
      </c>
      <c r="C16" t="s">
        <v>21</v>
      </c>
      <c r="D16" s="1">
        <v>1335</v>
      </c>
      <c r="E16" s="1">
        <v>0</v>
      </c>
      <c r="F16" s="1">
        <v>2276.4299999999998</v>
      </c>
      <c r="G16" s="9">
        <v>2276.4299999999998</v>
      </c>
      <c r="H16" s="9">
        <v>1405</v>
      </c>
      <c r="I16" s="9">
        <v>2224.56</v>
      </c>
      <c r="J16" t="s">
        <v>12</v>
      </c>
      <c r="K16" t="s">
        <v>15</v>
      </c>
      <c r="L16" t="s">
        <v>151</v>
      </c>
      <c r="M16">
        <v>35.299999999999997</v>
      </c>
      <c r="N16">
        <v>35.299999999999997</v>
      </c>
      <c r="O16" s="1">
        <v>1</v>
      </c>
      <c r="P16" s="1">
        <v>29</v>
      </c>
    </row>
    <row r="17" spans="1:17" x14ac:dyDescent="0.2">
      <c r="A17" t="s">
        <v>100</v>
      </c>
      <c r="B17" t="s">
        <v>34</v>
      </c>
      <c r="C17" t="s">
        <v>21</v>
      </c>
      <c r="D17" s="1">
        <v>1310</v>
      </c>
      <c r="E17" s="1">
        <v>0</v>
      </c>
      <c r="F17" s="1">
        <v>2280.14</v>
      </c>
      <c r="G17" s="9">
        <v>2280.14</v>
      </c>
      <c r="H17" s="9">
        <v>1340</v>
      </c>
      <c r="I17" s="9">
        <v>2291.0700000000002</v>
      </c>
      <c r="J17" t="s">
        <v>35</v>
      </c>
      <c r="K17" t="s">
        <v>15</v>
      </c>
      <c r="L17" t="s">
        <v>151</v>
      </c>
      <c r="M17">
        <v>35.200000000000003</v>
      </c>
      <c r="N17">
        <v>35.200000000000003</v>
      </c>
      <c r="O17" s="1">
        <v>5</v>
      </c>
      <c r="P17" s="1">
        <v>30</v>
      </c>
    </row>
    <row r="18" spans="1:17" x14ac:dyDescent="0.2">
      <c r="A18" t="s">
        <v>101</v>
      </c>
      <c r="B18" t="s">
        <v>36</v>
      </c>
      <c r="C18" t="s">
        <v>21</v>
      </c>
      <c r="D18" s="1">
        <v>1423</v>
      </c>
      <c r="E18" s="1">
        <v>0</v>
      </c>
      <c r="F18" s="1">
        <v>2277.4499999999998</v>
      </c>
      <c r="G18" s="9">
        <v>2277.4499999999998</v>
      </c>
      <c r="H18" s="9">
        <v>1453</v>
      </c>
      <c r="I18" s="9">
        <v>2233.66</v>
      </c>
      <c r="J18" t="s">
        <v>12</v>
      </c>
      <c r="K18" t="s">
        <v>15</v>
      </c>
      <c r="L18" t="s">
        <v>151</v>
      </c>
      <c r="M18">
        <v>35.200000000000003</v>
      </c>
      <c r="N18">
        <v>35.200000000000003</v>
      </c>
      <c r="O18" s="1">
        <v>6</v>
      </c>
      <c r="P18" s="1">
        <v>29</v>
      </c>
      <c r="Q18" t="s">
        <v>38</v>
      </c>
    </row>
    <row r="19" spans="1:17" s="11" customFormat="1" x14ac:dyDescent="0.2">
      <c r="A19" s="11" t="s">
        <v>102</v>
      </c>
      <c r="B19" s="11" t="s">
        <v>39</v>
      </c>
      <c r="C19" s="11" t="s">
        <v>21</v>
      </c>
      <c r="D19" s="12">
        <v>1430</v>
      </c>
      <c r="E19" s="12">
        <v>0</v>
      </c>
      <c r="F19" s="12">
        <v>2274.36</v>
      </c>
      <c r="G19" s="12">
        <v>2274.36</v>
      </c>
      <c r="H19" s="12">
        <v>1500</v>
      </c>
      <c r="I19" s="12">
        <v>2266.7800000000002</v>
      </c>
      <c r="J19" s="11" t="s">
        <v>35</v>
      </c>
      <c r="K19" s="11" t="s">
        <v>15</v>
      </c>
      <c r="L19" s="11" t="s">
        <v>151</v>
      </c>
      <c r="M19" s="11">
        <v>35.299999999999997</v>
      </c>
      <c r="N19" s="11">
        <v>35.299999999999997</v>
      </c>
      <c r="O19" s="12">
        <v>0</v>
      </c>
      <c r="P19" s="12">
        <v>0</v>
      </c>
      <c r="Q19" s="11" t="s">
        <v>37</v>
      </c>
    </row>
    <row r="20" spans="1:17" x14ac:dyDescent="0.2">
      <c r="A20" t="s">
        <v>103</v>
      </c>
      <c r="B20" t="s">
        <v>40</v>
      </c>
      <c r="C20" t="s">
        <v>20</v>
      </c>
      <c r="D20" s="1">
        <v>1119</v>
      </c>
      <c r="E20" s="1">
        <v>0</v>
      </c>
      <c r="F20" s="1">
        <v>2289.38</v>
      </c>
      <c r="G20" s="9">
        <v>2289.38</v>
      </c>
      <c r="H20" s="9">
        <v>1153</v>
      </c>
      <c r="I20" s="9">
        <v>2154.36</v>
      </c>
      <c r="J20" t="s">
        <v>12</v>
      </c>
      <c r="K20" t="s">
        <v>16</v>
      </c>
      <c r="L20" t="s">
        <v>151</v>
      </c>
      <c r="M20">
        <v>35.6</v>
      </c>
      <c r="N20">
        <v>35.6</v>
      </c>
      <c r="O20" s="1">
        <v>2</v>
      </c>
      <c r="P20" s="1">
        <v>34</v>
      </c>
      <c r="Q20" t="s">
        <v>168</v>
      </c>
    </row>
    <row r="21" spans="1:17" s="11" customFormat="1" x14ac:dyDescent="0.2">
      <c r="A21" s="11" t="s">
        <v>104</v>
      </c>
      <c r="B21" s="11" t="s">
        <v>41</v>
      </c>
      <c r="C21" s="11" t="s">
        <v>20</v>
      </c>
      <c r="D21" s="12">
        <v>1124</v>
      </c>
      <c r="E21" s="12">
        <v>0</v>
      </c>
      <c r="F21" s="12">
        <v>2291.39</v>
      </c>
      <c r="G21" s="12">
        <v>2291.39</v>
      </c>
      <c r="H21" s="12">
        <v>1156</v>
      </c>
      <c r="I21" s="12">
        <v>2032.15</v>
      </c>
      <c r="J21" s="11" t="s">
        <v>35</v>
      </c>
      <c r="K21" s="11" t="s">
        <v>16</v>
      </c>
      <c r="L21" s="11" t="s">
        <v>151</v>
      </c>
      <c r="M21" s="11">
        <v>35.6</v>
      </c>
      <c r="N21" s="11">
        <v>35.6</v>
      </c>
      <c r="O21" s="12">
        <v>1</v>
      </c>
      <c r="P21" s="12">
        <v>28</v>
      </c>
    </row>
    <row r="22" spans="1:17" x14ac:dyDescent="0.2">
      <c r="A22" t="s">
        <v>105</v>
      </c>
      <c r="B22" t="s">
        <v>42</v>
      </c>
      <c r="C22" t="s">
        <v>20</v>
      </c>
      <c r="D22" s="1">
        <v>1212</v>
      </c>
      <c r="E22" s="1">
        <v>0</v>
      </c>
      <c r="F22" s="1">
        <v>2288.0100000000002</v>
      </c>
      <c r="G22" s="9">
        <v>2288.0100000000002</v>
      </c>
      <c r="H22" s="9">
        <v>1243</v>
      </c>
      <c r="I22" s="9">
        <v>2129.31</v>
      </c>
      <c r="J22" t="s">
        <v>12</v>
      </c>
      <c r="K22" t="s">
        <v>16</v>
      </c>
      <c r="L22" t="s">
        <v>151</v>
      </c>
      <c r="M22">
        <v>35.5</v>
      </c>
      <c r="N22">
        <v>35.5</v>
      </c>
      <c r="O22" s="1">
        <v>2</v>
      </c>
      <c r="P22" s="1">
        <v>34</v>
      </c>
      <c r="Q22" t="s">
        <v>43</v>
      </c>
    </row>
    <row r="23" spans="1:17" x14ac:dyDescent="0.2">
      <c r="A23" t="s">
        <v>106</v>
      </c>
      <c r="B23" t="s">
        <v>44</v>
      </c>
      <c r="C23" t="s">
        <v>20</v>
      </c>
      <c r="D23" s="1">
        <v>1214</v>
      </c>
      <c r="E23" s="1">
        <v>0</v>
      </c>
      <c r="F23" s="1">
        <v>2283.2199999999998</v>
      </c>
      <c r="G23" s="9">
        <v>2283.2199999999998</v>
      </c>
      <c r="H23" s="9">
        <v>1245</v>
      </c>
      <c r="I23" s="9">
        <v>2218.4299999999998</v>
      </c>
      <c r="J23" t="s">
        <v>35</v>
      </c>
      <c r="K23" t="s">
        <v>16</v>
      </c>
      <c r="L23" t="s">
        <v>151</v>
      </c>
      <c r="M23">
        <v>35.5</v>
      </c>
      <c r="N23">
        <v>35.5</v>
      </c>
      <c r="O23" s="1">
        <v>2</v>
      </c>
      <c r="P23" s="1">
        <v>34</v>
      </c>
    </row>
    <row r="24" spans="1:17" x14ac:dyDescent="0.2">
      <c r="A24" t="s">
        <v>107</v>
      </c>
      <c r="B24" t="s">
        <v>45</v>
      </c>
      <c r="C24" t="s">
        <v>20</v>
      </c>
      <c r="D24" s="1">
        <v>1253</v>
      </c>
      <c r="E24" s="1">
        <v>0</v>
      </c>
      <c r="F24" s="1">
        <v>2286.3000000000002</v>
      </c>
      <c r="G24" s="9">
        <v>2286.3000000000002</v>
      </c>
      <c r="H24" s="9">
        <v>1326</v>
      </c>
      <c r="I24" s="9">
        <v>2131.6999999999998</v>
      </c>
      <c r="J24" t="s">
        <v>12</v>
      </c>
      <c r="K24" t="s">
        <v>16</v>
      </c>
      <c r="L24" t="s">
        <v>151</v>
      </c>
      <c r="M24">
        <v>35.5</v>
      </c>
      <c r="N24">
        <v>35.5</v>
      </c>
      <c r="O24" s="1">
        <v>2</v>
      </c>
      <c r="P24" s="1">
        <v>34</v>
      </c>
    </row>
    <row r="25" spans="1:17" x14ac:dyDescent="0.2">
      <c r="A25" t="s">
        <v>108</v>
      </c>
      <c r="B25" t="s">
        <v>46</v>
      </c>
      <c r="C25" t="s">
        <v>20</v>
      </c>
      <c r="D25" s="1">
        <v>1256</v>
      </c>
      <c r="E25" s="1">
        <v>0</v>
      </c>
      <c r="F25" s="1">
        <v>2283.5700000000002</v>
      </c>
      <c r="G25" s="9">
        <v>2283.5700000000002</v>
      </c>
      <c r="H25" s="9">
        <v>1328</v>
      </c>
      <c r="I25" s="9">
        <v>2150.79</v>
      </c>
      <c r="J25" t="s">
        <v>35</v>
      </c>
      <c r="K25" t="s">
        <v>16</v>
      </c>
      <c r="L25" t="s">
        <v>151</v>
      </c>
      <c r="M25">
        <v>35.5</v>
      </c>
      <c r="N25">
        <v>35.5</v>
      </c>
      <c r="O25" s="1">
        <v>2</v>
      </c>
      <c r="P25" s="1">
        <v>34</v>
      </c>
    </row>
    <row r="26" spans="1:17" x14ac:dyDescent="0.2">
      <c r="A26" t="s">
        <v>109</v>
      </c>
      <c r="B26" t="s">
        <v>47</v>
      </c>
      <c r="C26" t="s">
        <v>18</v>
      </c>
      <c r="D26" s="1">
        <v>1158</v>
      </c>
      <c r="E26" s="1">
        <v>2294.02</v>
      </c>
      <c r="F26" s="1">
        <v>2281.5500000000002</v>
      </c>
      <c r="G26" s="9">
        <v>2281.5500000000002</v>
      </c>
      <c r="H26" s="9">
        <v>1228</v>
      </c>
      <c r="I26" s="9">
        <v>2184.27</v>
      </c>
      <c r="J26" t="s">
        <v>12</v>
      </c>
      <c r="K26" t="s">
        <v>15</v>
      </c>
      <c r="L26" t="s">
        <v>151</v>
      </c>
      <c r="M26">
        <v>35.6</v>
      </c>
      <c r="N26">
        <v>35.6</v>
      </c>
      <c r="O26" s="1">
        <v>2</v>
      </c>
      <c r="P26" s="1">
        <v>31</v>
      </c>
    </row>
    <row r="27" spans="1:17" s="11" customFormat="1" x14ac:dyDescent="0.2">
      <c r="A27" s="11" t="s">
        <v>110</v>
      </c>
      <c r="B27" s="11" t="s">
        <v>48</v>
      </c>
      <c r="C27" s="11" t="s">
        <v>18</v>
      </c>
      <c r="D27" s="12">
        <v>1214</v>
      </c>
      <c r="E27" s="12">
        <v>2272.86</v>
      </c>
      <c r="F27" s="12">
        <v>2285.84</v>
      </c>
      <c r="G27" s="12">
        <v>2285.84</v>
      </c>
      <c r="H27" s="12">
        <v>1239</v>
      </c>
      <c r="I27" s="12">
        <v>2294.3200000000002</v>
      </c>
      <c r="J27" s="11" t="s">
        <v>35</v>
      </c>
      <c r="K27" s="11" t="s">
        <v>15</v>
      </c>
      <c r="L27" s="11" t="s">
        <v>151</v>
      </c>
      <c r="M27" s="11">
        <v>35.5</v>
      </c>
      <c r="N27" s="11">
        <v>35.5</v>
      </c>
      <c r="O27" s="12">
        <v>1.5</v>
      </c>
      <c r="P27" s="12">
        <v>25</v>
      </c>
      <c r="Q27" s="11" t="s">
        <v>49</v>
      </c>
    </row>
    <row r="28" spans="1:17" x14ac:dyDescent="0.2">
      <c r="A28" t="s">
        <v>111</v>
      </c>
      <c r="B28" t="s">
        <v>50</v>
      </c>
      <c r="C28" t="s">
        <v>18</v>
      </c>
      <c r="D28" s="1">
        <v>1300</v>
      </c>
      <c r="E28" s="1">
        <v>2268.54</v>
      </c>
      <c r="F28" s="1">
        <v>2279.7199999999998</v>
      </c>
      <c r="G28" s="9">
        <v>2279.7199999999998</v>
      </c>
      <c r="H28" s="9">
        <v>1330</v>
      </c>
      <c r="I28" s="9">
        <v>2204.52</v>
      </c>
      <c r="J28" t="s">
        <v>12</v>
      </c>
      <c r="K28" t="s">
        <v>15</v>
      </c>
      <c r="L28" t="s">
        <v>151</v>
      </c>
      <c r="M28">
        <v>35.5</v>
      </c>
      <c r="N28">
        <v>35.5</v>
      </c>
      <c r="O28" s="1">
        <v>2</v>
      </c>
      <c r="P28" s="1">
        <v>31</v>
      </c>
    </row>
    <row r="29" spans="1:17" x14ac:dyDescent="0.2">
      <c r="A29" t="s">
        <v>112</v>
      </c>
      <c r="B29" t="s">
        <v>51</v>
      </c>
      <c r="C29" t="s">
        <v>18</v>
      </c>
      <c r="D29" s="1">
        <v>1303</v>
      </c>
      <c r="E29" s="1">
        <v>2276.4699999999998</v>
      </c>
      <c r="F29" s="1">
        <v>2278.34</v>
      </c>
      <c r="G29" s="9">
        <v>2278.34</v>
      </c>
      <c r="H29" s="9">
        <v>1333</v>
      </c>
      <c r="I29" s="9">
        <v>2323.6999999999998</v>
      </c>
      <c r="J29" t="s">
        <v>35</v>
      </c>
      <c r="K29" t="s">
        <v>15</v>
      </c>
      <c r="L29" t="s">
        <v>151</v>
      </c>
      <c r="M29">
        <v>35.5</v>
      </c>
      <c r="N29">
        <v>35.5</v>
      </c>
      <c r="O29" s="1">
        <v>2.4</v>
      </c>
      <c r="P29" s="1">
        <v>31</v>
      </c>
    </row>
    <row r="30" spans="1:17" x14ac:dyDescent="0.2">
      <c r="A30" t="s">
        <v>113</v>
      </c>
      <c r="B30" t="s">
        <v>178</v>
      </c>
      <c r="C30" t="s">
        <v>18</v>
      </c>
      <c r="D30" s="1">
        <v>1355</v>
      </c>
      <c r="E30" s="1">
        <v>2277.21</v>
      </c>
      <c r="F30" s="1">
        <v>2269.0300000000002</v>
      </c>
      <c r="G30" s="9">
        <v>2269.0300000000002</v>
      </c>
      <c r="H30" s="9">
        <v>0</v>
      </c>
      <c r="I30" s="9">
        <v>0</v>
      </c>
      <c r="K30" t="s">
        <v>13</v>
      </c>
      <c r="L30" t="s">
        <v>151</v>
      </c>
      <c r="M30">
        <v>35.5</v>
      </c>
      <c r="N30">
        <v>35.5</v>
      </c>
      <c r="O30" s="1">
        <v>0</v>
      </c>
      <c r="P30" s="1">
        <v>0</v>
      </c>
      <c r="Q30" t="s">
        <v>14</v>
      </c>
    </row>
    <row r="31" spans="1:17" s="11" customFormat="1" x14ac:dyDescent="0.2">
      <c r="A31" s="11" t="s">
        <v>114</v>
      </c>
      <c r="B31" s="11" t="s">
        <v>52</v>
      </c>
      <c r="C31" s="11" t="s">
        <v>18</v>
      </c>
      <c r="D31" s="12">
        <v>1415</v>
      </c>
      <c r="E31" s="12">
        <v>2278.87</v>
      </c>
      <c r="F31" s="12">
        <v>2275.89</v>
      </c>
      <c r="G31" s="12">
        <v>2275.89</v>
      </c>
      <c r="H31" s="12">
        <v>1515</v>
      </c>
      <c r="I31" s="12">
        <v>2076.2399999999998</v>
      </c>
      <c r="J31" s="11" t="s">
        <v>12</v>
      </c>
      <c r="K31" s="11" t="s">
        <v>13</v>
      </c>
      <c r="L31" s="11" t="s">
        <v>151</v>
      </c>
      <c r="M31" s="11">
        <v>35.4</v>
      </c>
      <c r="N31" s="11">
        <v>35.4</v>
      </c>
      <c r="O31" s="12">
        <v>2</v>
      </c>
      <c r="P31" s="12">
        <v>34</v>
      </c>
      <c r="Q31" s="11" t="s">
        <v>17</v>
      </c>
    </row>
    <row r="32" spans="1:17" x14ac:dyDescent="0.2">
      <c r="A32" t="s">
        <v>115</v>
      </c>
      <c r="B32" t="s">
        <v>53</v>
      </c>
      <c r="C32" t="s">
        <v>19</v>
      </c>
      <c r="D32" s="1">
        <v>1323</v>
      </c>
      <c r="E32" s="1">
        <v>2284.37</v>
      </c>
      <c r="F32" s="1">
        <v>2275.35</v>
      </c>
      <c r="G32" s="9">
        <v>2275.35</v>
      </c>
      <c r="H32" s="9">
        <v>1353</v>
      </c>
      <c r="I32" s="9">
        <v>2203.02</v>
      </c>
      <c r="J32" t="s">
        <v>12</v>
      </c>
      <c r="K32" t="s">
        <v>15</v>
      </c>
      <c r="L32" t="s">
        <v>151</v>
      </c>
      <c r="M32">
        <v>35.5</v>
      </c>
      <c r="N32">
        <v>35.5</v>
      </c>
      <c r="O32" s="1">
        <v>2</v>
      </c>
      <c r="P32" s="1">
        <v>29</v>
      </c>
    </row>
    <row r="33" spans="1:17" x14ac:dyDescent="0.2">
      <c r="A33" t="s">
        <v>116</v>
      </c>
      <c r="B33" t="s">
        <v>54</v>
      </c>
      <c r="C33" t="s">
        <v>19</v>
      </c>
      <c r="D33" s="1">
        <v>1327</v>
      </c>
      <c r="E33" s="1">
        <v>2284.69</v>
      </c>
      <c r="F33" s="1">
        <v>2277.35</v>
      </c>
      <c r="G33" s="9">
        <v>2277.35</v>
      </c>
      <c r="H33" s="9">
        <v>1356</v>
      </c>
      <c r="I33" s="9">
        <v>2339.58</v>
      </c>
      <c r="J33" t="s">
        <v>35</v>
      </c>
      <c r="K33" t="s">
        <v>15</v>
      </c>
      <c r="L33" t="s">
        <v>151</v>
      </c>
      <c r="M33">
        <v>35.5</v>
      </c>
      <c r="N33">
        <v>35.5</v>
      </c>
      <c r="O33" s="1">
        <v>2</v>
      </c>
      <c r="P33" s="1">
        <v>29</v>
      </c>
      <c r="Q33" t="s">
        <v>22</v>
      </c>
    </row>
    <row r="34" spans="1:17" x14ac:dyDescent="0.2">
      <c r="A34" t="s">
        <v>117</v>
      </c>
      <c r="B34" t="s">
        <v>55</v>
      </c>
      <c r="C34" t="s">
        <v>19</v>
      </c>
      <c r="D34" s="1">
        <v>1416</v>
      </c>
      <c r="E34" s="1">
        <v>2278.4899999999998</v>
      </c>
      <c r="F34" s="1">
        <v>2266.96</v>
      </c>
      <c r="G34" s="9">
        <v>2266.96</v>
      </c>
      <c r="H34" s="9">
        <v>1446</v>
      </c>
      <c r="I34" s="9">
        <v>2197.73</v>
      </c>
      <c r="J34" t="s">
        <v>12</v>
      </c>
      <c r="K34" t="s">
        <v>15</v>
      </c>
      <c r="L34" t="s">
        <v>151</v>
      </c>
      <c r="M34">
        <v>35.4</v>
      </c>
      <c r="N34">
        <v>35.4</v>
      </c>
      <c r="O34" s="1">
        <v>2</v>
      </c>
      <c r="P34" s="1">
        <v>29</v>
      </c>
    </row>
    <row r="35" spans="1:17" x14ac:dyDescent="0.2">
      <c r="A35" t="s">
        <v>118</v>
      </c>
      <c r="B35" t="s">
        <v>60</v>
      </c>
      <c r="C35" t="s">
        <v>19</v>
      </c>
      <c r="D35" s="1">
        <v>1419</v>
      </c>
      <c r="E35" s="1">
        <v>2280.2600000000002</v>
      </c>
      <c r="F35" s="1">
        <v>2294.0500000000002</v>
      </c>
      <c r="G35" s="9">
        <v>2294.0500000000002</v>
      </c>
      <c r="H35" s="9">
        <v>1449</v>
      </c>
      <c r="I35" s="9">
        <v>2360.0100000000002</v>
      </c>
      <c r="J35" t="s">
        <v>35</v>
      </c>
      <c r="K35" t="s">
        <v>15</v>
      </c>
      <c r="L35" t="s">
        <v>151</v>
      </c>
      <c r="M35">
        <v>35.5</v>
      </c>
      <c r="N35">
        <v>35.5</v>
      </c>
      <c r="O35" s="1">
        <v>2</v>
      </c>
      <c r="P35" s="1">
        <v>30</v>
      </c>
      <c r="Q35" t="s">
        <v>23</v>
      </c>
    </row>
    <row r="36" spans="1:17" x14ac:dyDescent="0.2">
      <c r="A36" t="s">
        <v>119</v>
      </c>
      <c r="B36" t="s">
        <v>56</v>
      </c>
      <c r="C36" t="s">
        <v>19</v>
      </c>
      <c r="D36" s="1">
        <v>1506</v>
      </c>
      <c r="E36" s="1">
        <v>2275.52</v>
      </c>
      <c r="F36" s="1">
        <v>2270.29</v>
      </c>
      <c r="G36" s="9">
        <v>2270.29</v>
      </c>
      <c r="H36" s="9">
        <v>1536</v>
      </c>
      <c r="I36" s="9">
        <v>2186.6999999999998</v>
      </c>
      <c r="J36" t="s">
        <v>12</v>
      </c>
      <c r="K36" t="s">
        <v>15</v>
      </c>
      <c r="L36" t="s">
        <v>151</v>
      </c>
      <c r="M36">
        <v>35.5</v>
      </c>
      <c r="N36">
        <v>35.5</v>
      </c>
      <c r="O36" s="1">
        <v>2</v>
      </c>
      <c r="P36" s="1">
        <v>29</v>
      </c>
    </row>
    <row r="37" spans="1:17" s="11" customFormat="1" x14ac:dyDescent="0.2">
      <c r="A37" s="11" t="s">
        <v>120</v>
      </c>
      <c r="B37" s="11" t="s">
        <v>57</v>
      </c>
      <c r="C37" s="11" t="s">
        <v>19</v>
      </c>
      <c r="D37" s="12">
        <v>1510</v>
      </c>
      <c r="E37" s="12">
        <v>2272.7199999999998</v>
      </c>
      <c r="F37" s="12">
        <v>2268.04</v>
      </c>
      <c r="G37" s="12">
        <v>2268.04</v>
      </c>
      <c r="H37" s="12">
        <v>1540</v>
      </c>
      <c r="I37" s="12">
        <v>2268.85</v>
      </c>
      <c r="J37" s="11" t="s">
        <v>35</v>
      </c>
      <c r="K37" s="11" t="s">
        <v>15</v>
      </c>
      <c r="L37" s="11" t="s">
        <v>151</v>
      </c>
      <c r="M37" s="11">
        <v>35.5</v>
      </c>
      <c r="N37" s="11">
        <v>35.5</v>
      </c>
      <c r="O37" s="12">
        <v>2</v>
      </c>
      <c r="P37" s="12">
        <v>30</v>
      </c>
      <c r="Q37" s="11" t="s">
        <v>164</v>
      </c>
    </row>
    <row r="38" spans="1:17" x14ac:dyDescent="0.2">
      <c r="A38" t="s">
        <v>121</v>
      </c>
      <c r="B38" t="s">
        <v>58</v>
      </c>
      <c r="C38" t="s">
        <v>27</v>
      </c>
      <c r="D38" s="1">
        <v>1449</v>
      </c>
      <c r="E38" s="1">
        <v>2268.54</v>
      </c>
      <c r="F38" s="1">
        <v>2265.9699999999998</v>
      </c>
      <c r="G38" s="9">
        <v>2265.9699999999998</v>
      </c>
      <c r="H38" s="9">
        <v>1519</v>
      </c>
      <c r="I38" s="9">
        <v>2302.31</v>
      </c>
      <c r="J38" t="s">
        <v>35</v>
      </c>
      <c r="K38" t="s">
        <v>15</v>
      </c>
      <c r="L38" t="s">
        <v>151</v>
      </c>
      <c r="M38">
        <v>35.4</v>
      </c>
      <c r="N38">
        <v>35.4</v>
      </c>
      <c r="O38" s="1">
        <v>2</v>
      </c>
      <c r="P38" s="1">
        <v>29</v>
      </c>
      <c r="Q38" t="s">
        <v>63</v>
      </c>
    </row>
    <row r="39" spans="1:17" x14ac:dyDescent="0.2">
      <c r="A39" t="s">
        <v>122</v>
      </c>
      <c r="B39" t="s">
        <v>61</v>
      </c>
      <c r="C39" t="s">
        <v>27</v>
      </c>
      <c r="D39" s="1">
        <v>1304</v>
      </c>
      <c r="E39" s="1">
        <v>2282.34</v>
      </c>
      <c r="F39" s="1">
        <v>2278.34</v>
      </c>
      <c r="G39" s="9">
        <v>2278.34</v>
      </c>
      <c r="H39" s="9">
        <v>1334</v>
      </c>
      <c r="I39" s="9">
        <v>2218.7800000000002</v>
      </c>
      <c r="J39" t="s">
        <v>12</v>
      </c>
      <c r="K39" t="s">
        <v>15</v>
      </c>
      <c r="L39" t="s">
        <v>151</v>
      </c>
      <c r="M39">
        <v>35.5</v>
      </c>
      <c r="N39">
        <v>35.5</v>
      </c>
      <c r="O39" s="1">
        <v>4.0999999999999996</v>
      </c>
      <c r="P39" s="1">
        <v>31</v>
      </c>
      <c r="Q39" t="s">
        <v>63</v>
      </c>
    </row>
    <row r="40" spans="1:17" x14ac:dyDescent="0.2">
      <c r="A40" t="s">
        <v>123</v>
      </c>
      <c r="B40" t="s">
        <v>62</v>
      </c>
      <c r="C40" t="s">
        <v>27</v>
      </c>
      <c r="D40" s="1">
        <v>1312</v>
      </c>
      <c r="E40" s="1">
        <v>2281.52</v>
      </c>
      <c r="F40" s="1">
        <v>2272.13</v>
      </c>
      <c r="G40" s="9">
        <v>2272.13</v>
      </c>
      <c r="H40" s="9">
        <v>1342</v>
      </c>
      <c r="I40" s="9">
        <v>2347.3000000000002</v>
      </c>
      <c r="J40" t="s">
        <v>35</v>
      </c>
      <c r="K40" t="s">
        <v>15</v>
      </c>
      <c r="L40" t="s">
        <v>151</v>
      </c>
      <c r="M40">
        <v>35.5</v>
      </c>
      <c r="N40">
        <v>35.5</v>
      </c>
      <c r="O40" s="1">
        <v>2</v>
      </c>
      <c r="P40" s="1">
        <v>29</v>
      </c>
      <c r="Q40" t="s">
        <v>169</v>
      </c>
    </row>
    <row r="41" spans="1:17" x14ac:dyDescent="0.2">
      <c r="A41" t="s">
        <v>124</v>
      </c>
      <c r="B41" t="s">
        <v>64</v>
      </c>
      <c r="C41" t="s">
        <v>27</v>
      </c>
      <c r="D41" s="1">
        <v>1358</v>
      </c>
      <c r="E41" s="1">
        <v>2273.9899999999998</v>
      </c>
      <c r="F41" s="1">
        <v>2272.41</v>
      </c>
      <c r="G41" s="9">
        <v>2272.41</v>
      </c>
      <c r="H41" s="9">
        <v>1326</v>
      </c>
      <c r="I41" s="9">
        <v>2206.6</v>
      </c>
      <c r="J41" t="s">
        <v>12</v>
      </c>
      <c r="K41" t="s">
        <v>15</v>
      </c>
      <c r="L41" t="s">
        <v>151</v>
      </c>
      <c r="M41">
        <v>35.4</v>
      </c>
      <c r="N41">
        <v>35.4</v>
      </c>
      <c r="O41" s="1">
        <v>2.1</v>
      </c>
      <c r="P41" s="1">
        <v>29</v>
      </c>
    </row>
    <row r="42" spans="1:17" x14ac:dyDescent="0.2">
      <c r="A42" t="s">
        <v>125</v>
      </c>
      <c r="B42" t="s">
        <v>65</v>
      </c>
      <c r="C42" t="s">
        <v>27</v>
      </c>
      <c r="D42" s="1">
        <v>1401</v>
      </c>
      <c r="E42" s="1">
        <v>2275.9899999999998</v>
      </c>
      <c r="F42" s="1">
        <v>2265.85</v>
      </c>
      <c r="G42" s="9">
        <v>2265.85</v>
      </c>
      <c r="H42" s="9">
        <v>1430</v>
      </c>
      <c r="I42" s="9">
        <v>2354.83</v>
      </c>
      <c r="J42" t="s">
        <v>35</v>
      </c>
      <c r="K42" t="s">
        <v>15</v>
      </c>
      <c r="L42" t="s">
        <v>151</v>
      </c>
      <c r="M42">
        <v>35.4</v>
      </c>
      <c r="N42">
        <v>35.4</v>
      </c>
      <c r="O42" s="1">
        <v>2</v>
      </c>
      <c r="P42" s="1">
        <v>29</v>
      </c>
      <c r="Q42" t="s">
        <v>169</v>
      </c>
    </row>
    <row r="43" spans="1:17" x14ac:dyDescent="0.2">
      <c r="A43" t="s">
        <v>126</v>
      </c>
      <c r="B43" t="s">
        <v>66</v>
      </c>
      <c r="C43" t="s">
        <v>27</v>
      </c>
      <c r="D43" s="1">
        <v>1459</v>
      </c>
      <c r="E43" s="1">
        <v>2270.7399999999998</v>
      </c>
      <c r="F43" s="1">
        <v>2265.29</v>
      </c>
      <c r="G43" s="9">
        <v>2265.29</v>
      </c>
      <c r="H43" s="9">
        <v>1429</v>
      </c>
      <c r="I43" s="9">
        <v>2342.8000000000002</v>
      </c>
      <c r="J43" t="s">
        <v>35</v>
      </c>
      <c r="K43" t="s">
        <v>15</v>
      </c>
      <c r="L43" t="s">
        <v>151</v>
      </c>
      <c r="M43">
        <v>35.4</v>
      </c>
      <c r="N43">
        <v>35.4</v>
      </c>
      <c r="O43" s="1">
        <v>4.0999999999999996</v>
      </c>
      <c r="P43" s="1">
        <v>33</v>
      </c>
      <c r="Q43" t="s">
        <v>28</v>
      </c>
    </row>
    <row r="44" spans="1:17" x14ac:dyDescent="0.2">
      <c r="A44" t="s">
        <v>127</v>
      </c>
      <c r="B44" t="s">
        <v>141</v>
      </c>
      <c r="C44" t="s">
        <v>59</v>
      </c>
      <c r="D44" s="1">
        <v>1358</v>
      </c>
      <c r="E44" s="1">
        <v>2284.58</v>
      </c>
      <c r="F44" s="1">
        <v>2279.15</v>
      </c>
      <c r="G44" s="9">
        <v>2279.15</v>
      </c>
      <c r="H44" s="9">
        <v>1328</v>
      </c>
      <c r="I44" s="9">
        <v>2182.7199999999998</v>
      </c>
      <c r="J44" t="s">
        <v>12</v>
      </c>
      <c r="K44" t="s">
        <v>16</v>
      </c>
      <c r="L44" t="s">
        <v>151</v>
      </c>
      <c r="M44">
        <v>35.5</v>
      </c>
      <c r="N44">
        <v>35.5</v>
      </c>
      <c r="O44" s="1">
        <v>2</v>
      </c>
      <c r="P44" s="1">
        <v>29</v>
      </c>
    </row>
    <row r="45" spans="1:17" x14ac:dyDescent="0.2">
      <c r="A45" t="s">
        <v>128</v>
      </c>
      <c r="B45" t="s">
        <v>142</v>
      </c>
      <c r="C45" t="s">
        <v>59</v>
      </c>
      <c r="D45" s="1">
        <v>1405</v>
      </c>
      <c r="E45" s="1">
        <v>2283.2399999999998</v>
      </c>
      <c r="F45" s="1">
        <v>2277.7399999999998</v>
      </c>
      <c r="G45" s="9">
        <v>2277.7399999999998</v>
      </c>
      <c r="H45" s="9">
        <v>1435</v>
      </c>
      <c r="I45" s="9">
        <v>2143.66</v>
      </c>
      <c r="J45" t="s">
        <v>35</v>
      </c>
      <c r="K45" t="s">
        <v>16</v>
      </c>
      <c r="L45" t="s">
        <v>151</v>
      </c>
      <c r="M45">
        <v>35.5</v>
      </c>
      <c r="N45">
        <v>35.5</v>
      </c>
      <c r="O45" s="1">
        <v>2</v>
      </c>
      <c r="P45" s="1">
        <v>29</v>
      </c>
    </row>
    <row r="46" spans="1:17" x14ac:dyDescent="0.2">
      <c r="A46" t="s">
        <v>67</v>
      </c>
      <c r="B46" t="s">
        <v>79</v>
      </c>
      <c r="C46" t="s">
        <v>78</v>
      </c>
      <c r="D46" s="1">
        <v>1443</v>
      </c>
      <c r="E46" s="1">
        <v>2284.14</v>
      </c>
      <c r="F46" s="1">
        <v>2291.13</v>
      </c>
      <c r="G46" s="9">
        <v>2291.13</v>
      </c>
      <c r="H46" s="9">
        <v>1513</v>
      </c>
      <c r="I46" s="9">
        <v>2218.7199999999998</v>
      </c>
      <c r="J46" t="s">
        <v>12</v>
      </c>
      <c r="K46" t="s">
        <v>15</v>
      </c>
      <c r="L46" t="s">
        <v>147</v>
      </c>
      <c r="M46">
        <v>35.299999999999997</v>
      </c>
      <c r="N46">
        <v>35.299999999999997</v>
      </c>
      <c r="O46" s="1">
        <v>1.5</v>
      </c>
      <c r="P46" s="1">
        <v>29</v>
      </c>
    </row>
    <row r="47" spans="1:17" x14ac:dyDescent="0.2">
      <c r="A47" t="s">
        <v>68</v>
      </c>
      <c r="B47" t="s">
        <v>80</v>
      </c>
      <c r="C47" t="s">
        <v>78</v>
      </c>
      <c r="D47" s="1">
        <v>1535</v>
      </c>
      <c r="E47" s="1">
        <v>2285.41</v>
      </c>
      <c r="F47" s="1">
        <v>2290.59</v>
      </c>
      <c r="G47" s="9">
        <v>2290.59</v>
      </c>
      <c r="H47" s="9">
        <v>1605</v>
      </c>
      <c r="I47" s="9">
        <v>2339.1799999999998</v>
      </c>
      <c r="J47" t="s">
        <v>35</v>
      </c>
      <c r="K47" t="s">
        <v>15</v>
      </c>
      <c r="L47" t="s">
        <v>147</v>
      </c>
      <c r="M47">
        <v>35.299999999999997</v>
      </c>
      <c r="N47">
        <v>35.299999999999997</v>
      </c>
      <c r="O47" s="1">
        <v>2</v>
      </c>
      <c r="P47" s="1">
        <v>29.5</v>
      </c>
    </row>
    <row r="48" spans="1:17" x14ac:dyDescent="0.2">
      <c r="A48" t="s">
        <v>69</v>
      </c>
      <c r="B48" t="s">
        <v>81</v>
      </c>
      <c r="C48" t="s">
        <v>78</v>
      </c>
      <c r="D48" s="1">
        <v>1624</v>
      </c>
      <c r="E48" s="1">
        <v>2279.1</v>
      </c>
      <c r="F48" s="1">
        <v>2283.7199999999998</v>
      </c>
      <c r="G48" s="9">
        <v>2283.7199999999998</v>
      </c>
      <c r="H48" s="9">
        <v>1654</v>
      </c>
      <c r="I48" s="9">
        <v>2249.62</v>
      </c>
      <c r="J48" t="s">
        <v>12</v>
      </c>
      <c r="K48" t="s">
        <v>15</v>
      </c>
      <c r="L48" t="s">
        <v>147</v>
      </c>
      <c r="M48">
        <v>35.299999999999997</v>
      </c>
      <c r="N48">
        <v>35.299999999999997</v>
      </c>
      <c r="O48" s="1">
        <v>2</v>
      </c>
      <c r="P48" s="1">
        <v>31</v>
      </c>
    </row>
    <row r="49" spans="1:17" x14ac:dyDescent="0.2">
      <c r="A49" t="s">
        <v>129</v>
      </c>
      <c r="B49" t="s">
        <v>82</v>
      </c>
      <c r="C49" t="s">
        <v>78</v>
      </c>
      <c r="D49" s="1">
        <v>1706</v>
      </c>
      <c r="E49" s="1">
        <v>2283.4899999999998</v>
      </c>
      <c r="F49" s="1">
        <v>2286.98</v>
      </c>
      <c r="G49" s="9">
        <v>2286.98</v>
      </c>
      <c r="H49" s="9">
        <v>1736</v>
      </c>
      <c r="I49" s="9">
        <v>2334.5300000000002</v>
      </c>
      <c r="J49" t="s">
        <v>35</v>
      </c>
      <c r="K49" t="s">
        <v>15</v>
      </c>
      <c r="L49" t="s">
        <v>147</v>
      </c>
      <c r="M49">
        <v>35.4</v>
      </c>
      <c r="N49">
        <v>35.4</v>
      </c>
      <c r="O49" s="1">
        <v>3</v>
      </c>
      <c r="P49" s="1">
        <v>30</v>
      </c>
    </row>
    <row r="50" spans="1:17" x14ac:dyDescent="0.2">
      <c r="A50" t="s">
        <v>149</v>
      </c>
      <c r="B50" t="s">
        <v>178</v>
      </c>
      <c r="C50" t="s">
        <v>132</v>
      </c>
      <c r="D50" s="1">
        <v>749</v>
      </c>
      <c r="E50" s="1">
        <v>2299.35</v>
      </c>
      <c r="F50" s="1">
        <v>2295.14</v>
      </c>
      <c r="G50" s="9">
        <v>2295.14</v>
      </c>
      <c r="H50" s="9">
        <v>719</v>
      </c>
      <c r="I50" s="9">
        <v>2191.1999999999998</v>
      </c>
      <c r="J50" t="s">
        <v>12</v>
      </c>
      <c r="K50" t="s">
        <v>16</v>
      </c>
      <c r="L50" t="s">
        <v>147</v>
      </c>
      <c r="M50">
        <v>35.5</v>
      </c>
      <c r="N50">
        <v>35.5</v>
      </c>
      <c r="O50" s="1">
        <v>0</v>
      </c>
      <c r="P50" s="1">
        <v>0</v>
      </c>
      <c r="Q50" t="s">
        <v>152</v>
      </c>
    </row>
    <row r="51" spans="1:17" x14ac:dyDescent="0.2">
      <c r="A51" t="s">
        <v>133</v>
      </c>
      <c r="B51" t="s">
        <v>130</v>
      </c>
      <c r="C51" s="2" t="s">
        <v>132</v>
      </c>
      <c r="D51" s="1">
        <v>754</v>
      </c>
      <c r="E51" s="1">
        <v>2297.7600000000002</v>
      </c>
      <c r="F51" s="1">
        <v>2295.14</v>
      </c>
      <c r="G51" s="9">
        <v>2295.14</v>
      </c>
      <c r="H51" s="9">
        <v>824</v>
      </c>
      <c r="I51" s="9">
        <v>2251.06</v>
      </c>
      <c r="J51" t="s">
        <v>35</v>
      </c>
      <c r="K51" t="s">
        <v>16</v>
      </c>
      <c r="L51" t="s">
        <v>147</v>
      </c>
      <c r="M51">
        <v>35.6</v>
      </c>
      <c r="N51">
        <v>35.6</v>
      </c>
      <c r="O51" s="1">
        <v>4</v>
      </c>
      <c r="P51" s="1">
        <v>32.5</v>
      </c>
    </row>
    <row r="52" spans="1:17" x14ac:dyDescent="0.2">
      <c r="A52" t="s">
        <v>134</v>
      </c>
      <c r="B52" t="s">
        <v>131</v>
      </c>
      <c r="C52" s="2" t="s">
        <v>132</v>
      </c>
      <c r="D52" s="1">
        <v>901</v>
      </c>
      <c r="E52" s="1">
        <v>2296.4699999999998</v>
      </c>
      <c r="F52" s="1">
        <v>2290.2600000000002</v>
      </c>
      <c r="G52" s="9">
        <v>2290.2600000000002</v>
      </c>
      <c r="H52" s="9">
        <v>931</v>
      </c>
      <c r="I52" s="9">
        <v>2113.88</v>
      </c>
      <c r="J52" t="s">
        <v>12</v>
      </c>
      <c r="K52" t="s">
        <v>16</v>
      </c>
      <c r="L52" t="s">
        <v>147</v>
      </c>
      <c r="M52">
        <v>35.6</v>
      </c>
      <c r="N52">
        <v>35.6</v>
      </c>
      <c r="O52" s="1">
        <v>2</v>
      </c>
      <c r="P52" s="1">
        <v>30</v>
      </c>
    </row>
    <row r="53" spans="1:17" x14ac:dyDescent="0.2">
      <c r="A53" t="s">
        <v>137</v>
      </c>
      <c r="B53" t="s">
        <v>154</v>
      </c>
      <c r="C53" s="2" t="s">
        <v>136</v>
      </c>
      <c r="D53" s="1">
        <v>1020</v>
      </c>
      <c r="E53" s="1">
        <v>2297.79</v>
      </c>
      <c r="F53" s="1">
        <v>2298.6</v>
      </c>
      <c r="G53" s="9">
        <v>2298.6</v>
      </c>
      <c r="H53" s="9">
        <v>1050</v>
      </c>
      <c r="I53" s="9">
        <v>2207.14</v>
      </c>
      <c r="J53" t="s">
        <v>12</v>
      </c>
      <c r="K53" t="s">
        <v>16</v>
      </c>
      <c r="L53" t="s">
        <v>148</v>
      </c>
      <c r="M53">
        <v>35.6</v>
      </c>
      <c r="N53">
        <v>35.6</v>
      </c>
      <c r="O53" s="1">
        <v>2</v>
      </c>
      <c r="P53" s="1">
        <v>30</v>
      </c>
    </row>
    <row r="54" spans="1:17" x14ac:dyDescent="0.2">
      <c r="A54" t="s">
        <v>176</v>
      </c>
      <c r="B54" t="s">
        <v>155</v>
      </c>
      <c r="C54" s="2" t="s">
        <v>136</v>
      </c>
      <c r="D54" s="1">
        <v>1023</v>
      </c>
      <c r="E54" s="1">
        <v>2299.75</v>
      </c>
      <c r="F54" s="1">
        <v>2293.34</v>
      </c>
      <c r="G54" s="9">
        <v>2293.34</v>
      </c>
      <c r="H54" s="9">
        <v>1053</v>
      </c>
      <c r="I54" s="9">
        <v>2222.88</v>
      </c>
      <c r="J54" t="s">
        <v>35</v>
      </c>
      <c r="K54" t="s">
        <v>16</v>
      </c>
      <c r="L54" t="s">
        <v>148</v>
      </c>
      <c r="M54">
        <v>35.6</v>
      </c>
      <c r="N54">
        <v>35.6</v>
      </c>
      <c r="O54" s="1">
        <v>2.2999999999999998</v>
      </c>
      <c r="P54" s="1">
        <v>30.15</v>
      </c>
    </row>
    <row r="55" spans="1:17" x14ac:dyDescent="0.2">
      <c r="A55" t="s">
        <v>138</v>
      </c>
      <c r="B55" t="s">
        <v>156</v>
      </c>
      <c r="C55" s="2" t="s">
        <v>136</v>
      </c>
      <c r="D55" s="1">
        <v>733</v>
      </c>
      <c r="E55" s="1">
        <v>0</v>
      </c>
      <c r="F55" s="1">
        <v>2295.0500000000002</v>
      </c>
      <c r="G55" s="9">
        <v>2295.0500000000002</v>
      </c>
      <c r="H55" s="9">
        <v>803</v>
      </c>
      <c r="I55" s="9">
        <v>2241.19</v>
      </c>
      <c r="J55" t="s">
        <v>12</v>
      </c>
      <c r="K55" t="s">
        <v>15</v>
      </c>
      <c r="L55" t="s">
        <v>148</v>
      </c>
      <c r="M55">
        <v>35.6</v>
      </c>
      <c r="N55">
        <v>35.6</v>
      </c>
      <c r="O55" s="1">
        <v>1</v>
      </c>
      <c r="P55" s="1">
        <v>30.3</v>
      </c>
      <c r="Q55" t="s">
        <v>153</v>
      </c>
    </row>
    <row r="56" spans="1:17" x14ac:dyDescent="0.2">
      <c r="A56" t="s">
        <v>177</v>
      </c>
      <c r="B56" t="s">
        <v>157</v>
      </c>
      <c r="C56" s="2" t="s">
        <v>136</v>
      </c>
      <c r="D56" s="1">
        <v>736</v>
      </c>
      <c r="E56" s="1">
        <v>2301.35</v>
      </c>
      <c r="F56" s="1">
        <v>2295.52</v>
      </c>
      <c r="G56" s="9">
        <v>2295.52</v>
      </c>
      <c r="H56" s="9">
        <v>806</v>
      </c>
      <c r="I56" s="9">
        <v>2438.02</v>
      </c>
      <c r="J56" t="s">
        <v>35</v>
      </c>
      <c r="K56" t="s">
        <v>15</v>
      </c>
      <c r="L56" t="s">
        <v>148</v>
      </c>
      <c r="M56">
        <v>35.6</v>
      </c>
      <c r="N56">
        <v>35.6</v>
      </c>
      <c r="O56" s="1">
        <v>2</v>
      </c>
      <c r="P56" s="1">
        <v>30</v>
      </c>
    </row>
    <row r="57" spans="1:17" x14ac:dyDescent="0.2">
      <c r="A57" t="s">
        <v>139</v>
      </c>
      <c r="B57" t="s">
        <v>158</v>
      </c>
      <c r="C57" s="2" t="s">
        <v>136</v>
      </c>
      <c r="D57" s="1">
        <v>832</v>
      </c>
      <c r="E57" s="1">
        <v>2301.33</v>
      </c>
      <c r="F57" s="1">
        <v>2292.3200000000002</v>
      </c>
      <c r="G57" s="9">
        <v>2292.3200000000002</v>
      </c>
      <c r="H57" s="9">
        <v>902</v>
      </c>
      <c r="I57" s="9">
        <v>2153.5700000000002</v>
      </c>
      <c r="J57" t="s">
        <v>12</v>
      </c>
      <c r="K57" t="s">
        <v>16</v>
      </c>
      <c r="L57" t="s">
        <v>148</v>
      </c>
      <c r="M57">
        <v>35.6</v>
      </c>
      <c r="N57">
        <v>35.6</v>
      </c>
      <c r="O57" s="1">
        <v>2</v>
      </c>
      <c r="P57" s="1">
        <v>32</v>
      </c>
    </row>
    <row r="58" spans="1:17" x14ac:dyDescent="0.2">
      <c r="A58" t="s">
        <v>179</v>
      </c>
      <c r="B58" t="s">
        <v>159</v>
      </c>
      <c r="C58" s="2" t="s">
        <v>136</v>
      </c>
      <c r="D58" s="1">
        <v>835</v>
      </c>
      <c r="E58" s="1">
        <v>2303.12</v>
      </c>
      <c r="F58" s="1">
        <v>2295.9899999999998</v>
      </c>
      <c r="G58" s="9">
        <v>2295.9899999999998</v>
      </c>
      <c r="H58" s="9">
        <v>905</v>
      </c>
      <c r="I58" s="9">
        <v>2186.5500000000002</v>
      </c>
      <c r="J58" t="s">
        <v>35</v>
      </c>
      <c r="K58" t="s">
        <v>16</v>
      </c>
      <c r="L58" t="s">
        <v>148</v>
      </c>
      <c r="M58">
        <v>35.6</v>
      </c>
      <c r="N58">
        <v>35.6</v>
      </c>
      <c r="O58" s="1">
        <v>2.5</v>
      </c>
      <c r="P58" s="1">
        <v>30.5</v>
      </c>
    </row>
    <row r="59" spans="1:17" x14ac:dyDescent="0.2">
      <c r="A59" t="s">
        <v>140</v>
      </c>
      <c r="B59" t="s">
        <v>160</v>
      </c>
      <c r="C59" s="2" t="s">
        <v>136</v>
      </c>
      <c r="D59" s="1">
        <v>925</v>
      </c>
      <c r="E59" s="1">
        <v>2303.12</v>
      </c>
      <c r="F59" s="1">
        <v>2299.1</v>
      </c>
      <c r="G59" s="9">
        <v>2299.1</v>
      </c>
      <c r="H59" s="9">
        <v>955</v>
      </c>
      <c r="I59" s="9">
        <v>2266.0300000000002</v>
      </c>
      <c r="J59" t="s">
        <v>12</v>
      </c>
      <c r="K59" t="s">
        <v>15</v>
      </c>
      <c r="L59" t="s">
        <v>148</v>
      </c>
      <c r="M59">
        <v>35.6</v>
      </c>
      <c r="N59">
        <v>35.6</v>
      </c>
      <c r="O59" s="1">
        <v>1</v>
      </c>
      <c r="P59" s="1">
        <v>29</v>
      </c>
    </row>
    <row r="60" spans="1:17" x14ac:dyDescent="0.2">
      <c r="A60" t="s">
        <v>180</v>
      </c>
      <c r="B60" t="s">
        <v>161</v>
      </c>
      <c r="C60" s="2" t="s">
        <v>136</v>
      </c>
      <c r="D60" s="1">
        <v>928</v>
      </c>
      <c r="E60" s="1">
        <v>2302.23</v>
      </c>
      <c r="F60" s="1">
        <v>2295.9499999999998</v>
      </c>
      <c r="G60" s="9">
        <v>2295.9499999999998</v>
      </c>
      <c r="H60" s="9">
        <v>958</v>
      </c>
      <c r="I60" s="9">
        <v>2262.4299999999998</v>
      </c>
      <c r="J60" t="s">
        <v>35</v>
      </c>
      <c r="K60" t="s">
        <v>15</v>
      </c>
      <c r="L60" t="s">
        <v>148</v>
      </c>
      <c r="M60">
        <v>35.6</v>
      </c>
      <c r="N60">
        <v>35.6</v>
      </c>
      <c r="O60" s="1">
        <v>1.3</v>
      </c>
      <c r="P60" s="1">
        <v>29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CD49-469A-4D8D-9782-7111B080E01F}">
  <dimension ref="A1:AM60"/>
  <sheetViews>
    <sheetView topLeftCell="K1" zoomScale="150" zoomScaleNormal="150" workbookViewId="0">
      <selection activeCell="B28" sqref="B28"/>
    </sheetView>
  </sheetViews>
  <sheetFormatPr baseColWidth="10" defaultColWidth="11" defaultRowHeight="16" x14ac:dyDescent="0.2"/>
  <cols>
    <col min="1" max="1" width="27.1640625" customWidth="1"/>
    <col min="2" max="2" width="46.1640625" customWidth="1"/>
    <col min="4" max="4" width="32.6640625" customWidth="1"/>
    <col min="5" max="5" width="10.83203125" customWidth="1"/>
    <col min="6" max="7" width="15.6640625" customWidth="1"/>
    <col min="8" max="8" width="16.33203125" customWidth="1"/>
    <col min="9" max="9" width="14.5" customWidth="1"/>
    <col min="10" max="10" width="14.83203125" customWidth="1"/>
    <col min="12" max="12" width="31" customWidth="1"/>
    <col min="13" max="14" width="7.6640625" customWidth="1"/>
    <col min="15" max="16" width="31" style="1" customWidth="1"/>
  </cols>
  <sheetData>
    <row r="1" spans="1:39" s="3" customFormat="1" ht="51" x14ac:dyDescent="0.2">
      <c r="A1" s="3" t="s">
        <v>0</v>
      </c>
      <c r="B1" s="3" t="s">
        <v>1</v>
      </c>
      <c r="C1" s="3" t="s">
        <v>2</v>
      </c>
      <c r="D1" s="3" t="s">
        <v>26</v>
      </c>
      <c r="E1" s="3" t="s">
        <v>3</v>
      </c>
      <c r="F1" s="3" t="s">
        <v>4</v>
      </c>
      <c r="G1" s="3" t="s">
        <v>170</v>
      </c>
      <c r="H1" s="3" t="s">
        <v>5</v>
      </c>
      <c r="I1" s="3" t="s">
        <v>6</v>
      </c>
      <c r="J1" s="3" t="s">
        <v>8</v>
      </c>
      <c r="K1" s="3" t="s">
        <v>7</v>
      </c>
      <c r="L1" s="3" t="s">
        <v>150</v>
      </c>
      <c r="M1" s="3" t="s">
        <v>162</v>
      </c>
      <c r="N1" s="3" t="s">
        <v>174</v>
      </c>
      <c r="O1" s="4" t="s">
        <v>163</v>
      </c>
      <c r="P1" s="4" t="s">
        <v>165</v>
      </c>
      <c r="Q1" s="3" t="s">
        <v>9</v>
      </c>
      <c r="X1" s="3" t="e">
        <f>A1+1</f>
        <v>#VALUE!</v>
      </c>
      <c r="Y1" s="3" t="e">
        <f t="shared" ref="Y1:AM9" si="0">B1+1</f>
        <v>#VALUE!</v>
      </c>
      <c r="Z1" s="3" t="e">
        <f t="shared" si="0"/>
        <v>#VALUE!</v>
      </c>
      <c r="AA1" s="3" t="e">
        <f t="shared" si="0"/>
        <v>#VALUE!</v>
      </c>
      <c r="AB1" s="3" t="e">
        <f t="shared" si="0"/>
        <v>#VALUE!</v>
      </c>
      <c r="AC1" s="3" t="e">
        <f t="shared" si="0"/>
        <v>#VALUE!</v>
      </c>
      <c r="AD1" s="3" t="e">
        <f t="shared" si="0"/>
        <v>#VALUE!</v>
      </c>
      <c r="AE1" s="3" t="e">
        <f t="shared" si="0"/>
        <v>#VALUE!</v>
      </c>
      <c r="AF1" s="3" t="e">
        <f t="shared" si="0"/>
        <v>#VALUE!</v>
      </c>
      <c r="AG1" s="3" t="e">
        <f t="shared" si="0"/>
        <v>#VALUE!</v>
      </c>
      <c r="AH1" s="3" t="e">
        <f t="shared" si="0"/>
        <v>#VALUE!</v>
      </c>
      <c r="AI1" s="3" t="e">
        <f t="shared" si="0"/>
        <v>#VALUE!</v>
      </c>
      <c r="AJ1" s="3" t="e">
        <f t="shared" si="0"/>
        <v>#VALUE!</v>
      </c>
      <c r="AK1" s="3" t="e">
        <f t="shared" si="0"/>
        <v>#VALUE!</v>
      </c>
      <c r="AL1" s="3" t="e">
        <f t="shared" si="0"/>
        <v>#VALUE!</v>
      </c>
      <c r="AM1" s="3" t="e">
        <f t="shared" si="0"/>
        <v>#VALUE!</v>
      </c>
    </row>
    <row r="2" spans="1:39" x14ac:dyDescent="0.2">
      <c r="A2" t="s">
        <v>84</v>
      </c>
      <c r="B2" t="s">
        <v>10</v>
      </c>
      <c r="C2" t="s">
        <v>11</v>
      </c>
      <c r="D2" s="1">
        <v>1142</v>
      </c>
      <c r="E2" s="1">
        <v>0</v>
      </c>
      <c r="F2" s="1">
        <v>3729.27</v>
      </c>
      <c r="G2" s="1">
        <v>3729.27</v>
      </c>
      <c r="H2" s="1">
        <v>1212</v>
      </c>
      <c r="I2" s="1">
        <v>3081.99</v>
      </c>
      <c r="J2" t="s">
        <v>12</v>
      </c>
      <c r="K2" t="s">
        <v>15</v>
      </c>
      <c r="L2" t="s">
        <v>151</v>
      </c>
      <c r="M2" s="1">
        <v>35.299999999999997</v>
      </c>
      <c r="N2" s="1">
        <v>35.299999999999997</v>
      </c>
      <c r="O2" s="1">
        <v>1</v>
      </c>
      <c r="P2" s="1">
        <v>29</v>
      </c>
      <c r="Q2" t="s">
        <v>85</v>
      </c>
      <c r="X2" s="3" t="e">
        <f t="shared" ref="X2:X60" si="1">A2+1</f>
        <v>#VALUE!</v>
      </c>
      <c r="Y2" s="3" t="e">
        <f t="shared" si="0"/>
        <v>#VALUE!</v>
      </c>
      <c r="Z2" s="3">
        <f t="shared" si="0"/>
        <v>43375</v>
      </c>
      <c r="AA2" s="3">
        <f t="shared" si="0"/>
        <v>1143</v>
      </c>
      <c r="AB2" s="3">
        <f t="shared" si="0"/>
        <v>1</v>
      </c>
      <c r="AC2" s="3">
        <f t="shared" si="0"/>
        <v>3730.27</v>
      </c>
      <c r="AD2" s="3">
        <f t="shared" si="0"/>
        <v>3730.27</v>
      </c>
      <c r="AE2" s="3">
        <f t="shared" si="0"/>
        <v>1213</v>
      </c>
      <c r="AF2" s="3">
        <f t="shared" si="0"/>
        <v>3082.99</v>
      </c>
      <c r="AG2" s="3" t="e">
        <f t="shared" si="0"/>
        <v>#VALUE!</v>
      </c>
      <c r="AH2" s="3" t="e">
        <f t="shared" si="0"/>
        <v>#VALUE!</v>
      </c>
      <c r="AI2" s="3" t="e">
        <f t="shared" si="0"/>
        <v>#VALUE!</v>
      </c>
      <c r="AJ2" s="3">
        <f t="shared" si="0"/>
        <v>36.299999999999997</v>
      </c>
      <c r="AK2" s="3">
        <f t="shared" si="0"/>
        <v>36.299999999999997</v>
      </c>
      <c r="AL2" s="3">
        <f t="shared" si="0"/>
        <v>2</v>
      </c>
      <c r="AM2" s="3">
        <f t="shared" si="0"/>
        <v>30</v>
      </c>
    </row>
    <row r="3" spans="1:39" x14ac:dyDescent="0.2">
      <c r="A3" t="s">
        <v>86</v>
      </c>
      <c r="B3" t="s">
        <v>30</v>
      </c>
      <c r="C3" t="s">
        <v>11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K3" t="s">
        <v>15</v>
      </c>
      <c r="L3" t="s">
        <v>151</v>
      </c>
      <c r="Q3" t="s">
        <v>164</v>
      </c>
      <c r="X3" s="3" t="e">
        <f t="shared" si="1"/>
        <v>#VALUE!</v>
      </c>
      <c r="Y3" s="3" t="e">
        <f t="shared" si="0"/>
        <v>#VALUE!</v>
      </c>
      <c r="Z3" s="3">
        <f t="shared" si="0"/>
        <v>43375</v>
      </c>
      <c r="AA3" s="3">
        <f t="shared" si="0"/>
        <v>1</v>
      </c>
      <c r="AB3" s="3">
        <f t="shared" si="0"/>
        <v>1</v>
      </c>
      <c r="AC3" s="3">
        <f t="shared" si="0"/>
        <v>1</v>
      </c>
      <c r="AD3" s="3">
        <f t="shared" si="0"/>
        <v>1</v>
      </c>
      <c r="AE3" s="3">
        <f t="shared" si="0"/>
        <v>1</v>
      </c>
      <c r="AF3" s="3">
        <f t="shared" si="0"/>
        <v>1</v>
      </c>
      <c r="AG3" s="3">
        <f t="shared" si="0"/>
        <v>1</v>
      </c>
      <c r="AH3" s="3" t="e">
        <f t="shared" si="0"/>
        <v>#VALUE!</v>
      </c>
      <c r="AI3" s="3" t="e">
        <f t="shared" si="0"/>
        <v>#VALUE!</v>
      </c>
      <c r="AJ3" s="3">
        <f t="shared" si="0"/>
        <v>1</v>
      </c>
      <c r="AK3" s="3">
        <f t="shared" si="0"/>
        <v>1</v>
      </c>
      <c r="AL3" s="3">
        <f t="shared" si="0"/>
        <v>1</v>
      </c>
      <c r="AM3" s="3">
        <f t="shared" si="0"/>
        <v>1</v>
      </c>
    </row>
    <row r="4" spans="1:39" x14ac:dyDescent="0.2">
      <c r="A4" t="s">
        <v>87</v>
      </c>
      <c r="B4" t="s">
        <v>30</v>
      </c>
      <c r="C4" t="s">
        <v>11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K4" t="s">
        <v>15</v>
      </c>
      <c r="L4" t="s">
        <v>151</v>
      </c>
      <c r="Q4" t="s">
        <v>25</v>
      </c>
      <c r="X4" s="3" t="e">
        <f t="shared" si="1"/>
        <v>#VALUE!</v>
      </c>
      <c r="Y4" s="3" t="e">
        <f t="shared" si="0"/>
        <v>#VALUE!</v>
      </c>
      <c r="Z4" s="3">
        <f t="shared" si="0"/>
        <v>43375</v>
      </c>
      <c r="AA4" s="3">
        <f t="shared" si="0"/>
        <v>1</v>
      </c>
      <c r="AB4" s="3">
        <f t="shared" si="0"/>
        <v>1</v>
      </c>
      <c r="AC4" s="3">
        <f t="shared" si="0"/>
        <v>1</v>
      </c>
      <c r="AD4" s="3">
        <f t="shared" si="0"/>
        <v>1</v>
      </c>
      <c r="AE4" s="3">
        <f t="shared" si="0"/>
        <v>1</v>
      </c>
      <c r="AF4" s="3">
        <f t="shared" si="0"/>
        <v>1</v>
      </c>
      <c r="AG4" s="3">
        <f t="shared" si="0"/>
        <v>1</v>
      </c>
      <c r="AH4" s="3" t="e">
        <f t="shared" si="0"/>
        <v>#VALUE!</v>
      </c>
      <c r="AI4" s="3" t="e">
        <f t="shared" si="0"/>
        <v>#VALUE!</v>
      </c>
      <c r="AJ4" s="3">
        <f t="shared" si="0"/>
        <v>1</v>
      </c>
      <c r="AK4" s="3">
        <f t="shared" si="0"/>
        <v>1</v>
      </c>
      <c r="AL4" s="3">
        <f t="shared" si="0"/>
        <v>1</v>
      </c>
      <c r="AM4" s="3">
        <f t="shared" si="0"/>
        <v>1</v>
      </c>
    </row>
    <row r="5" spans="1:39" x14ac:dyDescent="0.2">
      <c r="A5" t="s">
        <v>88</v>
      </c>
      <c r="B5" t="s">
        <v>135</v>
      </c>
      <c r="C5" t="s">
        <v>11</v>
      </c>
      <c r="D5" s="1">
        <v>1245</v>
      </c>
      <c r="E5" s="1">
        <v>0</v>
      </c>
      <c r="F5" s="1">
        <v>2283.5500000000002</v>
      </c>
      <c r="G5" s="1">
        <v>2283.5500000000002</v>
      </c>
      <c r="H5" s="1">
        <v>1215</v>
      </c>
      <c r="I5" s="1">
        <v>2329.92</v>
      </c>
      <c r="J5" t="s">
        <v>35</v>
      </c>
      <c r="K5" t="s">
        <v>15</v>
      </c>
      <c r="L5" t="s">
        <v>151</v>
      </c>
      <c r="M5">
        <v>35.299999999999997</v>
      </c>
      <c r="N5">
        <v>35.299999999999997</v>
      </c>
      <c r="O5" s="1">
        <v>1</v>
      </c>
      <c r="P5" s="1">
        <v>29</v>
      </c>
      <c r="Q5" t="s">
        <v>63</v>
      </c>
      <c r="X5" s="3" t="e">
        <f t="shared" si="1"/>
        <v>#VALUE!</v>
      </c>
      <c r="Y5" s="3" t="e">
        <f t="shared" si="0"/>
        <v>#VALUE!</v>
      </c>
      <c r="Z5" s="3">
        <f t="shared" si="0"/>
        <v>43375</v>
      </c>
      <c r="AA5" s="3">
        <f t="shared" si="0"/>
        <v>1246</v>
      </c>
      <c r="AB5" s="3">
        <f t="shared" si="0"/>
        <v>1</v>
      </c>
      <c r="AC5" s="3">
        <f t="shared" si="0"/>
        <v>2284.5500000000002</v>
      </c>
      <c r="AD5" s="3">
        <f t="shared" si="0"/>
        <v>2284.5500000000002</v>
      </c>
      <c r="AE5" s="3">
        <f t="shared" si="0"/>
        <v>1216</v>
      </c>
      <c r="AF5" s="3">
        <f t="shared" si="0"/>
        <v>2330.92</v>
      </c>
      <c r="AG5" s="3" t="e">
        <f t="shared" si="0"/>
        <v>#VALUE!</v>
      </c>
      <c r="AH5" s="3" t="e">
        <f t="shared" si="0"/>
        <v>#VALUE!</v>
      </c>
      <c r="AI5" s="3" t="e">
        <f t="shared" si="0"/>
        <v>#VALUE!</v>
      </c>
      <c r="AJ5" s="3">
        <f t="shared" si="0"/>
        <v>36.299999999999997</v>
      </c>
      <c r="AK5" s="3">
        <f t="shared" si="0"/>
        <v>36.299999999999997</v>
      </c>
      <c r="AL5" s="3">
        <f t="shared" si="0"/>
        <v>2</v>
      </c>
      <c r="AM5" s="3">
        <f t="shared" si="0"/>
        <v>30</v>
      </c>
    </row>
    <row r="6" spans="1:39" x14ac:dyDescent="0.2">
      <c r="A6" t="s">
        <v>89</v>
      </c>
      <c r="B6" t="s">
        <v>70</v>
      </c>
      <c r="C6" t="s">
        <v>11</v>
      </c>
      <c r="D6" s="1">
        <v>1415</v>
      </c>
      <c r="E6" s="1">
        <v>0</v>
      </c>
      <c r="F6" s="1">
        <v>2279.75</v>
      </c>
      <c r="G6" s="1">
        <v>2279.75</v>
      </c>
      <c r="H6" s="1">
        <v>1445</v>
      </c>
      <c r="I6" s="1">
        <v>2238.5100000000002</v>
      </c>
      <c r="J6" t="s">
        <v>12</v>
      </c>
      <c r="K6" t="s">
        <v>15</v>
      </c>
      <c r="L6" t="s">
        <v>151</v>
      </c>
      <c r="M6">
        <v>35.299999999999997</v>
      </c>
      <c r="N6">
        <v>35.299999999999997</v>
      </c>
      <c r="O6" s="1">
        <v>1</v>
      </c>
      <c r="P6" s="1">
        <v>29</v>
      </c>
      <c r="Q6" t="s">
        <v>166</v>
      </c>
      <c r="X6" s="3" t="e">
        <f t="shared" si="1"/>
        <v>#VALUE!</v>
      </c>
      <c r="Y6" s="3" t="e">
        <f t="shared" si="0"/>
        <v>#VALUE!</v>
      </c>
      <c r="Z6" s="3">
        <f t="shared" si="0"/>
        <v>43375</v>
      </c>
      <c r="AA6" s="3">
        <f t="shared" si="0"/>
        <v>1416</v>
      </c>
      <c r="AB6" s="3">
        <f t="shared" si="0"/>
        <v>1</v>
      </c>
      <c r="AC6" s="3">
        <f t="shared" si="0"/>
        <v>2280.75</v>
      </c>
      <c r="AD6" s="3">
        <f t="shared" si="0"/>
        <v>2280.75</v>
      </c>
      <c r="AE6" s="3">
        <f t="shared" si="0"/>
        <v>1446</v>
      </c>
      <c r="AF6" s="3">
        <f t="shared" si="0"/>
        <v>2239.5100000000002</v>
      </c>
      <c r="AG6" s="3" t="e">
        <f t="shared" si="0"/>
        <v>#VALUE!</v>
      </c>
      <c r="AH6" s="3" t="e">
        <f t="shared" si="0"/>
        <v>#VALUE!</v>
      </c>
      <c r="AI6" s="3" t="e">
        <f t="shared" si="0"/>
        <v>#VALUE!</v>
      </c>
      <c r="AJ6" s="3">
        <f t="shared" si="0"/>
        <v>36.299999999999997</v>
      </c>
      <c r="AK6" s="3">
        <f t="shared" si="0"/>
        <v>36.299999999999997</v>
      </c>
      <c r="AL6" s="3">
        <f t="shared" si="0"/>
        <v>2</v>
      </c>
      <c r="AM6" s="3">
        <f t="shared" si="0"/>
        <v>30</v>
      </c>
    </row>
    <row r="7" spans="1:39" x14ac:dyDescent="0.2">
      <c r="A7" t="s">
        <v>90</v>
      </c>
      <c r="B7" t="s">
        <v>71</v>
      </c>
      <c r="C7" t="s">
        <v>11</v>
      </c>
      <c r="D7" s="1">
        <v>0</v>
      </c>
      <c r="E7" s="1">
        <v>0</v>
      </c>
      <c r="F7" s="1">
        <v>0</v>
      </c>
      <c r="G7" s="1">
        <v>2281.27</v>
      </c>
      <c r="H7" s="1">
        <v>1409</v>
      </c>
      <c r="I7" s="1">
        <v>2341.94</v>
      </c>
      <c r="J7" t="s">
        <v>35</v>
      </c>
      <c r="K7" t="s">
        <v>15</v>
      </c>
      <c r="L7" t="s">
        <v>151</v>
      </c>
      <c r="N7">
        <v>35.299999999999997</v>
      </c>
      <c r="O7" s="1">
        <v>1</v>
      </c>
      <c r="P7" s="1">
        <v>24</v>
      </c>
      <c r="Q7" t="s">
        <v>173</v>
      </c>
      <c r="X7" s="3" t="e">
        <f t="shared" si="1"/>
        <v>#VALUE!</v>
      </c>
      <c r="Y7" s="3" t="e">
        <f t="shared" si="0"/>
        <v>#VALUE!</v>
      </c>
      <c r="Z7" s="3">
        <f t="shared" si="0"/>
        <v>43375</v>
      </c>
      <c r="AA7" s="3">
        <f t="shared" si="0"/>
        <v>1</v>
      </c>
      <c r="AB7" s="3">
        <f t="shared" si="0"/>
        <v>1</v>
      </c>
      <c r="AC7" s="3">
        <f t="shared" si="0"/>
        <v>1</v>
      </c>
      <c r="AD7" s="3">
        <f t="shared" si="0"/>
        <v>2282.27</v>
      </c>
      <c r="AE7" s="3">
        <f t="shared" si="0"/>
        <v>1410</v>
      </c>
      <c r="AF7" s="3">
        <f t="shared" si="0"/>
        <v>2342.94</v>
      </c>
      <c r="AG7" s="3" t="e">
        <f t="shared" si="0"/>
        <v>#VALUE!</v>
      </c>
      <c r="AH7" s="3" t="e">
        <f t="shared" si="0"/>
        <v>#VALUE!</v>
      </c>
      <c r="AI7" s="3" t="e">
        <f t="shared" si="0"/>
        <v>#VALUE!</v>
      </c>
      <c r="AJ7" s="3">
        <f t="shared" si="0"/>
        <v>1</v>
      </c>
      <c r="AK7" s="3">
        <f t="shared" si="0"/>
        <v>36.299999999999997</v>
      </c>
      <c r="AL7" s="3">
        <f t="shared" si="0"/>
        <v>2</v>
      </c>
      <c r="AM7" s="3">
        <f t="shared" si="0"/>
        <v>25</v>
      </c>
    </row>
    <row r="8" spans="1:39" x14ac:dyDescent="0.2">
      <c r="A8" t="s">
        <v>91</v>
      </c>
      <c r="B8" t="s">
        <v>72</v>
      </c>
      <c r="C8" t="s">
        <v>24</v>
      </c>
      <c r="D8" s="1">
        <v>1200</v>
      </c>
      <c r="E8" s="1">
        <v>0</v>
      </c>
      <c r="F8" s="1">
        <v>2280.37</v>
      </c>
      <c r="G8" s="1">
        <v>2280.37</v>
      </c>
      <c r="H8" s="1">
        <v>1229</v>
      </c>
      <c r="I8" s="1">
        <v>2130.75</v>
      </c>
      <c r="J8" t="s">
        <v>12</v>
      </c>
      <c r="K8" t="s">
        <v>16</v>
      </c>
      <c r="L8" t="s">
        <v>151</v>
      </c>
      <c r="M8">
        <v>35.299999999999997</v>
      </c>
      <c r="N8">
        <v>35.299999999999997</v>
      </c>
      <c r="O8" s="1">
        <v>6</v>
      </c>
      <c r="P8" s="1">
        <v>29</v>
      </c>
      <c r="Q8" t="s">
        <v>167</v>
      </c>
      <c r="X8" s="3" t="e">
        <f t="shared" si="1"/>
        <v>#VALUE!</v>
      </c>
      <c r="Y8" s="3" t="e">
        <f t="shared" si="0"/>
        <v>#VALUE!</v>
      </c>
      <c r="Z8" s="3">
        <f t="shared" si="0"/>
        <v>43740</v>
      </c>
      <c r="AA8" s="3">
        <f t="shared" si="0"/>
        <v>1201</v>
      </c>
      <c r="AB8" s="3">
        <f t="shared" si="0"/>
        <v>1</v>
      </c>
      <c r="AC8" s="3">
        <f t="shared" si="0"/>
        <v>2281.37</v>
      </c>
      <c r="AD8" s="3">
        <f t="shared" si="0"/>
        <v>2281.37</v>
      </c>
      <c r="AE8" s="3">
        <f t="shared" si="0"/>
        <v>1230</v>
      </c>
      <c r="AF8" s="3">
        <f t="shared" si="0"/>
        <v>2131.75</v>
      </c>
      <c r="AG8" s="3" t="e">
        <f t="shared" si="0"/>
        <v>#VALUE!</v>
      </c>
      <c r="AH8" s="3" t="e">
        <f t="shared" si="0"/>
        <v>#VALUE!</v>
      </c>
      <c r="AI8" s="3" t="e">
        <f t="shared" si="0"/>
        <v>#VALUE!</v>
      </c>
      <c r="AJ8" s="3">
        <f t="shared" si="0"/>
        <v>36.299999999999997</v>
      </c>
      <c r="AK8" s="3">
        <f t="shared" si="0"/>
        <v>36.299999999999997</v>
      </c>
      <c r="AL8" s="3">
        <f t="shared" si="0"/>
        <v>7</v>
      </c>
      <c r="AM8" s="3">
        <f t="shared" si="0"/>
        <v>30</v>
      </c>
    </row>
    <row r="9" spans="1:39" x14ac:dyDescent="0.2">
      <c r="A9" t="s">
        <v>92</v>
      </c>
      <c r="B9" t="s">
        <v>73</v>
      </c>
      <c r="C9" t="s">
        <v>24</v>
      </c>
      <c r="D9" s="1">
        <v>1247</v>
      </c>
      <c r="E9" s="1">
        <v>0</v>
      </c>
      <c r="F9" s="1">
        <v>2284.98</v>
      </c>
      <c r="G9" s="1">
        <v>2284.98</v>
      </c>
      <c r="H9" s="1">
        <v>1312</v>
      </c>
      <c r="I9" s="1">
        <v>2209.88</v>
      </c>
      <c r="J9" t="s">
        <v>77</v>
      </c>
      <c r="K9" t="s">
        <v>16</v>
      </c>
      <c r="L9" t="s">
        <v>151</v>
      </c>
      <c r="M9">
        <v>35.299999999999997</v>
      </c>
      <c r="N9">
        <v>35.299999999999997</v>
      </c>
      <c r="O9" s="1">
        <v>1</v>
      </c>
      <c r="P9" s="1">
        <v>29</v>
      </c>
      <c r="Q9" t="s">
        <v>63</v>
      </c>
      <c r="X9" s="3" t="e">
        <f t="shared" si="1"/>
        <v>#VALUE!</v>
      </c>
      <c r="Y9" s="3" t="e">
        <f t="shared" si="0"/>
        <v>#VALUE!</v>
      </c>
      <c r="Z9" s="3">
        <f t="shared" si="0"/>
        <v>43740</v>
      </c>
      <c r="AA9" s="3">
        <f t="shared" si="0"/>
        <v>1248</v>
      </c>
      <c r="AB9" s="3">
        <f t="shared" si="0"/>
        <v>1</v>
      </c>
      <c r="AC9" s="3">
        <f t="shared" si="0"/>
        <v>2285.98</v>
      </c>
      <c r="AD9" s="3">
        <f t="shared" si="0"/>
        <v>2285.98</v>
      </c>
      <c r="AE9" s="3">
        <f t="shared" si="0"/>
        <v>1313</v>
      </c>
      <c r="AF9" s="3">
        <f t="shared" ref="AF9:AF60" si="2">I9+1</f>
        <v>2210.88</v>
      </c>
      <c r="AG9" s="3" t="e">
        <f t="shared" ref="AG9:AG60" si="3">J9+1</f>
        <v>#VALUE!</v>
      </c>
      <c r="AH9" s="3" t="e">
        <f t="shared" ref="AH9:AH60" si="4">K9+1</f>
        <v>#VALUE!</v>
      </c>
      <c r="AI9" s="3" t="e">
        <f t="shared" ref="AI9:AI60" si="5">L9+1</f>
        <v>#VALUE!</v>
      </c>
      <c r="AJ9" s="3">
        <f t="shared" ref="AJ9:AJ60" si="6">M9+1</f>
        <v>36.299999999999997</v>
      </c>
      <c r="AK9" s="3">
        <f t="shared" ref="AK9:AK60" si="7">N9+1</f>
        <v>36.299999999999997</v>
      </c>
      <c r="AL9" s="3">
        <f t="shared" ref="AL9:AL60" si="8">O9+1</f>
        <v>2</v>
      </c>
      <c r="AM9" s="3">
        <f t="shared" ref="AM9:AM60" si="9">P9+1</f>
        <v>30</v>
      </c>
    </row>
    <row r="10" spans="1:39" x14ac:dyDescent="0.2">
      <c r="A10" t="s">
        <v>93</v>
      </c>
      <c r="B10" t="s">
        <v>74</v>
      </c>
      <c r="C10" t="s">
        <v>24</v>
      </c>
      <c r="D10" s="1">
        <v>1312</v>
      </c>
      <c r="E10" s="1">
        <v>0</v>
      </c>
      <c r="F10" s="1">
        <v>2286.02</v>
      </c>
      <c r="G10" s="1">
        <v>2286.02</v>
      </c>
      <c r="H10" s="1">
        <v>1342</v>
      </c>
      <c r="I10" s="1">
        <v>2048.5500000000002</v>
      </c>
      <c r="J10" t="s">
        <v>12</v>
      </c>
      <c r="K10" t="s">
        <v>16</v>
      </c>
      <c r="L10" t="s">
        <v>151</v>
      </c>
      <c r="M10">
        <v>35.299999999999997</v>
      </c>
      <c r="N10">
        <v>35.299999999999997</v>
      </c>
      <c r="O10" s="1">
        <v>2</v>
      </c>
      <c r="P10" s="1">
        <v>29</v>
      </c>
      <c r="Q10" t="s">
        <v>63</v>
      </c>
      <c r="X10" s="3" t="e">
        <f t="shared" si="1"/>
        <v>#VALUE!</v>
      </c>
      <c r="Y10" s="3" t="e">
        <f t="shared" ref="Y10:Y60" si="10">B10+1</f>
        <v>#VALUE!</v>
      </c>
      <c r="Z10" s="3">
        <f t="shared" ref="Z10:Z60" si="11">C10+1</f>
        <v>43740</v>
      </c>
      <c r="AA10" s="3">
        <f t="shared" ref="AA10:AA60" si="12">D10+1</f>
        <v>1313</v>
      </c>
      <c r="AB10" s="3">
        <f t="shared" ref="AB10:AB60" si="13">E10+1</f>
        <v>1</v>
      </c>
      <c r="AC10" s="3">
        <f t="shared" ref="AC10:AC60" si="14">F10+1</f>
        <v>2287.02</v>
      </c>
      <c r="AD10" s="3">
        <f t="shared" ref="AD10:AD60" si="15">G10+1</f>
        <v>2287.02</v>
      </c>
      <c r="AE10" s="3">
        <f t="shared" ref="AE10:AE60" si="16">H10+1</f>
        <v>1343</v>
      </c>
      <c r="AF10" s="3">
        <f t="shared" si="2"/>
        <v>2049.5500000000002</v>
      </c>
      <c r="AG10" s="3" t="e">
        <f t="shared" si="3"/>
        <v>#VALUE!</v>
      </c>
      <c r="AH10" s="3" t="e">
        <f t="shared" si="4"/>
        <v>#VALUE!</v>
      </c>
      <c r="AI10" s="3" t="e">
        <f t="shared" si="5"/>
        <v>#VALUE!</v>
      </c>
      <c r="AJ10" s="3">
        <f t="shared" si="6"/>
        <v>36.299999999999997</v>
      </c>
      <c r="AK10" s="3">
        <f t="shared" si="7"/>
        <v>36.299999999999997</v>
      </c>
      <c r="AL10" s="3">
        <f t="shared" si="8"/>
        <v>3</v>
      </c>
      <c r="AM10" s="3">
        <f t="shared" si="9"/>
        <v>30</v>
      </c>
    </row>
    <row r="11" spans="1:39" x14ac:dyDescent="0.2">
      <c r="A11" t="s">
        <v>94</v>
      </c>
      <c r="B11" t="s">
        <v>75</v>
      </c>
      <c r="C11" t="s">
        <v>24</v>
      </c>
      <c r="D11" s="1">
        <v>1342</v>
      </c>
      <c r="E11" s="1">
        <v>0</v>
      </c>
      <c r="F11" s="1">
        <v>0</v>
      </c>
      <c r="G11" s="1">
        <v>2278.9899999999998</v>
      </c>
      <c r="H11" s="1">
        <v>1412</v>
      </c>
      <c r="I11" s="1">
        <v>2245.67</v>
      </c>
      <c r="J11" t="s">
        <v>35</v>
      </c>
      <c r="K11" t="s">
        <v>16</v>
      </c>
      <c r="L11" t="s">
        <v>151</v>
      </c>
      <c r="N11">
        <v>35.299999999999997</v>
      </c>
      <c r="O11" s="1">
        <v>1</v>
      </c>
      <c r="P11" s="1">
        <v>29</v>
      </c>
      <c r="Q11" t="s">
        <v>172</v>
      </c>
      <c r="X11" s="3" t="e">
        <f t="shared" si="1"/>
        <v>#VALUE!</v>
      </c>
      <c r="Y11" s="3" t="e">
        <f t="shared" si="10"/>
        <v>#VALUE!</v>
      </c>
      <c r="Z11" s="3">
        <f t="shared" si="11"/>
        <v>43740</v>
      </c>
      <c r="AA11" s="3">
        <f t="shared" si="12"/>
        <v>1343</v>
      </c>
      <c r="AB11" s="3">
        <f t="shared" si="13"/>
        <v>1</v>
      </c>
      <c r="AC11" s="3">
        <f t="shared" si="14"/>
        <v>1</v>
      </c>
      <c r="AD11" s="3">
        <f t="shared" si="15"/>
        <v>2279.9899999999998</v>
      </c>
      <c r="AE11" s="3">
        <f t="shared" si="16"/>
        <v>1413</v>
      </c>
      <c r="AF11" s="3">
        <f t="shared" si="2"/>
        <v>2246.67</v>
      </c>
      <c r="AG11" s="3" t="e">
        <f t="shared" si="3"/>
        <v>#VALUE!</v>
      </c>
      <c r="AH11" s="3" t="e">
        <f t="shared" si="4"/>
        <v>#VALUE!</v>
      </c>
      <c r="AI11" s="3" t="e">
        <f t="shared" si="5"/>
        <v>#VALUE!</v>
      </c>
      <c r="AJ11" s="3">
        <f t="shared" si="6"/>
        <v>1</v>
      </c>
      <c r="AK11" s="3">
        <f t="shared" si="7"/>
        <v>36.299999999999997</v>
      </c>
      <c r="AL11" s="3">
        <f t="shared" si="8"/>
        <v>2</v>
      </c>
      <c r="AM11" s="3">
        <f t="shared" si="9"/>
        <v>30</v>
      </c>
    </row>
    <row r="12" spans="1:39" x14ac:dyDescent="0.2">
      <c r="A12" t="s">
        <v>95</v>
      </c>
      <c r="B12" t="s">
        <v>76</v>
      </c>
      <c r="C12" t="s">
        <v>24</v>
      </c>
      <c r="D12" s="1">
        <v>1354</v>
      </c>
      <c r="E12" s="1">
        <v>0</v>
      </c>
      <c r="F12" s="1">
        <v>0</v>
      </c>
      <c r="G12" s="1">
        <v>2278.29</v>
      </c>
      <c r="H12" s="1">
        <v>1424</v>
      </c>
      <c r="I12" s="1">
        <v>2079.33</v>
      </c>
      <c r="J12" t="s">
        <v>12</v>
      </c>
      <c r="K12" t="s">
        <v>16</v>
      </c>
      <c r="L12" t="s">
        <v>151</v>
      </c>
      <c r="N12">
        <v>35.299999999999997</v>
      </c>
      <c r="O12" s="1">
        <v>1.5</v>
      </c>
      <c r="P12" s="1">
        <v>29</v>
      </c>
      <c r="Q12" t="s">
        <v>171</v>
      </c>
      <c r="X12" s="3" t="e">
        <f t="shared" si="1"/>
        <v>#VALUE!</v>
      </c>
      <c r="Y12" s="3" t="e">
        <f t="shared" si="10"/>
        <v>#VALUE!</v>
      </c>
      <c r="Z12" s="3">
        <f t="shared" si="11"/>
        <v>43740</v>
      </c>
      <c r="AA12" s="3">
        <f t="shared" si="12"/>
        <v>1355</v>
      </c>
      <c r="AB12" s="3">
        <f t="shared" si="13"/>
        <v>1</v>
      </c>
      <c r="AC12" s="3">
        <f t="shared" si="14"/>
        <v>1</v>
      </c>
      <c r="AD12" s="3">
        <f t="shared" si="15"/>
        <v>2279.29</v>
      </c>
      <c r="AE12" s="3">
        <f t="shared" si="16"/>
        <v>1425</v>
      </c>
      <c r="AF12" s="3">
        <f t="shared" si="2"/>
        <v>2080.33</v>
      </c>
      <c r="AG12" s="3" t="e">
        <f t="shared" si="3"/>
        <v>#VALUE!</v>
      </c>
      <c r="AH12" s="3" t="e">
        <f t="shared" si="4"/>
        <v>#VALUE!</v>
      </c>
      <c r="AI12" s="3" t="e">
        <f t="shared" si="5"/>
        <v>#VALUE!</v>
      </c>
      <c r="AJ12" s="3">
        <f t="shared" si="6"/>
        <v>1</v>
      </c>
      <c r="AK12" s="3">
        <f t="shared" si="7"/>
        <v>36.299999999999997</v>
      </c>
      <c r="AL12" s="3">
        <f t="shared" si="8"/>
        <v>2.5</v>
      </c>
      <c r="AM12" s="3">
        <f t="shared" si="9"/>
        <v>30</v>
      </c>
    </row>
    <row r="13" spans="1:39" x14ac:dyDescent="0.2">
      <c r="A13" t="s">
        <v>96</v>
      </c>
      <c r="B13" t="s">
        <v>83</v>
      </c>
      <c r="C13" t="s">
        <v>24</v>
      </c>
      <c r="D13" s="1">
        <v>1419</v>
      </c>
      <c r="E13" s="1">
        <v>0</v>
      </c>
      <c r="F13" s="1">
        <v>2272.6999999999998</v>
      </c>
      <c r="G13" s="1">
        <v>2272.6999999999998</v>
      </c>
      <c r="H13" s="1">
        <v>1503</v>
      </c>
      <c r="I13" s="1">
        <v>2137.7199999999998</v>
      </c>
      <c r="J13" t="s">
        <v>35</v>
      </c>
      <c r="K13" t="s">
        <v>16</v>
      </c>
      <c r="L13" t="s">
        <v>151</v>
      </c>
      <c r="M13">
        <v>35.299999999999997</v>
      </c>
      <c r="N13">
        <v>35.299999999999997</v>
      </c>
      <c r="O13" s="1">
        <v>1</v>
      </c>
      <c r="P13" s="1">
        <v>29</v>
      </c>
      <c r="Q13" t="s">
        <v>63</v>
      </c>
      <c r="X13" s="3" t="e">
        <f t="shared" si="1"/>
        <v>#VALUE!</v>
      </c>
      <c r="Y13" s="3" t="e">
        <f t="shared" si="10"/>
        <v>#VALUE!</v>
      </c>
      <c r="Z13" s="3">
        <f t="shared" si="11"/>
        <v>43740</v>
      </c>
      <c r="AA13" s="3">
        <f t="shared" si="12"/>
        <v>1420</v>
      </c>
      <c r="AB13" s="3">
        <f t="shared" si="13"/>
        <v>1</v>
      </c>
      <c r="AC13" s="3">
        <f t="shared" si="14"/>
        <v>2273.6999999999998</v>
      </c>
      <c r="AD13" s="3">
        <f t="shared" si="15"/>
        <v>2273.6999999999998</v>
      </c>
      <c r="AE13" s="3">
        <f t="shared" si="16"/>
        <v>1504</v>
      </c>
      <c r="AF13" s="3">
        <f t="shared" si="2"/>
        <v>2138.7199999999998</v>
      </c>
      <c r="AG13" s="3" t="e">
        <f t="shared" si="3"/>
        <v>#VALUE!</v>
      </c>
      <c r="AH13" s="3" t="e">
        <f t="shared" si="4"/>
        <v>#VALUE!</v>
      </c>
      <c r="AI13" s="3" t="e">
        <f t="shared" si="5"/>
        <v>#VALUE!</v>
      </c>
      <c r="AJ13" s="3">
        <f t="shared" si="6"/>
        <v>36.299999999999997</v>
      </c>
      <c r="AK13" s="3">
        <f t="shared" si="7"/>
        <v>36.299999999999997</v>
      </c>
      <c r="AL13" s="3">
        <f t="shared" si="8"/>
        <v>2</v>
      </c>
      <c r="AM13" s="3">
        <f t="shared" si="9"/>
        <v>30</v>
      </c>
    </row>
    <row r="14" spans="1:39" x14ac:dyDescent="0.2">
      <c r="A14" t="s">
        <v>97</v>
      </c>
      <c r="B14" t="s">
        <v>29</v>
      </c>
      <c r="C14" t="s">
        <v>21</v>
      </c>
      <c r="D14" s="1">
        <v>1158</v>
      </c>
      <c r="E14" s="1">
        <v>0</v>
      </c>
      <c r="F14" s="1">
        <v>2278.15</v>
      </c>
      <c r="G14" s="1">
        <v>2278.15</v>
      </c>
      <c r="H14" s="1">
        <v>1238</v>
      </c>
      <c r="I14" s="1">
        <v>2258.89</v>
      </c>
      <c r="J14" t="s">
        <v>12</v>
      </c>
      <c r="K14" t="s">
        <v>15</v>
      </c>
      <c r="L14" t="s">
        <v>151</v>
      </c>
      <c r="M14">
        <v>35.4</v>
      </c>
      <c r="N14">
        <v>35.4</v>
      </c>
      <c r="O14" s="1">
        <v>1</v>
      </c>
      <c r="P14" s="1">
        <v>29</v>
      </c>
      <c r="X14" s="3" t="e">
        <f t="shared" si="1"/>
        <v>#VALUE!</v>
      </c>
      <c r="Y14" s="3" t="e">
        <f t="shared" si="10"/>
        <v>#VALUE!</v>
      </c>
      <c r="Z14" s="3">
        <f t="shared" si="11"/>
        <v>44106</v>
      </c>
      <c r="AA14" s="3">
        <f t="shared" si="12"/>
        <v>1159</v>
      </c>
      <c r="AB14" s="3">
        <f t="shared" si="13"/>
        <v>1</v>
      </c>
      <c r="AC14" s="3">
        <f t="shared" si="14"/>
        <v>2279.15</v>
      </c>
      <c r="AD14" s="3">
        <f t="shared" si="15"/>
        <v>2279.15</v>
      </c>
      <c r="AE14" s="3">
        <f t="shared" si="16"/>
        <v>1239</v>
      </c>
      <c r="AF14" s="3">
        <f t="shared" si="2"/>
        <v>2259.89</v>
      </c>
      <c r="AG14" s="3" t="e">
        <f t="shared" si="3"/>
        <v>#VALUE!</v>
      </c>
      <c r="AH14" s="3" t="e">
        <f t="shared" si="4"/>
        <v>#VALUE!</v>
      </c>
      <c r="AI14" s="3" t="e">
        <f t="shared" si="5"/>
        <v>#VALUE!</v>
      </c>
      <c r="AJ14" s="3">
        <f t="shared" si="6"/>
        <v>36.4</v>
      </c>
      <c r="AK14" s="3">
        <f t="shared" si="7"/>
        <v>36.4</v>
      </c>
      <c r="AL14" s="3">
        <f t="shared" si="8"/>
        <v>2</v>
      </c>
      <c r="AM14" s="3">
        <f t="shared" si="9"/>
        <v>30</v>
      </c>
    </row>
    <row r="15" spans="1:39" x14ac:dyDescent="0.2">
      <c r="A15" t="s">
        <v>98</v>
      </c>
      <c r="B15" t="s">
        <v>31</v>
      </c>
      <c r="C15" t="s">
        <v>21</v>
      </c>
      <c r="D15" s="1">
        <v>1140</v>
      </c>
      <c r="E15" s="1">
        <v>0</v>
      </c>
      <c r="F15" s="1">
        <v>2287.7199999999998</v>
      </c>
      <c r="G15" s="1">
        <v>2287.7199999999998</v>
      </c>
      <c r="H15" s="1">
        <v>1210</v>
      </c>
      <c r="I15" s="1">
        <v>2342.0300000000002</v>
      </c>
      <c r="J15" t="s">
        <v>35</v>
      </c>
      <c r="K15" t="s">
        <v>15</v>
      </c>
      <c r="L15" t="s">
        <v>151</v>
      </c>
      <c r="M15">
        <v>35.4</v>
      </c>
      <c r="N15">
        <v>35.4</v>
      </c>
      <c r="O15" s="1">
        <v>3.5</v>
      </c>
      <c r="P15" s="1">
        <v>29</v>
      </c>
      <c r="Q15" t="s">
        <v>32</v>
      </c>
      <c r="X15" s="3" t="e">
        <f t="shared" si="1"/>
        <v>#VALUE!</v>
      </c>
      <c r="Y15" s="3" t="e">
        <f t="shared" si="10"/>
        <v>#VALUE!</v>
      </c>
      <c r="Z15" s="3">
        <f t="shared" si="11"/>
        <v>44106</v>
      </c>
      <c r="AA15" s="3">
        <f t="shared" si="12"/>
        <v>1141</v>
      </c>
      <c r="AB15" s="3">
        <f t="shared" si="13"/>
        <v>1</v>
      </c>
      <c r="AC15" s="3">
        <f t="shared" si="14"/>
        <v>2288.7199999999998</v>
      </c>
      <c r="AD15" s="3">
        <f t="shared" si="15"/>
        <v>2288.7199999999998</v>
      </c>
      <c r="AE15" s="3">
        <f t="shared" si="16"/>
        <v>1211</v>
      </c>
      <c r="AF15" s="3">
        <f t="shared" si="2"/>
        <v>2343.0300000000002</v>
      </c>
      <c r="AG15" s="3" t="e">
        <f t="shared" si="3"/>
        <v>#VALUE!</v>
      </c>
      <c r="AH15" s="3" t="e">
        <f t="shared" si="4"/>
        <v>#VALUE!</v>
      </c>
      <c r="AI15" s="3" t="e">
        <f t="shared" si="5"/>
        <v>#VALUE!</v>
      </c>
      <c r="AJ15" s="3">
        <f t="shared" si="6"/>
        <v>36.4</v>
      </c>
      <c r="AK15" s="3">
        <f t="shared" si="7"/>
        <v>36.4</v>
      </c>
      <c r="AL15" s="3">
        <f t="shared" si="8"/>
        <v>4.5</v>
      </c>
      <c r="AM15" s="3">
        <f t="shared" si="9"/>
        <v>30</v>
      </c>
    </row>
    <row r="16" spans="1:39" x14ac:dyDescent="0.2">
      <c r="A16" t="s">
        <v>99</v>
      </c>
      <c r="B16" t="s">
        <v>33</v>
      </c>
      <c r="C16" t="s">
        <v>21</v>
      </c>
      <c r="D16" s="1">
        <v>1335</v>
      </c>
      <c r="E16" s="1">
        <v>0</v>
      </c>
      <c r="F16" s="1">
        <v>2276.4299999999998</v>
      </c>
      <c r="G16" s="1">
        <v>2276.4299999999998</v>
      </c>
      <c r="H16" s="1">
        <v>1405</v>
      </c>
      <c r="I16" s="1">
        <v>2224.56</v>
      </c>
      <c r="J16" t="s">
        <v>12</v>
      </c>
      <c r="K16" t="s">
        <v>15</v>
      </c>
      <c r="L16" t="s">
        <v>151</v>
      </c>
      <c r="M16">
        <v>35.299999999999997</v>
      </c>
      <c r="N16">
        <v>35.299999999999997</v>
      </c>
      <c r="O16" s="1">
        <v>1</v>
      </c>
      <c r="P16" s="1">
        <v>29</v>
      </c>
      <c r="X16" s="3" t="e">
        <f t="shared" si="1"/>
        <v>#VALUE!</v>
      </c>
      <c r="Y16" s="3" t="e">
        <f t="shared" si="10"/>
        <v>#VALUE!</v>
      </c>
      <c r="Z16" s="3">
        <f t="shared" si="11"/>
        <v>44106</v>
      </c>
      <c r="AA16" s="3">
        <f t="shared" si="12"/>
        <v>1336</v>
      </c>
      <c r="AB16" s="3">
        <f t="shared" si="13"/>
        <v>1</v>
      </c>
      <c r="AC16" s="3">
        <f t="shared" si="14"/>
        <v>2277.4299999999998</v>
      </c>
      <c r="AD16" s="3">
        <f t="shared" si="15"/>
        <v>2277.4299999999998</v>
      </c>
      <c r="AE16" s="3">
        <f t="shared" si="16"/>
        <v>1406</v>
      </c>
      <c r="AF16" s="3">
        <f t="shared" si="2"/>
        <v>2225.56</v>
      </c>
      <c r="AG16" s="3" t="e">
        <f t="shared" si="3"/>
        <v>#VALUE!</v>
      </c>
      <c r="AH16" s="3" t="e">
        <f t="shared" si="4"/>
        <v>#VALUE!</v>
      </c>
      <c r="AI16" s="3" t="e">
        <f t="shared" si="5"/>
        <v>#VALUE!</v>
      </c>
      <c r="AJ16" s="3">
        <f t="shared" si="6"/>
        <v>36.299999999999997</v>
      </c>
      <c r="AK16" s="3">
        <f t="shared" si="7"/>
        <v>36.299999999999997</v>
      </c>
      <c r="AL16" s="3">
        <f t="shared" si="8"/>
        <v>2</v>
      </c>
      <c r="AM16" s="3">
        <f t="shared" si="9"/>
        <v>30</v>
      </c>
    </row>
    <row r="17" spans="1:39" s="5" customFormat="1" x14ac:dyDescent="0.2">
      <c r="A17" s="5" t="s">
        <v>100</v>
      </c>
      <c r="B17" s="5" t="s">
        <v>34</v>
      </c>
      <c r="C17" s="5" t="s">
        <v>21</v>
      </c>
      <c r="D17" s="6">
        <v>1310</v>
      </c>
      <c r="E17" s="6">
        <v>0</v>
      </c>
      <c r="F17" s="6">
        <v>2280.14</v>
      </c>
      <c r="G17" s="6">
        <v>2280.14</v>
      </c>
      <c r="H17" s="6">
        <v>1340</v>
      </c>
      <c r="I17" s="6">
        <v>2291.0700000000002</v>
      </c>
      <c r="J17" s="5" t="s">
        <v>35</v>
      </c>
      <c r="K17" s="5" t="s">
        <v>15</v>
      </c>
      <c r="L17" s="5" t="s">
        <v>151</v>
      </c>
      <c r="M17" s="5">
        <v>35.200000000000003</v>
      </c>
      <c r="N17" s="5">
        <v>35.200000000000003</v>
      </c>
      <c r="O17" s="6">
        <v>5</v>
      </c>
      <c r="P17" s="6">
        <v>30</v>
      </c>
      <c r="X17" s="7" t="e">
        <f t="shared" si="1"/>
        <v>#VALUE!</v>
      </c>
      <c r="Y17" s="7" t="e">
        <f t="shared" si="10"/>
        <v>#VALUE!</v>
      </c>
      <c r="Z17" s="7">
        <f t="shared" si="11"/>
        <v>44106</v>
      </c>
      <c r="AA17" s="7">
        <f t="shared" si="12"/>
        <v>1311</v>
      </c>
      <c r="AB17" s="7">
        <f t="shared" si="13"/>
        <v>1</v>
      </c>
      <c r="AC17" s="7">
        <f t="shared" si="14"/>
        <v>2281.14</v>
      </c>
      <c r="AD17" s="7">
        <f t="shared" si="15"/>
        <v>2281.14</v>
      </c>
      <c r="AE17" s="7">
        <f t="shared" si="16"/>
        <v>1341</v>
      </c>
      <c r="AF17" s="7">
        <f t="shared" si="2"/>
        <v>2292.0700000000002</v>
      </c>
      <c r="AG17" s="7" t="e">
        <f t="shared" si="3"/>
        <v>#VALUE!</v>
      </c>
      <c r="AH17" s="7" t="e">
        <f t="shared" si="4"/>
        <v>#VALUE!</v>
      </c>
      <c r="AI17" s="7" t="e">
        <f t="shared" si="5"/>
        <v>#VALUE!</v>
      </c>
      <c r="AJ17" s="7">
        <f t="shared" si="6"/>
        <v>36.200000000000003</v>
      </c>
      <c r="AK17" s="7">
        <f t="shared" si="7"/>
        <v>36.200000000000003</v>
      </c>
      <c r="AL17" s="7">
        <f t="shared" si="8"/>
        <v>6</v>
      </c>
      <c r="AM17" s="7">
        <f t="shared" si="9"/>
        <v>31</v>
      </c>
    </row>
    <row r="18" spans="1:39" x14ac:dyDescent="0.2">
      <c r="A18" t="s">
        <v>101</v>
      </c>
      <c r="B18" t="s">
        <v>36</v>
      </c>
      <c r="C18" t="s">
        <v>21</v>
      </c>
      <c r="D18" s="1">
        <v>1423</v>
      </c>
      <c r="E18" s="1">
        <v>0</v>
      </c>
      <c r="F18" s="1">
        <v>2277.4499999999998</v>
      </c>
      <c r="G18" s="1">
        <v>2277.4499999999998</v>
      </c>
      <c r="H18" s="1">
        <v>1453</v>
      </c>
      <c r="I18" s="1">
        <v>2233.66</v>
      </c>
      <c r="J18" t="s">
        <v>12</v>
      </c>
      <c r="K18" t="s">
        <v>15</v>
      </c>
      <c r="L18" t="s">
        <v>151</v>
      </c>
      <c r="M18">
        <v>35.200000000000003</v>
      </c>
      <c r="N18">
        <v>35.200000000000003</v>
      </c>
      <c r="O18" s="1">
        <v>6</v>
      </c>
      <c r="P18" s="1">
        <v>29</v>
      </c>
      <c r="Q18" t="s">
        <v>38</v>
      </c>
      <c r="X18" s="3" t="e">
        <f t="shared" si="1"/>
        <v>#VALUE!</v>
      </c>
      <c r="Y18" s="3" t="e">
        <f t="shared" si="10"/>
        <v>#VALUE!</v>
      </c>
      <c r="Z18" s="3">
        <f t="shared" si="11"/>
        <v>44106</v>
      </c>
      <c r="AA18" s="3">
        <f t="shared" si="12"/>
        <v>1424</v>
      </c>
      <c r="AB18" s="3">
        <f t="shared" si="13"/>
        <v>1</v>
      </c>
      <c r="AC18" s="3">
        <f t="shared" si="14"/>
        <v>2278.4499999999998</v>
      </c>
      <c r="AD18" s="3">
        <f t="shared" si="15"/>
        <v>2278.4499999999998</v>
      </c>
      <c r="AE18" s="3">
        <f t="shared" si="16"/>
        <v>1454</v>
      </c>
      <c r="AF18" s="3">
        <f t="shared" si="2"/>
        <v>2234.66</v>
      </c>
      <c r="AG18" s="3" t="e">
        <f t="shared" si="3"/>
        <v>#VALUE!</v>
      </c>
      <c r="AH18" s="3" t="e">
        <f t="shared" si="4"/>
        <v>#VALUE!</v>
      </c>
      <c r="AI18" s="3" t="e">
        <f t="shared" si="5"/>
        <v>#VALUE!</v>
      </c>
      <c r="AJ18" s="3">
        <f t="shared" si="6"/>
        <v>36.200000000000003</v>
      </c>
      <c r="AK18" s="3">
        <f t="shared" si="7"/>
        <v>36.200000000000003</v>
      </c>
      <c r="AL18" s="3">
        <f t="shared" si="8"/>
        <v>7</v>
      </c>
      <c r="AM18" s="3">
        <f t="shared" si="9"/>
        <v>30</v>
      </c>
    </row>
    <row r="19" spans="1:39" x14ac:dyDescent="0.2">
      <c r="A19" t="s">
        <v>102</v>
      </c>
      <c r="B19" t="s">
        <v>39</v>
      </c>
      <c r="C19" t="s">
        <v>21</v>
      </c>
      <c r="D19" s="1">
        <v>1430</v>
      </c>
      <c r="E19" s="1">
        <v>0</v>
      </c>
      <c r="F19" s="1">
        <v>2274.36</v>
      </c>
      <c r="G19" s="1">
        <v>2274.36</v>
      </c>
      <c r="H19" s="1">
        <v>1500</v>
      </c>
      <c r="I19" s="1">
        <v>2266.7800000000002</v>
      </c>
      <c r="J19" t="s">
        <v>35</v>
      </c>
      <c r="K19" t="s">
        <v>15</v>
      </c>
      <c r="L19" t="s">
        <v>151</v>
      </c>
      <c r="M19">
        <v>35.299999999999997</v>
      </c>
      <c r="N19">
        <v>35.299999999999997</v>
      </c>
      <c r="O19" s="1">
        <v>0</v>
      </c>
      <c r="P19" s="1">
        <v>0</v>
      </c>
      <c r="Q19" t="s">
        <v>37</v>
      </c>
      <c r="X19" s="3" t="e">
        <f t="shared" si="1"/>
        <v>#VALUE!</v>
      </c>
      <c r="Y19" s="3" t="e">
        <f t="shared" si="10"/>
        <v>#VALUE!</v>
      </c>
      <c r="Z19" s="3">
        <f t="shared" si="11"/>
        <v>44106</v>
      </c>
      <c r="AA19" s="3">
        <f t="shared" si="12"/>
        <v>1431</v>
      </c>
      <c r="AB19" s="3">
        <f t="shared" si="13"/>
        <v>1</v>
      </c>
      <c r="AC19" s="3">
        <f t="shared" si="14"/>
        <v>2275.36</v>
      </c>
      <c r="AD19" s="3">
        <f t="shared" si="15"/>
        <v>2275.36</v>
      </c>
      <c r="AE19" s="3">
        <f t="shared" si="16"/>
        <v>1501</v>
      </c>
      <c r="AF19" s="3">
        <f t="shared" si="2"/>
        <v>2267.7800000000002</v>
      </c>
      <c r="AG19" s="3" t="e">
        <f t="shared" si="3"/>
        <v>#VALUE!</v>
      </c>
      <c r="AH19" s="3" t="e">
        <f t="shared" si="4"/>
        <v>#VALUE!</v>
      </c>
      <c r="AI19" s="3" t="e">
        <f t="shared" si="5"/>
        <v>#VALUE!</v>
      </c>
      <c r="AJ19" s="3">
        <f t="shared" si="6"/>
        <v>36.299999999999997</v>
      </c>
      <c r="AK19" s="3">
        <f t="shared" si="7"/>
        <v>36.299999999999997</v>
      </c>
      <c r="AL19" s="3">
        <f t="shared" si="8"/>
        <v>1</v>
      </c>
      <c r="AM19" s="3">
        <f t="shared" si="9"/>
        <v>1</v>
      </c>
    </row>
    <row r="20" spans="1:39" x14ac:dyDescent="0.2">
      <c r="A20" t="s">
        <v>103</v>
      </c>
      <c r="B20" t="s">
        <v>40</v>
      </c>
      <c r="C20" t="s">
        <v>20</v>
      </c>
      <c r="D20" s="1">
        <v>1119</v>
      </c>
      <c r="E20" s="1">
        <v>0</v>
      </c>
      <c r="F20" s="1">
        <v>2289.38</v>
      </c>
      <c r="G20" s="1">
        <v>2289.38</v>
      </c>
      <c r="H20" s="1">
        <v>1153</v>
      </c>
      <c r="I20" s="1">
        <v>2154.36</v>
      </c>
      <c r="J20" t="s">
        <v>12</v>
      </c>
      <c r="K20" t="s">
        <v>16</v>
      </c>
      <c r="L20" t="s">
        <v>151</v>
      </c>
      <c r="M20">
        <v>35.6</v>
      </c>
      <c r="N20">
        <v>35.6</v>
      </c>
      <c r="O20" s="1">
        <v>2</v>
      </c>
      <c r="P20" s="1">
        <v>34</v>
      </c>
      <c r="Q20" t="s">
        <v>168</v>
      </c>
      <c r="X20" s="3" t="e">
        <f t="shared" si="1"/>
        <v>#VALUE!</v>
      </c>
      <c r="Y20" s="3" t="e">
        <f t="shared" si="10"/>
        <v>#VALUE!</v>
      </c>
      <c r="Z20" s="3">
        <f t="shared" si="11"/>
        <v>44471</v>
      </c>
      <c r="AA20" s="3">
        <f t="shared" si="12"/>
        <v>1120</v>
      </c>
      <c r="AB20" s="3">
        <f t="shared" si="13"/>
        <v>1</v>
      </c>
      <c r="AC20" s="3">
        <f t="shared" si="14"/>
        <v>2290.38</v>
      </c>
      <c r="AD20" s="3">
        <f t="shared" si="15"/>
        <v>2290.38</v>
      </c>
      <c r="AE20" s="3">
        <f t="shared" si="16"/>
        <v>1154</v>
      </c>
      <c r="AF20" s="3">
        <f t="shared" si="2"/>
        <v>2155.36</v>
      </c>
      <c r="AG20" s="3" t="e">
        <f t="shared" si="3"/>
        <v>#VALUE!</v>
      </c>
      <c r="AH20" s="3" t="e">
        <f t="shared" si="4"/>
        <v>#VALUE!</v>
      </c>
      <c r="AI20" s="3" t="e">
        <f t="shared" si="5"/>
        <v>#VALUE!</v>
      </c>
      <c r="AJ20" s="3">
        <f t="shared" si="6"/>
        <v>36.6</v>
      </c>
      <c r="AK20" s="3">
        <f t="shared" si="7"/>
        <v>36.6</v>
      </c>
      <c r="AL20" s="3">
        <f t="shared" si="8"/>
        <v>3</v>
      </c>
      <c r="AM20" s="3">
        <f t="shared" si="9"/>
        <v>35</v>
      </c>
    </row>
    <row r="21" spans="1:39" x14ac:dyDescent="0.2">
      <c r="A21" t="s">
        <v>104</v>
      </c>
      <c r="B21" t="s">
        <v>41</v>
      </c>
      <c r="C21" t="s">
        <v>20</v>
      </c>
      <c r="D21" s="1">
        <v>1124</v>
      </c>
      <c r="E21" s="1">
        <v>0</v>
      </c>
      <c r="F21" s="1">
        <v>2291.39</v>
      </c>
      <c r="G21" s="1">
        <v>2291.39</v>
      </c>
      <c r="H21" s="1">
        <v>1156</v>
      </c>
      <c r="I21" s="1">
        <v>2032.15</v>
      </c>
      <c r="J21" t="s">
        <v>35</v>
      </c>
      <c r="K21" t="s">
        <v>16</v>
      </c>
      <c r="L21" t="s">
        <v>151</v>
      </c>
      <c r="M21">
        <v>35.6</v>
      </c>
      <c r="N21">
        <v>35.6</v>
      </c>
      <c r="O21" s="1">
        <v>1</v>
      </c>
      <c r="P21" s="1">
        <v>28</v>
      </c>
      <c r="X21" s="3" t="e">
        <f t="shared" si="1"/>
        <v>#VALUE!</v>
      </c>
      <c r="Y21" s="3" t="e">
        <f t="shared" si="10"/>
        <v>#VALUE!</v>
      </c>
      <c r="Z21" s="3">
        <f t="shared" si="11"/>
        <v>44471</v>
      </c>
      <c r="AA21" s="3">
        <f t="shared" si="12"/>
        <v>1125</v>
      </c>
      <c r="AB21" s="3">
        <f t="shared" si="13"/>
        <v>1</v>
      </c>
      <c r="AC21" s="3">
        <f t="shared" si="14"/>
        <v>2292.39</v>
      </c>
      <c r="AD21" s="3">
        <f t="shared" si="15"/>
        <v>2292.39</v>
      </c>
      <c r="AE21" s="3">
        <f t="shared" si="16"/>
        <v>1157</v>
      </c>
      <c r="AF21" s="3">
        <f t="shared" si="2"/>
        <v>2033.15</v>
      </c>
      <c r="AG21" s="3" t="e">
        <f t="shared" si="3"/>
        <v>#VALUE!</v>
      </c>
      <c r="AH21" s="3" t="e">
        <f t="shared" si="4"/>
        <v>#VALUE!</v>
      </c>
      <c r="AI21" s="3" t="e">
        <f t="shared" si="5"/>
        <v>#VALUE!</v>
      </c>
      <c r="AJ21" s="3">
        <f t="shared" si="6"/>
        <v>36.6</v>
      </c>
      <c r="AK21" s="3">
        <f t="shared" si="7"/>
        <v>36.6</v>
      </c>
      <c r="AL21" s="3">
        <f t="shared" si="8"/>
        <v>2</v>
      </c>
      <c r="AM21" s="3">
        <f t="shared" si="9"/>
        <v>29</v>
      </c>
    </row>
    <row r="22" spans="1:39" x14ac:dyDescent="0.2">
      <c r="A22" t="s">
        <v>105</v>
      </c>
      <c r="B22" t="s">
        <v>42</v>
      </c>
      <c r="C22" t="s">
        <v>20</v>
      </c>
      <c r="D22" s="1">
        <v>1212</v>
      </c>
      <c r="E22" s="1">
        <v>0</v>
      </c>
      <c r="F22" s="1">
        <v>2288.0100000000002</v>
      </c>
      <c r="G22" s="1">
        <v>2288.0100000000002</v>
      </c>
      <c r="H22" s="1">
        <v>1243</v>
      </c>
      <c r="I22" s="1">
        <v>2129.31</v>
      </c>
      <c r="J22" t="s">
        <v>12</v>
      </c>
      <c r="K22" t="s">
        <v>16</v>
      </c>
      <c r="L22" t="s">
        <v>151</v>
      </c>
      <c r="M22">
        <v>35.5</v>
      </c>
      <c r="N22">
        <v>35.5</v>
      </c>
      <c r="O22" s="1">
        <v>2</v>
      </c>
      <c r="P22" s="1">
        <v>34</v>
      </c>
      <c r="Q22" t="s">
        <v>43</v>
      </c>
      <c r="X22" s="3" t="e">
        <f t="shared" si="1"/>
        <v>#VALUE!</v>
      </c>
      <c r="Y22" s="3" t="e">
        <f t="shared" si="10"/>
        <v>#VALUE!</v>
      </c>
      <c r="Z22" s="3">
        <f t="shared" si="11"/>
        <v>44471</v>
      </c>
      <c r="AA22" s="3">
        <f t="shared" si="12"/>
        <v>1213</v>
      </c>
      <c r="AB22" s="3">
        <f t="shared" si="13"/>
        <v>1</v>
      </c>
      <c r="AC22" s="3">
        <f t="shared" si="14"/>
        <v>2289.0100000000002</v>
      </c>
      <c r="AD22" s="3">
        <f t="shared" si="15"/>
        <v>2289.0100000000002</v>
      </c>
      <c r="AE22" s="3">
        <f t="shared" si="16"/>
        <v>1244</v>
      </c>
      <c r="AF22" s="3">
        <f t="shared" si="2"/>
        <v>2130.31</v>
      </c>
      <c r="AG22" s="3" t="e">
        <f t="shared" si="3"/>
        <v>#VALUE!</v>
      </c>
      <c r="AH22" s="3" t="e">
        <f t="shared" si="4"/>
        <v>#VALUE!</v>
      </c>
      <c r="AI22" s="3" t="e">
        <f t="shared" si="5"/>
        <v>#VALUE!</v>
      </c>
      <c r="AJ22" s="3">
        <f t="shared" si="6"/>
        <v>36.5</v>
      </c>
      <c r="AK22" s="3">
        <f t="shared" si="7"/>
        <v>36.5</v>
      </c>
      <c r="AL22" s="3">
        <f t="shared" si="8"/>
        <v>3</v>
      </c>
      <c r="AM22" s="3">
        <f t="shared" si="9"/>
        <v>35</v>
      </c>
    </row>
    <row r="23" spans="1:39" x14ac:dyDescent="0.2">
      <c r="A23" t="s">
        <v>106</v>
      </c>
      <c r="B23" t="s">
        <v>44</v>
      </c>
      <c r="C23" t="s">
        <v>20</v>
      </c>
      <c r="D23" s="1">
        <v>1214</v>
      </c>
      <c r="E23" s="1">
        <v>0</v>
      </c>
      <c r="F23" s="1">
        <v>2283.2199999999998</v>
      </c>
      <c r="G23" s="1">
        <v>2283.2199999999998</v>
      </c>
      <c r="H23" s="1">
        <v>1245</v>
      </c>
      <c r="I23" s="1">
        <v>2218.4299999999998</v>
      </c>
      <c r="J23" t="s">
        <v>35</v>
      </c>
      <c r="K23" t="s">
        <v>16</v>
      </c>
      <c r="L23" t="s">
        <v>151</v>
      </c>
      <c r="M23">
        <v>35.5</v>
      </c>
      <c r="N23">
        <v>35.5</v>
      </c>
      <c r="O23" s="1">
        <v>2</v>
      </c>
      <c r="P23" s="1">
        <v>34</v>
      </c>
      <c r="X23" s="3" t="e">
        <f t="shared" si="1"/>
        <v>#VALUE!</v>
      </c>
      <c r="Y23" s="3" t="e">
        <f t="shared" si="10"/>
        <v>#VALUE!</v>
      </c>
      <c r="Z23" s="3">
        <f t="shared" si="11"/>
        <v>44471</v>
      </c>
      <c r="AA23" s="3">
        <f t="shared" si="12"/>
        <v>1215</v>
      </c>
      <c r="AB23" s="3">
        <f t="shared" si="13"/>
        <v>1</v>
      </c>
      <c r="AC23" s="3">
        <f t="shared" si="14"/>
        <v>2284.2199999999998</v>
      </c>
      <c r="AD23" s="3">
        <f t="shared" si="15"/>
        <v>2284.2199999999998</v>
      </c>
      <c r="AE23" s="3">
        <f t="shared" si="16"/>
        <v>1246</v>
      </c>
      <c r="AF23" s="3">
        <f t="shared" si="2"/>
        <v>2219.4299999999998</v>
      </c>
      <c r="AG23" s="3" t="e">
        <f t="shared" si="3"/>
        <v>#VALUE!</v>
      </c>
      <c r="AH23" s="3" t="e">
        <f t="shared" si="4"/>
        <v>#VALUE!</v>
      </c>
      <c r="AI23" s="3" t="e">
        <f t="shared" si="5"/>
        <v>#VALUE!</v>
      </c>
      <c r="AJ23" s="3">
        <f t="shared" si="6"/>
        <v>36.5</v>
      </c>
      <c r="AK23" s="3">
        <f t="shared" si="7"/>
        <v>36.5</v>
      </c>
      <c r="AL23" s="3">
        <f t="shared" si="8"/>
        <v>3</v>
      </c>
      <c r="AM23" s="3">
        <f t="shared" si="9"/>
        <v>35</v>
      </c>
    </row>
    <row r="24" spans="1:39" x14ac:dyDescent="0.2">
      <c r="A24" t="s">
        <v>107</v>
      </c>
      <c r="B24" t="s">
        <v>45</v>
      </c>
      <c r="C24" t="s">
        <v>20</v>
      </c>
      <c r="D24" s="1">
        <v>1253</v>
      </c>
      <c r="E24" s="1">
        <v>0</v>
      </c>
      <c r="F24" s="1">
        <v>2286.3000000000002</v>
      </c>
      <c r="G24" s="1">
        <v>2286.3000000000002</v>
      </c>
      <c r="H24" s="1">
        <v>1326</v>
      </c>
      <c r="I24" s="1">
        <v>2131.6999999999998</v>
      </c>
      <c r="J24" t="s">
        <v>12</v>
      </c>
      <c r="K24" t="s">
        <v>16</v>
      </c>
      <c r="L24" t="s">
        <v>151</v>
      </c>
      <c r="M24">
        <v>35.5</v>
      </c>
      <c r="N24">
        <v>35.5</v>
      </c>
      <c r="O24" s="1">
        <v>2</v>
      </c>
      <c r="P24" s="1">
        <v>34</v>
      </c>
      <c r="X24" s="3" t="e">
        <f t="shared" si="1"/>
        <v>#VALUE!</v>
      </c>
      <c r="Y24" s="3" t="e">
        <f t="shared" si="10"/>
        <v>#VALUE!</v>
      </c>
      <c r="Z24" s="3">
        <f t="shared" si="11"/>
        <v>44471</v>
      </c>
      <c r="AA24" s="3">
        <f t="shared" si="12"/>
        <v>1254</v>
      </c>
      <c r="AB24" s="3">
        <f t="shared" si="13"/>
        <v>1</v>
      </c>
      <c r="AC24" s="3">
        <f t="shared" si="14"/>
        <v>2287.3000000000002</v>
      </c>
      <c r="AD24" s="3">
        <f t="shared" si="15"/>
        <v>2287.3000000000002</v>
      </c>
      <c r="AE24" s="3">
        <f t="shared" si="16"/>
        <v>1327</v>
      </c>
      <c r="AF24" s="3">
        <f t="shared" si="2"/>
        <v>2132.6999999999998</v>
      </c>
      <c r="AG24" s="3" t="e">
        <f t="shared" si="3"/>
        <v>#VALUE!</v>
      </c>
      <c r="AH24" s="3" t="e">
        <f t="shared" si="4"/>
        <v>#VALUE!</v>
      </c>
      <c r="AI24" s="3" t="e">
        <f t="shared" si="5"/>
        <v>#VALUE!</v>
      </c>
      <c r="AJ24" s="3">
        <f t="shared" si="6"/>
        <v>36.5</v>
      </c>
      <c r="AK24" s="3">
        <f t="shared" si="7"/>
        <v>36.5</v>
      </c>
      <c r="AL24" s="3">
        <f t="shared" si="8"/>
        <v>3</v>
      </c>
      <c r="AM24" s="3">
        <f t="shared" si="9"/>
        <v>35</v>
      </c>
    </row>
    <row r="25" spans="1:39" x14ac:dyDescent="0.2">
      <c r="A25" t="s">
        <v>108</v>
      </c>
      <c r="B25" t="s">
        <v>46</v>
      </c>
      <c r="C25" t="s">
        <v>20</v>
      </c>
      <c r="D25" s="1">
        <v>1256</v>
      </c>
      <c r="E25" s="1">
        <v>0</v>
      </c>
      <c r="F25" s="1">
        <v>2283.5700000000002</v>
      </c>
      <c r="G25" s="1">
        <v>2283.5700000000002</v>
      </c>
      <c r="H25" s="1">
        <v>1328</v>
      </c>
      <c r="I25" s="1">
        <v>2150.79</v>
      </c>
      <c r="J25" t="s">
        <v>35</v>
      </c>
      <c r="K25" t="s">
        <v>16</v>
      </c>
      <c r="L25" t="s">
        <v>151</v>
      </c>
      <c r="M25">
        <v>35.5</v>
      </c>
      <c r="N25">
        <v>35.5</v>
      </c>
      <c r="O25" s="1">
        <v>2</v>
      </c>
      <c r="P25" s="1">
        <v>34</v>
      </c>
      <c r="X25" s="3" t="e">
        <f t="shared" si="1"/>
        <v>#VALUE!</v>
      </c>
      <c r="Y25" s="3" t="e">
        <f t="shared" si="10"/>
        <v>#VALUE!</v>
      </c>
      <c r="Z25" s="3">
        <f t="shared" si="11"/>
        <v>44471</v>
      </c>
      <c r="AA25" s="3">
        <f t="shared" si="12"/>
        <v>1257</v>
      </c>
      <c r="AB25" s="3">
        <f t="shared" si="13"/>
        <v>1</v>
      </c>
      <c r="AC25" s="3">
        <f t="shared" si="14"/>
        <v>2284.5700000000002</v>
      </c>
      <c r="AD25" s="3">
        <f t="shared" si="15"/>
        <v>2284.5700000000002</v>
      </c>
      <c r="AE25" s="3">
        <f t="shared" si="16"/>
        <v>1329</v>
      </c>
      <c r="AF25" s="3">
        <f t="shared" si="2"/>
        <v>2151.79</v>
      </c>
      <c r="AG25" s="3" t="e">
        <f t="shared" si="3"/>
        <v>#VALUE!</v>
      </c>
      <c r="AH25" s="3" t="e">
        <f t="shared" si="4"/>
        <v>#VALUE!</v>
      </c>
      <c r="AI25" s="3" t="e">
        <f t="shared" si="5"/>
        <v>#VALUE!</v>
      </c>
      <c r="AJ25" s="3">
        <f t="shared" si="6"/>
        <v>36.5</v>
      </c>
      <c r="AK25" s="3">
        <f t="shared" si="7"/>
        <v>36.5</v>
      </c>
      <c r="AL25" s="3">
        <f t="shared" si="8"/>
        <v>3</v>
      </c>
      <c r="AM25" s="3">
        <f t="shared" si="9"/>
        <v>35</v>
      </c>
    </row>
    <row r="26" spans="1:39" x14ac:dyDescent="0.2">
      <c r="A26" t="s">
        <v>109</v>
      </c>
      <c r="B26" t="s">
        <v>47</v>
      </c>
      <c r="C26" t="s">
        <v>18</v>
      </c>
      <c r="D26" s="1">
        <v>1158</v>
      </c>
      <c r="E26" s="1">
        <v>2294.02</v>
      </c>
      <c r="F26" s="1">
        <v>2281.5500000000002</v>
      </c>
      <c r="G26" s="1">
        <v>2281.5500000000002</v>
      </c>
      <c r="H26" s="1">
        <v>1228</v>
      </c>
      <c r="I26" s="1">
        <v>2184.27</v>
      </c>
      <c r="J26" t="s">
        <v>12</v>
      </c>
      <c r="K26" t="s">
        <v>15</v>
      </c>
      <c r="L26" t="s">
        <v>151</v>
      </c>
      <c r="M26">
        <v>35.6</v>
      </c>
      <c r="N26">
        <v>35.6</v>
      </c>
      <c r="O26" s="1">
        <v>2</v>
      </c>
      <c r="P26" s="1">
        <v>31</v>
      </c>
      <c r="X26" s="3" t="e">
        <f t="shared" si="1"/>
        <v>#VALUE!</v>
      </c>
      <c r="Y26" s="3" t="e">
        <f t="shared" si="10"/>
        <v>#VALUE!</v>
      </c>
      <c r="Z26" s="3">
        <f t="shared" si="11"/>
        <v>44836</v>
      </c>
      <c r="AA26" s="3">
        <f t="shared" si="12"/>
        <v>1159</v>
      </c>
      <c r="AB26" s="3">
        <f t="shared" si="13"/>
        <v>2295.02</v>
      </c>
      <c r="AC26" s="3">
        <f t="shared" si="14"/>
        <v>2282.5500000000002</v>
      </c>
      <c r="AD26" s="3">
        <f t="shared" si="15"/>
        <v>2282.5500000000002</v>
      </c>
      <c r="AE26" s="3">
        <f t="shared" si="16"/>
        <v>1229</v>
      </c>
      <c r="AF26" s="3">
        <f t="shared" si="2"/>
        <v>2185.27</v>
      </c>
      <c r="AG26" s="3" t="e">
        <f t="shared" si="3"/>
        <v>#VALUE!</v>
      </c>
      <c r="AH26" s="3" t="e">
        <f t="shared" si="4"/>
        <v>#VALUE!</v>
      </c>
      <c r="AI26" s="3" t="e">
        <f t="shared" si="5"/>
        <v>#VALUE!</v>
      </c>
      <c r="AJ26" s="3">
        <f t="shared" si="6"/>
        <v>36.6</v>
      </c>
      <c r="AK26" s="3">
        <f t="shared" si="7"/>
        <v>36.6</v>
      </c>
      <c r="AL26" s="3">
        <f t="shared" si="8"/>
        <v>3</v>
      </c>
      <c r="AM26" s="3">
        <f t="shared" si="9"/>
        <v>32</v>
      </c>
    </row>
    <row r="27" spans="1:39" x14ac:dyDescent="0.2">
      <c r="A27" t="s">
        <v>110</v>
      </c>
      <c r="B27" t="s">
        <v>48</v>
      </c>
      <c r="C27" t="s">
        <v>18</v>
      </c>
      <c r="D27" s="1">
        <v>1214</v>
      </c>
      <c r="E27" s="1">
        <v>2272.86</v>
      </c>
      <c r="F27" s="1">
        <v>2285.84</v>
      </c>
      <c r="G27" s="1">
        <v>2285.84</v>
      </c>
      <c r="H27" s="1">
        <v>1239</v>
      </c>
      <c r="I27" s="1">
        <v>2294.3200000000002</v>
      </c>
      <c r="J27" t="s">
        <v>35</v>
      </c>
      <c r="K27" t="s">
        <v>15</v>
      </c>
      <c r="L27" t="s">
        <v>151</v>
      </c>
      <c r="M27">
        <v>35.5</v>
      </c>
      <c r="N27">
        <v>35.5</v>
      </c>
      <c r="O27" s="1">
        <v>1.5</v>
      </c>
      <c r="P27" s="1">
        <v>25</v>
      </c>
      <c r="Q27" t="s">
        <v>49</v>
      </c>
      <c r="X27" s="3" t="e">
        <f t="shared" si="1"/>
        <v>#VALUE!</v>
      </c>
      <c r="Y27" s="3" t="e">
        <f t="shared" si="10"/>
        <v>#VALUE!</v>
      </c>
      <c r="Z27" s="3">
        <f t="shared" si="11"/>
        <v>44836</v>
      </c>
      <c r="AA27" s="3">
        <f t="shared" si="12"/>
        <v>1215</v>
      </c>
      <c r="AB27" s="3">
        <f t="shared" si="13"/>
        <v>2273.86</v>
      </c>
      <c r="AC27" s="3">
        <f t="shared" si="14"/>
        <v>2286.84</v>
      </c>
      <c r="AD27" s="3">
        <f t="shared" si="15"/>
        <v>2286.84</v>
      </c>
      <c r="AE27" s="3">
        <f t="shared" si="16"/>
        <v>1240</v>
      </c>
      <c r="AF27" s="3">
        <f t="shared" si="2"/>
        <v>2295.3200000000002</v>
      </c>
      <c r="AG27" s="3" t="e">
        <f t="shared" si="3"/>
        <v>#VALUE!</v>
      </c>
      <c r="AH27" s="3" t="e">
        <f t="shared" si="4"/>
        <v>#VALUE!</v>
      </c>
      <c r="AI27" s="3" t="e">
        <f t="shared" si="5"/>
        <v>#VALUE!</v>
      </c>
      <c r="AJ27" s="3">
        <f t="shared" si="6"/>
        <v>36.5</v>
      </c>
      <c r="AK27" s="3">
        <f t="shared" si="7"/>
        <v>36.5</v>
      </c>
      <c r="AL27" s="3">
        <f t="shared" si="8"/>
        <v>2.5</v>
      </c>
      <c r="AM27" s="3">
        <f t="shared" si="9"/>
        <v>26</v>
      </c>
    </row>
    <row r="28" spans="1:39" x14ac:dyDescent="0.2">
      <c r="A28" t="s">
        <v>111</v>
      </c>
      <c r="B28" t="s">
        <v>50</v>
      </c>
      <c r="C28" t="s">
        <v>18</v>
      </c>
      <c r="D28" s="1">
        <v>1300</v>
      </c>
      <c r="E28" s="1">
        <v>2268.54</v>
      </c>
      <c r="F28" s="1">
        <v>2279.7199999999998</v>
      </c>
      <c r="G28" s="1">
        <v>2279.7199999999998</v>
      </c>
      <c r="H28" s="1">
        <v>1330</v>
      </c>
      <c r="I28" s="1">
        <v>2204.52</v>
      </c>
      <c r="J28" t="s">
        <v>12</v>
      </c>
      <c r="K28" t="s">
        <v>15</v>
      </c>
      <c r="L28" t="s">
        <v>151</v>
      </c>
      <c r="M28">
        <v>35.5</v>
      </c>
      <c r="N28">
        <v>35.5</v>
      </c>
      <c r="O28" s="1">
        <v>2</v>
      </c>
      <c r="P28" s="1">
        <v>31</v>
      </c>
      <c r="X28" s="3" t="e">
        <f t="shared" si="1"/>
        <v>#VALUE!</v>
      </c>
      <c r="Y28" s="3" t="e">
        <f t="shared" si="10"/>
        <v>#VALUE!</v>
      </c>
      <c r="Z28" s="3">
        <f t="shared" si="11"/>
        <v>44836</v>
      </c>
      <c r="AA28" s="3">
        <f t="shared" si="12"/>
        <v>1301</v>
      </c>
      <c r="AB28" s="3">
        <f t="shared" si="13"/>
        <v>2269.54</v>
      </c>
      <c r="AC28" s="3">
        <f t="shared" si="14"/>
        <v>2280.7199999999998</v>
      </c>
      <c r="AD28" s="3">
        <f t="shared" si="15"/>
        <v>2280.7199999999998</v>
      </c>
      <c r="AE28" s="3">
        <f t="shared" si="16"/>
        <v>1331</v>
      </c>
      <c r="AF28" s="3">
        <f t="shared" si="2"/>
        <v>2205.52</v>
      </c>
      <c r="AG28" s="3" t="e">
        <f t="shared" si="3"/>
        <v>#VALUE!</v>
      </c>
      <c r="AH28" s="3" t="e">
        <f t="shared" si="4"/>
        <v>#VALUE!</v>
      </c>
      <c r="AI28" s="3" t="e">
        <f t="shared" si="5"/>
        <v>#VALUE!</v>
      </c>
      <c r="AJ28" s="3">
        <f t="shared" si="6"/>
        <v>36.5</v>
      </c>
      <c r="AK28" s="3">
        <f t="shared" si="7"/>
        <v>36.5</v>
      </c>
      <c r="AL28" s="3">
        <f t="shared" si="8"/>
        <v>3</v>
      </c>
      <c r="AM28" s="3">
        <f t="shared" si="9"/>
        <v>32</v>
      </c>
    </row>
    <row r="29" spans="1:39" x14ac:dyDescent="0.2">
      <c r="A29" t="s">
        <v>112</v>
      </c>
      <c r="B29" t="s">
        <v>51</v>
      </c>
      <c r="C29" t="s">
        <v>18</v>
      </c>
      <c r="D29" s="1">
        <v>1303</v>
      </c>
      <c r="E29" s="1">
        <v>2276.4699999999998</v>
      </c>
      <c r="F29" s="1">
        <v>2278.34</v>
      </c>
      <c r="G29" s="1">
        <v>2278.34</v>
      </c>
      <c r="H29" s="1">
        <v>1333</v>
      </c>
      <c r="I29" s="1">
        <v>2323.6999999999998</v>
      </c>
      <c r="J29" t="s">
        <v>35</v>
      </c>
      <c r="K29" t="s">
        <v>15</v>
      </c>
      <c r="L29" t="s">
        <v>151</v>
      </c>
      <c r="M29">
        <v>35.5</v>
      </c>
      <c r="N29">
        <v>35.5</v>
      </c>
      <c r="O29" s="1">
        <v>2.4</v>
      </c>
      <c r="P29" s="1">
        <v>31</v>
      </c>
      <c r="X29" s="3" t="e">
        <f t="shared" si="1"/>
        <v>#VALUE!</v>
      </c>
      <c r="Y29" s="3" t="e">
        <f t="shared" si="10"/>
        <v>#VALUE!</v>
      </c>
      <c r="Z29" s="3">
        <f t="shared" si="11"/>
        <v>44836</v>
      </c>
      <c r="AA29" s="3">
        <f t="shared" si="12"/>
        <v>1304</v>
      </c>
      <c r="AB29" s="3">
        <f t="shared" si="13"/>
        <v>2277.4699999999998</v>
      </c>
      <c r="AC29" s="3">
        <f t="shared" si="14"/>
        <v>2279.34</v>
      </c>
      <c r="AD29" s="3">
        <f t="shared" si="15"/>
        <v>2279.34</v>
      </c>
      <c r="AE29" s="3">
        <f t="shared" si="16"/>
        <v>1334</v>
      </c>
      <c r="AF29" s="3">
        <f t="shared" si="2"/>
        <v>2324.6999999999998</v>
      </c>
      <c r="AG29" s="3" t="e">
        <f t="shared" si="3"/>
        <v>#VALUE!</v>
      </c>
      <c r="AH29" s="3" t="e">
        <f t="shared" si="4"/>
        <v>#VALUE!</v>
      </c>
      <c r="AI29" s="3" t="e">
        <f t="shared" si="5"/>
        <v>#VALUE!</v>
      </c>
      <c r="AJ29" s="3">
        <f t="shared" si="6"/>
        <v>36.5</v>
      </c>
      <c r="AK29" s="3">
        <f t="shared" si="7"/>
        <v>36.5</v>
      </c>
      <c r="AL29" s="3">
        <f t="shared" si="8"/>
        <v>3.4</v>
      </c>
      <c r="AM29" s="3">
        <f t="shared" si="9"/>
        <v>32</v>
      </c>
    </row>
    <row r="30" spans="1:39" x14ac:dyDescent="0.2">
      <c r="A30" t="s">
        <v>113</v>
      </c>
      <c r="B30" t="s">
        <v>178</v>
      </c>
      <c r="C30" t="s">
        <v>18</v>
      </c>
      <c r="D30" s="1">
        <v>1355</v>
      </c>
      <c r="E30" s="1">
        <v>2277.21</v>
      </c>
      <c r="F30" s="1">
        <v>2269.0300000000002</v>
      </c>
      <c r="G30" s="1">
        <v>2269.0300000000002</v>
      </c>
      <c r="H30" s="1">
        <v>0</v>
      </c>
      <c r="I30" s="1">
        <v>0</v>
      </c>
      <c r="K30" t="s">
        <v>13</v>
      </c>
      <c r="L30" t="s">
        <v>151</v>
      </c>
      <c r="M30">
        <v>35.5</v>
      </c>
      <c r="N30">
        <v>35.5</v>
      </c>
      <c r="O30" s="1">
        <v>0</v>
      </c>
      <c r="P30" s="1">
        <v>0</v>
      </c>
      <c r="Q30" t="s">
        <v>14</v>
      </c>
      <c r="X30" s="3" t="e">
        <f t="shared" si="1"/>
        <v>#VALUE!</v>
      </c>
      <c r="Y30" s="3" t="e">
        <f t="shared" si="10"/>
        <v>#VALUE!</v>
      </c>
      <c r="Z30" s="3">
        <f t="shared" si="11"/>
        <v>44836</v>
      </c>
      <c r="AA30" s="3">
        <f t="shared" si="12"/>
        <v>1356</v>
      </c>
      <c r="AB30" s="3">
        <f t="shared" si="13"/>
        <v>2278.21</v>
      </c>
      <c r="AC30" s="3">
        <f t="shared" si="14"/>
        <v>2270.0300000000002</v>
      </c>
      <c r="AD30" s="3">
        <f t="shared" si="15"/>
        <v>2270.0300000000002</v>
      </c>
      <c r="AE30" s="3">
        <f t="shared" si="16"/>
        <v>1</v>
      </c>
      <c r="AF30" s="3">
        <f t="shared" si="2"/>
        <v>1</v>
      </c>
      <c r="AG30" s="3">
        <f t="shared" si="3"/>
        <v>1</v>
      </c>
      <c r="AH30" s="3" t="e">
        <f t="shared" si="4"/>
        <v>#VALUE!</v>
      </c>
      <c r="AI30" s="3" t="e">
        <f t="shared" si="5"/>
        <v>#VALUE!</v>
      </c>
      <c r="AJ30" s="3">
        <f t="shared" si="6"/>
        <v>36.5</v>
      </c>
      <c r="AK30" s="3">
        <f t="shared" si="7"/>
        <v>36.5</v>
      </c>
      <c r="AL30" s="3">
        <f t="shared" si="8"/>
        <v>1</v>
      </c>
      <c r="AM30" s="3">
        <f t="shared" si="9"/>
        <v>1</v>
      </c>
    </row>
    <row r="31" spans="1:39" x14ac:dyDescent="0.2">
      <c r="A31" t="s">
        <v>114</v>
      </c>
      <c r="B31" t="s">
        <v>52</v>
      </c>
      <c r="C31" t="s">
        <v>18</v>
      </c>
      <c r="D31" s="1">
        <v>1415</v>
      </c>
      <c r="E31" s="1">
        <v>2278.87</v>
      </c>
      <c r="F31" s="1">
        <v>2275.89</v>
      </c>
      <c r="G31" s="1">
        <v>2275.89</v>
      </c>
      <c r="H31" s="1">
        <v>1515</v>
      </c>
      <c r="I31" s="1">
        <v>2076.2399999999998</v>
      </c>
      <c r="J31" t="s">
        <v>12</v>
      </c>
      <c r="K31" t="s">
        <v>13</v>
      </c>
      <c r="L31" t="s">
        <v>151</v>
      </c>
      <c r="M31">
        <v>35.4</v>
      </c>
      <c r="N31">
        <v>35.4</v>
      </c>
      <c r="O31" s="1">
        <v>2</v>
      </c>
      <c r="P31" s="1">
        <v>34</v>
      </c>
      <c r="Q31" t="s">
        <v>17</v>
      </c>
      <c r="X31" s="3" t="e">
        <f t="shared" si="1"/>
        <v>#VALUE!</v>
      </c>
      <c r="Y31" s="3" t="e">
        <f t="shared" si="10"/>
        <v>#VALUE!</v>
      </c>
      <c r="Z31" s="3">
        <f t="shared" si="11"/>
        <v>44836</v>
      </c>
      <c r="AA31" s="3">
        <f t="shared" si="12"/>
        <v>1416</v>
      </c>
      <c r="AB31" s="3">
        <f t="shared" si="13"/>
        <v>2279.87</v>
      </c>
      <c r="AC31" s="3">
        <f t="shared" si="14"/>
        <v>2276.89</v>
      </c>
      <c r="AD31" s="3">
        <f t="shared" si="15"/>
        <v>2276.89</v>
      </c>
      <c r="AE31" s="3">
        <f t="shared" si="16"/>
        <v>1516</v>
      </c>
      <c r="AF31" s="3">
        <f t="shared" si="2"/>
        <v>2077.2399999999998</v>
      </c>
      <c r="AG31" s="3" t="e">
        <f t="shared" si="3"/>
        <v>#VALUE!</v>
      </c>
      <c r="AH31" s="3" t="e">
        <f t="shared" si="4"/>
        <v>#VALUE!</v>
      </c>
      <c r="AI31" s="3" t="e">
        <f t="shared" si="5"/>
        <v>#VALUE!</v>
      </c>
      <c r="AJ31" s="3">
        <f t="shared" si="6"/>
        <v>36.4</v>
      </c>
      <c r="AK31" s="3">
        <f t="shared" si="7"/>
        <v>36.4</v>
      </c>
      <c r="AL31" s="3">
        <f t="shared" si="8"/>
        <v>3</v>
      </c>
      <c r="AM31" s="3">
        <f t="shared" si="9"/>
        <v>35</v>
      </c>
    </row>
    <row r="32" spans="1:39" x14ac:dyDescent="0.2">
      <c r="A32" t="s">
        <v>115</v>
      </c>
      <c r="B32" t="s">
        <v>53</v>
      </c>
      <c r="C32" t="s">
        <v>19</v>
      </c>
      <c r="D32" s="1">
        <v>1323</v>
      </c>
      <c r="E32" s="1">
        <v>2284.37</v>
      </c>
      <c r="F32" s="1">
        <v>2275.35</v>
      </c>
      <c r="G32" s="1">
        <v>2275.35</v>
      </c>
      <c r="H32" s="1">
        <v>1353</v>
      </c>
      <c r="I32" s="1">
        <v>2203.02</v>
      </c>
      <c r="J32" t="s">
        <v>12</v>
      </c>
      <c r="K32" t="s">
        <v>15</v>
      </c>
      <c r="L32" t="s">
        <v>151</v>
      </c>
      <c r="M32">
        <v>35.5</v>
      </c>
      <c r="N32">
        <v>35.5</v>
      </c>
      <c r="O32" s="1">
        <v>2</v>
      </c>
      <c r="P32" s="1">
        <v>29</v>
      </c>
      <c r="X32" s="3" t="e">
        <f t="shared" si="1"/>
        <v>#VALUE!</v>
      </c>
      <c r="Y32" s="3" t="e">
        <f t="shared" si="10"/>
        <v>#VALUE!</v>
      </c>
      <c r="Z32" s="3">
        <f t="shared" si="11"/>
        <v>45201</v>
      </c>
      <c r="AA32" s="3">
        <f t="shared" si="12"/>
        <v>1324</v>
      </c>
      <c r="AB32" s="3">
        <f t="shared" si="13"/>
        <v>2285.37</v>
      </c>
      <c r="AC32" s="3">
        <f t="shared" si="14"/>
        <v>2276.35</v>
      </c>
      <c r="AD32" s="3">
        <f t="shared" si="15"/>
        <v>2276.35</v>
      </c>
      <c r="AE32" s="3">
        <f t="shared" si="16"/>
        <v>1354</v>
      </c>
      <c r="AF32" s="3">
        <f t="shared" si="2"/>
        <v>2204.02</v>
      </c>
      <c r="AG32" s="3" t="e">
        <f t="shared" si="3"/>
        <v>#VALUE!</v>
      </c>
      <c r="AH32" s="3" t="e">
        <f t="shared" si="4"/>
        <v>#VALUE!</v>
      </c>
      <c r="AI32" s="3" t="e">
        <f t="shared" si="5"/>
        <v>#VALUE!</v>
      </c>
      <c r="AJ32" s="3">
        <f t="shared" si="6"/>
        <v>36.5</v>
      </c>
      <c r="AK32" s="3">
        <f t="shared" si="7"/>
        <v>36.5</v>
      </c>
      <c r="AL32" s="3">
        <f t="shared" si="8"/>
        <v>3</v>
      </c>
      <c r="AM32" s="3">
        <f t="shared" si="9"/>
        <v>30</v>
      </c>
    </row>
    <row r="33" spans="1:39" x14ac:dyDescent="0.2">
      <c r="A33" t="s">
        <v>116</v>
      </c>
      <c r="B33" t="s">
        <v>54</v>
      </c>
      <c r="C33" t="s">
        <v>19</v>
      </c>
      <c r="D33" s="1">
        <v>1327</v>
      </c>
      <c r="E33" s="1">
        <v>2284.69</v>
      </c>
      <c r="F33" s="1">
        <v>2277.35</v>
      </c>
      <c r="G33" s="1">
        <v>2277.35</v>
      </c>
      <c r="H33" s="1">
        <v>1356</v>
      </c>
      <c r="I33" s="1">
        <v>2339.58</v>
      </c>
      <c r="J33" t="s">
        <v>35</v>
      </c>
      <c r="K33" t="s">
        <v>15</v>
      </c>
      <c r="L33" t="s">
        <v>151</v>
      </c>
      <c r="M33">
        <v>35.5</v>
      </c>
      <c r="N33">
        <v>35.5</v>
      </c>
      <c r="O33" s="1">
        <v>2</v>
      </c>
      <c r="P33" s="1">
        <v>29</v>
      </c>
      <c r="Q33" t="s">
        <v>22</v>
      </c>
      <c r="X33" s="3" t="e">
        <f t="shared" si="1"/>
        <v>#VALUE!</v>
      </c>
      <c r="Y33" s="3" t="e">
        <f t="shared" si="10"/>
        <v>#VALUE!</v>
      </c>
      <c r="Z33" s="3">
        <f t="shared" si="11"/>
        <v>45201</v>
      </c>
      <c r="AA33" s="3">
        <f t="shared" si="12"/>
        <v>1328</v>
      </c>
      <c r="AB33" s="3">
        <f t="shared" si="13"/>
        <v>2285.69</v>
      </c>
      <c r="AC33" s="3">
        <f t="shared" si="14"/>
        <v>2278.35</v>
      </c>
      <c r="AD33" s="3">
        <f t="shared" si="15"/>
        <v>2278.35</v>
      </c>
      <c r="AE33" s="3">
        <f t="shared" si="16"/>
        <v>1357</v>
      </c>
      <c r="AF33" s="3">
        <f t="shared" si="2"/>
        <v>2340.58</v>
      </c>
      <c r="AG33" s="3" t="e">
        <f t="shared" si="3"/>
        <v>#VALUE!</v>
      </c>
      <c r="AH33" s="3" t="e">
        <f t="shared" si="4"/>
        <v>#VALUE!</v>
      </c>
      <c r="AI33" s="3" t="e">
        <f t="shared" si="5"/>
        <v>#VALUE!</v>
      </c>
      <c r="AJ33" s="3">
        <f t="shared" si="6"/>
        <v>36.5</v>
      </c>
      <c r="AK33" s="3">
        <f t="shared" si="7"/>
        <v>36.5</v>
      </c>
      <c r="AL33" s="3">
        <f t="shared" si="8"/>
        <v>3</v>
      </c>
      <c r="AM33" s="3">
        <f t="shared" si="9"/>
        <v>30</v>
      </c>
    </row>
    <row r="34" spans="1:39" x14ac:dyDescent="0.2">
      <c r="A34" t="s">
        <v>117</v>
      </c>
      <c r="B34" t="s">
        <v>55</v>
      </c>
      <c r="C34" t="s">
        <v>19</v>
      </c>
      <c r="D34" s="1">
        <v>1416</v>
      </c>
      <c r="E34" s="1">
        <v>2278.4899999999998</v>
      </c>
      <c r="F34" s="1">
        <v>2266.96</v>
      </c>
      <c r="G34" s="1">
        <v>2266.96</v>
      </c>
      <c r="H34" s="1">
        <v>1446</v>
      </c>
      <c r="I34" s="1">
        <v>2197.73</v>
      </c>
      <c r="J34" t="s">
        <v>12</v>
      </c>
      <c r="K34" t="s">
        <v>15</v>
      </c>
      <c r="L34" t="s">
        <v>151</v>
      </c>
      <c r="M34">
        <v>35.4</v>
      </c>
      <c r="N34">
        <v>35.4</v>
      </c>
      <c r="O34" s="1">
        <v>2</v>
      </c>
      <c r="P34" s="1">
        <v>29</v>
      </c>
      <c r="X34" s="3" t="e">
        <f t="shared" si="1"/>
        <v>#VALUE!</v>
      </c>
      <c r="Y34" s="3" t="e">
        <f t="shared" si="10"/>
        <v>#VALUE!</v>
      </c>
      <c r="Z34" s="3">
        <f t="shared" si="11"/>
        <v>45201</v>
      </c>
      <c r="AA34" s="3">
        <f t="shared" si="12"/>
        <v>1417</v>
      </c>
      <c r="AB34" s="3">
        <f t="shared" si="13"/>
        <v>2279.4899999999998</v>
      </c>
      <c r="AC34" s="3">
        <f t="shared" si="14"/>
        <v>2267.96</v>
      </c>
      <c r="AD34" s="3">
        <f t="shared" si="15"/>
        <v>2267.96</v>
      </c>
      <c r="AE34" s="3">
        <f t="shared" si="16"/>
        <v>1447</v>
      </c>
      <c r="AF34" s="3">
        <f t="shared" si="2"/>
        <v>2198.73</v>
      </c>
      <c r="AG34" s="3" t="e">
        <f t="shared" si="3"/>
        <v>#VALUE!</v>
      </c>
      <c r="AH34" s="3" t="e">
        <f t="shared" si="4"/>
        <v>#VALUE!</v>
      </c>
      <c r="AI34" s="3" t="e">
        <f t="shared" si="5"/>
        <v>#VALUE!</v>
      </c>
      <c r="AJ34" s="3">
        <f t="shared" si="6"/>
        <v>36.4</v>
      </c>
      <c r="AK34" s="3">
        <f t="shared" si="7"/>
        <v>36.4</v>
      </c>
      <c r="AL34" s="3">
        <f t="shared" si="8"/>
        <v>3</v>
      </c>
      <c r="AM34" s="3">
        <f t="shared" si="9"/>
        <v>30</v>
      </c>
    </row>
    <row r="35" spans="1:39" x14ac:dyDescent="0.2">
      <c r="A35" t="s">
        <v>118</v>
      </c>
      <c r="B35" t="s">
        <v>60</v>
      </c>
      <c r="C35" t="s">
        <v>19</v>
      </c>
      <c r="D35" s="1">
        <v>1419</v>
      </c>
      <c r="E35" s="1">
        <v>2280.2600000000002</v>
      </c>
      <c r="F35" s="1">
        <v>2294.0500000000002</v>
      </c>
      <c r="G35" s="1">
        <v>2294.0500000000002</v>
      </c>
      <c r="H35" s="1">
        <v>1449</v>
      </c>
      <c r="I35" s="1">
        <v>2360.0100000000002</v>
      </c>
      <c r="J35" t="s">
        <v>35</v>
      </c>
      <c r="K35" t="s">
        <v>15</v>
      </c>
      <c r="L35" t="s">
        <v>151</v>
      </c>
      <c r="M35">
        <v>35.5</v>
      </c>
      <c r="N35">
        <v>35.5</v>
      </c>
      <c r="O35" s="1">
        <v>2</v>
      </c>
      <c r="P35" s="1">
        <v>30</v>
      </c>
      <c r="Q35" t="s">
        <v>23</v>
      </c>
      <c r="X35" s="3" t="e">
        <f t="shared" si="1"/>
        <v>#VALUE!</v>
      </c>
      <c r="Y35" s="3" t="e">
        <f t="shared" si="10"/>
        <v>#VALUE!</v>
      </c>
      <c r="Z35" s="3">
        <f t="shared" si="11"/>
        <v>45201</v>
      </c>
      <c r="AA35" s="3">
        <f t="shared" si="12"/>
        <v>1420</v>
      </c>
      <c r="AB35" s="3">
        <f t="shared" si="13"/>
        <v>2281.2600000000002</v>
      </c>
      <c r="AC35" s="3">
        <f t="shared" si="14"/>
        <v>2295.0500000000002</v>
      </c>
      <c r="AD35" s="3">
        <f t="shared" si="15"/>
        <v>2295.0500000000002</v>
      </c>
      <c r="AE35" s="3">
        <f t="shared" si="16"/>
        <v>1450</v>
      </c>
      <c r="AF35" s="3">
        <f t="shared" si="2"/>
        <v>2361.0100000000002</v>
      </c>
      <c r="AG35" s="3" t="e">
        <f t="shared" si="3"/>
        <v>#VALUE!</v>
      </c>
      <c r="AH35" s="3" t="e">
        <f t="shared" si="4"/>
        <v>#VALUE!</v>
      </c>
      <c r="AI35" s="3" t="e">
        <f t="shared" si="5"/>
        <v>#VALUE!</v>
      </c>
      <c r="AJ35" s="3">
        <f t="shared" si="6"/>
        <v>36.5</v>
      </c>
      <c r="AK35" s="3">
        <f t="shared" si="7"/>
        <v>36.5</v>
      </c>
      <c r="AL35" s="3">
        <f t="shared" si="8"/>
        <v>3</v>
      </c>
      <c r="AM35" s="3">
        <f t="shared" si="9"/>
        <v>31</v>
      </c>
    </row>
    <row r="36" spans="1:39" x14ac:dyDescent="0.2">
      <c r="A36" t="s">
        <v>119</v>
      </c>
      <c r="B36" t="s">
        <v>56</v>
      </c>
      <c r="C36" t="s">
        <v>19</v>
      </c>
      <c r="D36" s="1">
        <v>1506</v>
      </c>
      <c r="E36" s="1">
        <v>2275.52</v>
      </c>
      <c r="F36" s="1">
        <v>2270.29</v>
      </c>
      <c r="G36" s="1">
        <v>2270.29</v>
      </c>
      <c r="H36" s="1">
        <v>1536</v>
      </c>
      <c r="I36" s="1">
        <v>2186.6999999999998</v>
      </c>
      <c r="J36" t="s">
        <v>12</v>
      </c>
      <c r="K36" t="s">
        <v>15</v>
      </c>
      <c r="L36" t="s">
        <v>151</v>
      </c>
      <c r="M36">
        <v>35.5</v>
      </c>
      <c r="N36">
        <v>35.5</v>
      </c>
      <c r="O36" s="1">
        <v>2</v>
      </c>
      <c r="P36" s="1">
        <v>29</v>
      </c>
      <c r="X36" s="3" t="e">
        <f t="shared" si="1"/>
        <v>#VALUE!</v>
      </c>
      <c r="Y36" s="3" t="e">
        <f t="shared" si="10"/>
        <v>#VALUE!</v>
      </c>
      <c r="Z36" s="3">
        <f t="shared" si="11"/>
        <v>45201</v>
      </c>
      <c r="AA36" s="3">
        <f t="shared" si="12"/>
        <v>1507</v>
      </c>
      <c r="AB36" s="3">
        <f t="shared" si="13"/>
        <v>2276.52</v>
      </c>
      <c r="AC36" s="3">
        <f t="shared" si="14"/>
        <v>2271.29</v>
      </c>
      <c r="AD36" s="3">
        <f t="shared" si="15"/>
        <v>2271.29</v>
      </c>
      <c r="AE36" s="3">
        <f t="shared" si="16"/>
        <v>1537</v>
      </c>
      <c r="AF36" s="3">
        <f t="shared" si="2"/>
        <v>2187.6999999999998</v>
      </c>
      <c r="AG36" s="3" t="e">
        <f t="shared" si="3"/>
        <v>#VALUE!</v>
      </c>
      <c r="AH36" s="3" t="e">
        <f t="shared" si="4"/>
        <v>#VALUE!</v>
      </c>
      <c r="AI36" s="3" t="e">
        <f t="shared" si="5"/>
        <v>#VALUE!</v>
      </c>
      <c r="AJ36" s="3">
        <f t="shared" si="6"/>
        <v>36.5</v>
      </c>
      <c r="AK36" s="3">
        <f t="shared" si="7"/>
        <v>36.5</v>
      </c>
      <c r="AL36" s="3">
        <f t="shared" si="8"/>
        <v>3</v>
      </c>
      <c r="AM36" s="3">
        <f t="shared" si="9"/>
        <v>30</v>
      </c>
    </row>
    <row r="37" spans="1:39" x14ac:dyDescent="0.2">
      <c r="A37" t="s">
        <v>120</v>
      </c>
      <c r="B37" t="s">
        <v>57</v>
      </c>
      <c r="C37" t="s">
        <v>19</v>
      </c>
      <c r="D37" s="1">
        <v>1510</v>
      </c>
      <c r="E37" s="1">
        <v>2272.7199999999998</v>
      </c>
      <c r="F37" s="1">
        <v>2268.04</v>
      </c>
      <c r="G37" s="1">
        <v>2268.04</v>
      </c>
      <c r="H37" s="1">
        <v>1540</v>
      </c>
      <c r="I37" s="1">
        <v>2268.85</v>
      </c>
      <c r="J37" t="s">
        <v>35</v>
      </c>
      <c r="K37" t="s">
        <v>15</v>
      </c>
      <c r="L37" t="s">
        <v>151</v>
      </c>
      <c r="M37">
        <v>35.5</v>
      </c>
      <c r="N37">
        <v>35.5</v>
      </c>
      <c r="O37" s="1">
        <v>2</v>
      </c>
      <c r="P37" s="1">
        <v>30</v>
      </c>
      <c r="Q37" t="s">
        <v>164</v>
      </c>
      <c r="X37" s="3" t="e">
        <f t="shared" si="1"/>
        <v>#VALUE!</v>
      </c>
      <c r="Y37" s="3" t="e">
        <f t="shared" si="10"/>
        <v>#VALUE!</v>
      </c>
      <c r="Z37" s="3">
        <f t="shared" si="11"/>
        <v>45201</v>
      </c>
      <c r="AA37" s="3">
        <f t="shared" si="12"/>
        <v>1511</v>
      </c>
      <c r="AB37" s="3">
        <f t="shared" si="13"/>
        <v>2273.7199999999998</v>
      </c>
      <c r="AC37" s="3">
        <f t="shared" si="14"/>
        <v>2269.04</v>
      </c>
      <c r="AD37" s="3">
        <f t="shared" si="15"/>
        <v>2269.04</v>
      </c>
      <c r="AE37" s="3">
        <f t="shared" si="16"/>
        <v>1541</v>
      </c>
      <c r="AF37" s="3">
        <f t="shared" si="2"/>
        <v>2269.85</v>
      </c>
      <c r="AG37" s="3" t="e">
        <f t="shared" si="3"/>
        <v>#VALUE!</v>
      </c>
      <c r="AH37" s="3" t="e">
        <f t="shared" si="4"/>
        <v>#VALUE!</v>
      </c>
      <c r="AI37" s="3" t="e">
        <f t="shared" si="5"/>
        <v>#VALUE!</v>
      </c>
      <c r="AJ37" s="3">
        <f t="shared" si="6"/>
        <v>36.5</v>
      </c>
      <c r="AK37" s="3">
        <f t="shared" si="7"/>
        <v>36.5</v>
      </c>
      <c r="AL37" s="3">
        <f t="shared" si="8"/>
        <v>3</v>
      </c>
      <c r="AM37" s="3">
        <f t="shared" si="9"/>
        <v>31</v>
      </c>
    </row>
    <row r="38" spans="1:39" x14ac:dyDescent="0.2">
      <c r="A38" t="s">
        <v>121</v>
      </c>
      <c r="B38" t="s">
        <v>58</v>
      </c>
      <c r="C38" t="s">
        <v>27</v>
      </c>
      <c r="D38" s="1">
        <v>1449</v>
      </c>
      <c r="E38" s="1">
        <v>2268.54</v>
      </c>
      <c r="F38" s="1">
        <v>2265.9699999999998</v>
      </c>
      <c r="G38" s="1">
        <v>2265.9699999999998</v>
      </c>
      <c r="H38" s="1">
        <v>1519</v>
      </c>
      <c r="I38" s="1">
        <v>2302.31</v>
      </c>
      <c r="J38" t="s">
        <v>35</v>
      </c>
      <c r="K38" t="s">
        <v>15</v>
      </c>
      <c r="L38" t="s">
        <v>151</v>
      </c>
      <c r="M38">
        <v>35.4</v>
      </c>
      <c r="N38">
        <v>35.4</v>
      </c>
      <c r="O38" s="1">
        <v>2</v>
      </c>
      <c r="P38" s="1">
        <v>29</v>
      </c>
      <c r="Q38" t="s">
        <v>63</v>
      </c>
      <c r="X38" s="3" t="e">
        <f t="shared" si="1"/>
        <v>#VALUE!</v>
      </c>
      <c r="Y38" s="3" t="e">
        <f t="shared" si="10"/>
        <v>#VALUE!</v>
      </c>
      <c r="Z38" s="3">
        <f t="shared" si="11"/>
        <v>45567</v>
      </c>
      <c r="AA38" s="3">
        <f t="shared" si="12"/>
        <v>1450</v>
      </c>
      <c r="AB38" s="3">
        <f t="shared" si="13"/>
        <v>2269.54</v>
      </c>
      <c r="AC38" s="3">
        <f t="shared" si="14"/>
        <v>2266.9699999999998</v>
      </c>
      <c r="AD38" s="3">
        <f t="shared" si="15"/>
        <v>2266.9699999999998</v>
      </c>
      <c r="AE38" s="3">
        <f t="shared" si="16"/>
        <v>1520</v>
      </c>
      <c r="AF38" s="3">
        <f t="shared" si="2"/>
        <v>2303.31</v>
      </c>
      <c r="AG38" s="3" t="e">
        <f t="shared" si="3"/>
        <v>#VALUE!</v>
      </c>
      <c r="AH38" s="3" t="e">
        <f t="shared" si="4"/>
        <v>#VALUE!</v>
      </c>
      <c r="AI38" s="3" t="e">
        <f t="shared" si="5"/>
        <v>#VALUE!</v>
      </c>
      <c r="AJ38" s="3">
        <f t="shared" si="6"/>
        <v>36.4</v>
      </c>
      <c r="AK38" s="3">
        <f t="shared" si="7"/>
        <v>36.4</v>
      </c>
      <c r="AL38" s="3">
        <f t="shared" si="8"/>
        <v>3</v>
      </c>
      <c r="AM38" s="3">
        <f t="shared" si="9"/>
        <v>30</v>
      </c>
    </row>
    <row r="39" spans="1:39" x14ac:dyDescent="0.2">
      <c r="A39" t="s">
        <v>122</v>
      </c>
      <c r="B39" t="s">
        <v>61</v>
      </c>
      <c r="C39" t="s">
        <v>27</v>
      </c>
      <c r="D39" s="1">
        <v>1304</v>
      </c>
      <c r="E39" s="1">
        <v>2282.34</v>
      </c>
      <c r="F39" s="1">
        <v>2278.34</v>
      </c>
      <c r="G39" s="1">
        <v>2278.34</v>
      </c>
      <c r="H39" s="1">
        <v>1334</v>
      </c>
      <c r="I39" s="1">
        <v>2218.7800000000002</v>
      </c>
      <c r="J39" t="s">
        <v>12</v>
      </c>
      <c r="K39" t="s">
        <v>15</v>
      </c>
      <c r="L39" t="s">
        <v>151</v>
      </c>
      <c r="M39">
        <v>35.5</v>
      </c>
      <c r="N39">
        <v>35.5</v>
      </c>
      <c r="O39" s="1">
        <v>4.0999999999999996</v>
      </c>
      <c r="P39" s="1">
        <v>31</v>
      </c>
      <c r="Q39" t="s">
        <v>63</v>
      </c>
      <c r="X39" s="3" t="e">
        <f t="shared" si="1"/>
        <v>#VALUE!</v>
      </c>
      <c r="Y39" s="3" t="e">
        <f t="shared" si="10"/>
        <v>#VALUE!</v>
      </c>
      <c r="Z39" s="3">
        <f t="shared" si="11"/>
        <v>45567</v>
      </c>
      <c r="AA39" s="3">
        <f t="shared" si="12"/>
        <v>1305</v>
      </c>
      <c r="AB39" s="3">
        <f t="shared" si="13"/>
        <v>2283.34</v>
      </c>
      <c r="AC39" s="3">
        <f t="shared" si="14"/>
        <v>2279.34</v>
      </c>
      <c r="AD39" s="3">
        <f t="shared" si="15"/>
        <v>2279.34</v>
      </c>
      <c r="AE39" s="3">
        <f t="shared" si="16"/>
        <v>1335</v>
      </c>
      <c r="AF39" s="3">
        <f t="shared" si="2"/>
        <v>2219.7800000000002</v>
      </c>
      <c r="AG39" s="3" t="e">
        <f t="shared" si="3"/>
        <v>#VALUE!</v>
      </c>
      <c r="AH39" s="3" t="e">
        <f t="shared" si="4"/>
        <v>#VALUE!</v>
      </c>
      <c r="AI39" s="3" t="e">
        <f t="shared" si="5"/>
        <v>#VALUE!</v>
      </c>
      <c r="AJ39" s="3">
        <f t="shared" si="6"/>
        <v>36.5</v>
      </c>
      <c r="AK39" s="3">
        <f t="shared" si="7"/>
        <v>36.5</v>
      </c>
      <c r="AL39" s="3">
        <f t="shared" si="8"/>
        <v>5.0999999999999996</v>
      </c>
      <c r="AM39" s="3">
        <f t="shared" si="9"/>
        <v>32</v>
      </c>
    </row>
    <row r="40" spans="1:39" x14ac:dyDescent="0.2">
      <c r="A40" t="s">
        <v>123</v>
      </c>
      <c r="B40" t="s">
        <v>62</v>
      </c>
      <c r="C40" t="s">
        <v>27</v>
      </c>
      <c r="D40" s="1">
        <v>1312</v>
      </c>
      <c r="E40" s="1">
        <v>2281.52</v>
      </c>
      <c r="F40" s="1">
        <v>2272.13</v>
      </c>
      <c r="G40" s="1">
        <v>2272.13</v>
      </c>
      <c r="H40" s="1">
        <v>1342</v>
      </c>
      <c r="I40" s="1">
        <v>2347.3000000000002</v>
      </c>
      <c r="J40" t="s">
        <v>35</v>
      </c>
      <c r="K40" t="s">
        <v>15</v>
      </c>
      <c r="L40" t="s">
        <v>151</v>
      </c>
      <c r="M40">
        <v>35.5</v>
      </c>
      <c r="N40">
        <v>35.5</v>
      </c>
      <c r="O40" s="1">
        <v>2</v>
      </c>
      <c r="P40" s="1">
        <v>29</v>
      </c>
      <c r="Q40" t="s">
        <v>169</v>
      </c>
      <c r="X40" s="3" t="e">
        <f t="shared" si="1"/>
        <v>#VALUE!</v>
      </c>
      <c r="Y40" s="3" t="e">
        <f t="shared" si="10"/>
        <v>#VALUE!</v>
      </c>
      <c r="Z40" s="3">
        <f t="shared" si="11"/>
        <v>45567</v>
      </c>
      <c r="AA40" s="3">
        <f t="shared" si="12"/>
        <v>1313</v>
      </c>
      <c r="AB40" s="3">
        <f t="shared" si="13"/>
        <v>2282.52</v>
      </c>
      <c r="AC40" s="3">
        <f t="shared" si="14"/>
        <v>2273.13</v>
      </c>
      <c r="AD40" s="3">
        <f t="shared" si="15"/>
        <v>2273.13</v>
      </c>
      <c r="AE40" s="3">
        <f t="shared" si="16"/>
        <v>1343</v>
      </c>
      <c r="AF40" s="3">
        <f t="shared" si="2"/>
        <v>2348.3000000000002</v>
      </c>
      <c r="AG40" s="3" t="e">
        <f t="shared" si="3"/>
        <v>#VALUE!</v>
      </c>
      <c r="AH40" s="3" t="e">
        <f t="shared" si="4"/>
        <v>#VALUE!</v>
      </c>
      <c r="AI40" s="3" t="e">
        <f t="shared" si="5"/>
        <v>#VALUE!</v>
      </c>
      <c r="AJ40" s="3">
        <f t="shared" si="6"/>
        <v>36.5</v>
      </c>
      <c r="AK40" s="3">
        <f t="shared" si="7"/>
        <v>36.5</v>
      </c>
      <c r="AL40" s="3">
        <f t="shared" si="8"/>
        <v>3</v>
      </c>
      <c r="AM40" s="3">
        <f t="shared" si="9"/>
        <v>30</v>
      </c>
    </row>
    <row r="41" spans="1:39" x14ac:dyDescent="0.2">
      <c r="A41" t="s">
        <v>124</v>
      </c>
      <c r="B41" t="s">
        <v>64</v>
      </c>
      <c r="C41" t="s">
        <v>27</v>
      </c>
      <c r="D41" s="1">
        <v>1358</v>
      </c>
      <c r="E41" s="1">
        <v>2273.9899999999998</v>
      </c>
      <c r="F41" s="1">
        <v>2272.41</v>
      </c>
      <c r="G41" s="1">
        <v>2272.41</v>
      </c>
      <c r="H41" s="1">
        <v>1326</v>
      </c>
      <c r="I41" s="1">
        <v>2206.6</v>
      </c>
      <c r="J41" t="s">
        <v>12</v>
      </c>
      <c r="K41" t="s">
        <v>15</v>
      </c>
      <c r="L41" t="s">
        <v>151</v>
      </c>
      <c r="M41">
        <v>35.4</v>
      </c>
      <c r="N41">
        <v>35.4</v>
      </c>
      <c r="O41" s="1">
        <v>2.1</v>
      </c>
      <c r="P41" s="1">
        <v>29</v>
      </c>
      <c r="X41" s="3" t="e">
        <f t="shared" si="1"/>
        <v>#VALUE!</v>
      </c>
      <c r="Y41" s="3" t="e">
        <f t="shared" si="10"/>
        <v>#VALUE!</v>
      </c>
      <c r="Z41" s="3">
        <f t="shared" si="11"/>
        <v>45567</v>
      </c>
      <c r="AA41" s="3">
        <f t="shared" si="12"/>
        <v>1359</v>
      </c>
      <c r="AB41" s="3">
        <f t="shared" si="13"/>
        <v>2274.9899999999998</v>
      </c>
      <c r="AC41" s="3">
        <f t="shared" si="14"/>
        <v>2273.41</v>
      </c>
      <c r="AD41" s="3">
        <f t="shared" si="15"/>
        <v>2273.41</v>
      </c>
      <c r="AE41" s="3">
        <f t="shared" si="16"/>
        <v>1327</v>
      </c>
      <c r="AF41" s="3">
        <f t="shared" si="2"/>
        <v>2207.6</v>
      </c>
      <c r="AG41" s="3" t="e">
        <f t="shared" si="3"/>
        <v>#VALUE!</v>
      </c>
      <c r="AH41" s="3" t="e">
        <f t="shared" si="4"/>
        <v>#VALUE!</v>
      </c>
      <c r="AI41" s="3" t="e">
        <f t="shared" si="5"/>
        <v>#VALUE!</v>
      </c>
      <c r="AJ41" s="3">
        <f t="shared" si="6"/>
        <v>36.4</v>
      </c>
      <c r="AK41" s="3">
        <f t="shared" si="7"/>
        <v>36.4</v>
      </c>
      <c r="AL41" s="3">
        <f t="shared" si="8"/>
        <v>3.1</v>
      </c>
      <c r="AM41" s="3">
        <f t="shared" si="9"/>
        <v>30</v>
      </c>
    </row>
    <row r="42" spans="1:39" x14ac:dyDescent="0.2">
      <c r="A42" t="s">
        <v>125</v>
      </c>
      <c r="B42" t="s">
        <v>65</v>
      </c>
      <c r="C42" t="s">
        <v>27</v>
      </c>
      <c r="D42" s="1">
        <v>1401</v>
      </c>
      <c r="E42" s="1">
        <v>2275.9899999999998</v>
      </c>
      <c r="F42" s="1">
        <v>2265.85</v>
      </c>
      <c r="G42" s="1">
        <v>2265.85</v>
      </c>
      <c r="H42" s="1">
        <v>1430</v>
      </c>
      <c r="I42" s="1">
        <v>2354.83</v>
      </c>
      <c r="J42" t="s">
        <v>35</v>
      </c>
      <c r="K42" t="s">
        <v>15</v>
      </c>
      <c r="L42" t="s">
        <v>151</v>
      </c>
      <c r="M42">
        <v>35.4</v>
      </c>
      <c r="N42">
        <v>35.4</v>
      </c>
      <c r="O42" s="1">
        <v>2</v>
      </c>
      <c r="P42" s="1">
        <v>29</v>
      </c>
      <c r="Q42" t="s">
        <v>169</v>
      </c>
      <c r="X42" s="3" t="e">
        <f t="shared" si="1"/>
        <v>#VALUE!</v>
      </c>
      <c r="Y42" s="3" t="e">
        <f t="shared" si="10"/>
        <v>#VALUE!</v>
      </c>
      <c r="Z42" s="3">
        <f t="shared" si="11"/>
        <v>45567</v>
      </c>
      <c r="AA42" s="3">
        <f t="shared" si="12"/>
        <v>1402</v>
      </c>
      <c r="AB42" s="3">
        <f t="shared" si="13"/>
        <v>2276.9899999999998</v>
      </c>
      <c r="AC42" s="3">
        <f t="shared" si="14"/>
        <v>2266.85</v>
      </c>
      <c r="AD42" s="3">
        <f t="shared" si="15"/>
        <v>2266.85</v>
      </c>
      <c r="AE42" s="3">
        <f t="shared" si="16"/>
        <v>1431</v>
      </c>
      <c r="AF42" s="3">
        <f t="shared" si="2"/>
        <v>2355.83</v>
      </c>
      <c r="AG42" s="3" t="e">
        <f t="shared" si="3"/>
        <v>#VALUE!</v>
      </c>
      <c r="AH42" s="3" t="e">
        <f t="shared" si="4"/>
        <v>#VALUE!</v>
      </c>
      <c r="AI42" s="3" t="e">
        <f t="shared" si="5"/>
        <v>#VALUE!</v>
      </c>
      <c r="AJ42" s="3">
        <f t="shared" si="6"/>
        <v>36.4</v>
      </c>
      <c r="AK42" s="3">
        <f t="shared" si="7"/>
        <v>36.4</v>
      </c>
      <c r="AL42" s="3">
        <f t="shared" si="8"/>
        <v>3</v>
      </c>
      <c r="AM42" s="3">
        <f t="shared" si="9"/>
        <v>30</v>
      </c>
    </row>
    <row r="43" spans="1:39" x14ac:dyDescent="0.2">
      <c r="A43" t="s">
        <v>126</v>
      </c>
      <c r="B43" t="s">
        <v>66</v>
      </c>
      <c r="C43" t="s">
        <v>27</v>
      </c>
      <c r="D43" s="1">
        <v>1459</v>
      </c>
      <c r="E43" s="1">
        <v>2270.7399999999998</v>
      </c>
      <c r="F43" s="1">
        <v>2265.29</v>
      </c>
      <c r="G43" s="1">
        <v>2265.29</v>
      </c>
      <c r="H43" s="1">
        <v>1429</v>
      </c>
      <c r="I43" s="1">
        <v>2342.8000000000002</v>
      </c>
      <c r="J43" t="s">
        <v>35</v>
      </c>
      <c r="K43" t="s">
        <v>15</v>
      </c>
      <c r="L43" t="s">
        <v>151</v>
      </c>
      <c r="M43">
        <v>35.4</v>
      </c>
      <c r="N43">
        <v>35.4</v>
      </c>
      <c r="O43" s="1">
        <v>4.0999999999999996</v>
      </c>
      <c r="P43" s="1">
        <v>33</v>
      </c>
      <c r="Q43" t="s">
        <v>28</v>
      </c>
      <c r="X43" s="3" t="e">
        <f t="shared" si="1"/>
        <v>#VALUE!</v>
      </c>
      <c r="Y43" s="3" t="e">
        <f t="shared" si="10"/>
        <v>#VALUE!</v>
      </c>
      <c r="Z43" s="3">
        <f t="shared" si="11"/>
        <v>45567</v>
      </c>
      <c r="AA43" s="3">
        <f t="shared" si="12"/>
        <v>1460</v>
      </c>
      <c r="AB43" s="3">
        <f t="shared" si="13"/>
        <v>2271.7399999999998</v>
      </c>
      <c r="AC43" s="3">
        <f t="shared" si="14"/>
        <v>2266.29</v>
      </c>
      <c r="AD43" s="3">
        <f t="shared" si="15"/>
        <v>2266.29</v>
      </c>
      <c r="AE43" s="3">
        <f t="shared" si="16"/>
        <v>1430</v>
      </c>
      <c r="AF43" s="3">
        <f t="shared" si="2"/>
        <v>2343.8000000000002</v>
      </c>
      <c r="AG43" s="3" t="e">
        <f t="shared" si="3"/>
        <v>#VALUE!</v>
      </c>
      <c r="AH43" s="3" t="e">
        <f t="shared" si="4"/>
        <v>#VALUE!</v>
      </c>
      <c r="AI43" s="3" t="e">
        <f t="shared" si="5"/>
        <v>#VALUE!</v>
      </c>
      <c r="AJ43" s="3">
        <f t="shared" si="6"/>
        <v>36.4</v>
      </c>
      <c r="AK43" s="3">
        <f t="shared" si="7"/>
        <v>36.4</v>
      </c>
      <c r="AL43" s="3">
        <f t="shared" si="8"/>
        <v>5.0999999999999996</v>
      </c>
      <c r="AM43" s="3">
        <f t="shared" si="9"/>
        <v>34</v>
      </c>
    </row>
    <row r="44" spans="1:39" x14ac:dyDescent="0.2">
      <c r="A44" t="s">
        <v>127</v>
      </c>
      <c r="B44" t="s">
        <v>141</v>
      </c>
      <c r="C44" t="s">
        <v>59</v>
      </c>
      <c r="D44" s="1">
        <v>1358</v>
      </c>
      <c r="E44" s="1">
        <v>2284.58</v>
      </c>
      <c r="F44" s="1">
        <v>2279.15</v>
      </c>
      <c r="G44" s="1">
        <v>2279.15</v>
      </c>
      <c r="H44" s="1">
        <v>1328</v>
      </c>
      <c r="I44" s="1">
        <v>2182.7199999999998</v>
      </c>
      <c r="J44" t="s">
        <v>12</v>
      </c>
      <c r="K44" t="s">
        <v>16</v>
      </c>
      <c r="L44" t="s">
        <v>151</v>
      </c>
      <c r="M44">
        <v>35.5</v>
      </c>
      <c r="N44">
        <v>35.5</v>
      </c>
      <c r="O44" s="1">
        <v>2</v>
      </c>
      <c r="P44" s="1">
        <v>29</v>
      </c>
      <c r="X44" s="3" t="e">
        <f t="shared" si="1"/>
        <v>#VALUE!</v>
      </c>
      <c r="Y44" s="3" t="e">
        <f t="shared" si="10"/>
        <v>#VALUE!</v>
      </c>
      <c r="Z44" s="3">
        <f t="shared" si="11"/>
        <v>45932</v>
      </c>
      <c r="AA44" s="3">
        <f t="shared" si="12"/>
        <v>1359</v>
      </c>
      <c r="AB44" s="3">
        <f t="shared" si="13"/>
        <v>2285.58</v>
      </c>
      <c r="AC44" s="3">
        <f t="shared" si="14"/>
        <v>2280.15</v>
      </c>
      <c r="AD44" s="3">
        <f t="shared" si="15"/>
        <v>2280.15</v>
      </c>
      <c r="AE44" s="3">
        <f t="shared" si="16"/>
        <v>1329</v>
      </c>
      <c r="AF44" s="3">
        <f t="shared" si="2"/>
        <v>2183.7199999999998</v>
      </c>
      <c r="AG44" s="3" t="e">
        <f t="shared" si="3"/>
        <v>#VALUE!</v>
      </c>
      <c r="AH44" s="3" t="e">
        <f t="shared" si="4"/>
        <v>#VALUE!</v>
      </c>
      <c r="AI44" s="3" t="e">
        <f t="shared" si="5"/>
        <v>#VALUE!</v>
      </c>
      <c r="AJ44" s="3">
        <f t="shared" si="6"/>
        <v>36.5</v>
      </c>
      <c r="AK44" s="3">
        <f t="shared" si="7"/>
        <v>36.5</v>
      </c>
      <c r="AL44" s="3">
        <f t="shared" si="8"/>
        <v>3</v>
      </c>
      <c r="AM44" s="3">
        <f t="shared" si="9"/>
        <v>30</v>
      </c>
    </row>
    <row r="45" spans="1:39" x14ac:dyDescent="0.2">
      <c r="A45" t="s">
        <v>128</v>
      </c>
      <c r="B45" t="s">
        <v>142</v>
      </c>
      <c r="C45" t="s">
        <v>59</v>
      </c>
      <c r="D45" s="1">
        <v>1405</v>
      </c>
      <c r="E45" s="1">
        <v>2283.2399999999998</v>
      </c>
      <c r="F45" s="1">
        <v>2277.7399999999998</v>
      </c>
      <c r="G45" s="1">
        <v>2277.7399999999998</v>
      </c>
      <c r="H45" s="1">
        <v>1435</v>
      </c>
      <c r="I45" s="1">
        <v>2143.66</v>
      </c>
      <c r="J45" t="s">
        <v>35</v>
      </c>
      <c r="K45" t="s">
        <v>16</v>
      </c>
      <c r="L45" t="s">
        <v>151</v>
      </c>
      <c r="M45">
        <v>35.5</v>
      </c>
      <c r="N45">
        <v>35.5</v>
      </c>
      <c r="O45" s="1">
        <v>2</v>
      </c>
      <c r="P45" s="1">
        <v>29</v>
      </c>
      <c r="X45" s="3" t="e">
        <f t="shared" si="1"/>
        <v>#VALUE!</v>
      </c>
      <c r="Y45" s="3" t="e">
        <f t="shared" si="10"/>
        <v>#VALUE!</v>
      </c>
      <c r="Z45" s="3">
        <f t="shared" si="11"/>
        <v>45932</v>
      </c>
      <c r="AA45" s="3">
        <f t="shared" si="12"/>
        <v>1406</v>
      </c>
      <c r="AB45" s="3">
        <f t="shared" si="13"/>
        <v>2284.2399999999998</v>
      </c>
      <c r="AC45" s="3">
        <f t="shared" si="14"/>
        <v>2278.7399999999998</v>
      </c>
      <c r="AD45" s="3">
        <f t="shared" si="15"/>
        <v>2278.7399999999998</v>
      </c>
      <c r="AE45" s="3">
        <f t="shared" si="16"/>
        <v>1436</v>
      </c>
      <c r="AF45" s="3">
        <f t="shared" si="2"/>
        <v>2144.66</v>
      </c>
      <c r="AG45" s="3" t="e">
        <f t="shared" si="3"/>
        <v>#VALUE!</v>
      </c>
      <c r="AH45" s="3" t="e">
        <f t="shared" si="4"/>
        <v>#VALUE!</v>
      </c>
      <c r="AI45" s="3" t="e">
        <f t="shared" si="5"/>
        <v>#VALUE!</v>
      </c>
      <c r="AJ45" s="3">
        <f t="shared" si="6"/>
        <v>36.5</v>
      </c>
      <c r="AK45" s="3">
        <f t="shared" si="7"/>
        <v>36.5</v>
      </c>
      <c r="AL45" s="3">
        <f t="shared" si="8"/>
        <v>3</v>
      </c>
      <c r="AM45" s="3">
        <f t="shared" si="9"/>
        <v>30</v>
      </c>
    </row>
    <row r="46" spans="1:39" x14ac:dyDescent="0.2">
      <c r="A46" t="s">
        <v>67</v>
      </c>
      <c r="B46" t="s">
        <v>79</v>
      </c>
      <c r="C46" t="s">
        <v>78</v>
      </c>
      <c r="D46" s="1">
        <v>1443</v>
      </c>
      <c r="E46" s="1">
        <v>2284.14</v>
      </c>
      <c r="F46" s="1">
        <v>2291.13</v>
      </c>
      <c r="G46" s="1">
        <v>2291.13</v>
      </c>
      <c r="H46" s="1">
        <v>1513</v>
      </c>
      <c r="I46" s="1">
        <v>2218.7199999999998</v>
      </c>
      <c r="J46" t="s">
        <v>12</v>
      </c>
      <c r="K46" t="s">
        <v>15</v>
      </c>
      <c r="L46" t="s">
        <v>147</v>
      </c>
      <c r="M46">
        <v>35.299999999999997</v>
      </c>
      <c r="N46">
        <v>35.299999999999997</v>
      </c>
      <c r="O46" s="1">
        <v>1.5</v>
      </c>
      <c r="P46" s="1">
        <v>29</v>
      </c>
      <c r="X46" s="3" t="e">
        <f t="shared" si="1"/>
        <v>#VALUE!</v>
      </c>
      <c r="Y46" s="3" t="e">
        <f t="shared" si="10"/>
        <v>#VALUE!</v>
      </c>
      <c r="Z46" s="3">
        <f t="shared" si="11"/>
        <v>46297</v>
      </c>
      <c r="AA46" s="3">
        <f t="shared" si="12"/>
        <v>1444</v>
      </c>
      <c r="AB46" s="3">
        <f t="shared" si="13"/>
        <v>2285.14</v>
      </c>
      <c r="AC46" s="3">
        <f t="shared" si="14"/>
        <v>2292.13</v>
      </c>
      <c r="AD46" s="3">
        <f t="shared" si="15"/>
        <v>2292.13</v>
      </c>
      <c r="AE46" s="3">
        <f t="shared" si="16"/>
        <v>1514</v>
      </c>
      <c r="AF46" s="3">
        <f t="shared" si="2"/>
        <v>2219.7199999999998</v>
      </c>
      <c r="AG46" s="3" t="e">
        <f t="shared" si="3"/>
        <v>#VALUE!</v>
      </c>
      <c r="AH46" s="3" t="e">
        <f t="shared" si="4"/>
        <v>#VALUE!</v>
      </c>
      <c r="AI46" s="3" t="e">
        <f t="shared" si="5"/>
        <v>#VALUE!</v>
      </c>
      <c r="AJ46" s="3">
        <f t="shared" si="6"/>
        <v>36.299999999999997</v>
      </c>
      <c r="AK46" s="3">
        <f t="shared" si="7"/>
        <v>36.299999999999997</v>
      </c>
      <c r="AL46" s="3">
        <f t="shared" si="8"/>
        <v>2.5</v>
      </c>
      <c r="AM46" s="3">
        <f t="shared" si="9"/>
        <v>30</v>
      </c>
    </row>
    <row r="47" spans="1:39" x14ac:dyDescent="0.2">
      <c r="A47" t="s">
        <v>68</v>
      </c>
      <c r="B47" t="s">
        <v>80</v>
      </c>
      <c r="C47" t="s">
        <v>78</v>
      </c>
      <c r="D47" s="1">
        <v>1535</v>
      </c>
      <c r="E47" s="1">
        <v>2285.41</v>
      </c>
      <c r="F47" s="1">
        <v>2290.59</v>
      </c>
      <c r="G47" s="1">
        <v>2290.59</v>
      </c>
      <c r="H47" s="1">
        <v>1605</v>
      </c>
      <c r="I47" s="1">
        <v>2339.1799999999998</v>
      </c>
      <c r="J47" t="s">
        <v>35</v>
      </c>
      <c r="K47" t="s">
        <v>15</v>
      </c>
      <c r="L47" t="s">
        <v>147</v>
      </c>
      <c r="M47">
        <v>35.299999999999997</v>
      </c>
      <c r="N47">
        <v>35.299999999999997</v>
      </c>
      <c r="O47" s="1">
        <v>2</v>
      </c>
      <c r="P47" s="1">
        <v>30</v>
      </c>
      <c r="X47" s="3" t="e">
        <f t="shared" si="1"/>
        <v>#VALUE!</v>
      </c>
      <c r="Y47" s="3" t="e">
        <f t="shared" si="10"/>
        <v>#VALUE!</v>
      </c>
      <c r="Z47" s="3">
        <f t="shared" si="11"/>
        <v>46297</v>
      </c>
      <c r="AA47" s="3">
        <f t="shared" si="12"/>
        <v>1536</v>
      </c>
      <c r="AB47" s="3">
        <f t="shared" si="13"/>
        <v>2286.41</v>
      </c>
      <c r="AC47" s="3">
        <f t="shared" si="14"/>
        <v>2291.59</v>
      </c>
      <c r="AD47" s="3">
        <f t="shared" si="15"/>
        <v>2291.59</v>
      </c>
      <c r="AE47" s="3">
        <f t="shared" si="16"/>
        <v>1606</v>
      </c>
      <c r="AF47" s="3">
        <f t="shared" si="2"/>
        <v>2340.1799999999998</v>
      </c>
      <c r="AG47" s="3" t="e">
        <f t="shared" si="3"/>
        <v>#VALUE!</v>
      </c>
      <c r="AH47" s="3" t="e">
        <f t="shared" si="4"/>
        <v>#VALUE!</v>
      </c>
      <c r="AI47" s="3" t="e">
        <f t="shared" si="5"/>
        <v>#VALUE!</v>
      </c>
      <c r="AJ47" s="3">
        <f t="shared" si="6"/>
        <v>36.299999999999997</v>
      </c>
      <c r="AK47" s="3">
        <f t="shared" si="7"/>
        <v>36.299999999999997</v>
      </c>
      <c r="AL47" s="3">
        <f t="shared" si="8"/>
        <v>3</v>
      </c>
      <c r="AM47" s="3">
        <f t="shared" si="9"/>
        <v>31</v>
      </c>
    </row>
    <row r="48" spans="1:39" x14ac:dyDescent="0.2">
      <c r="A48" t="s">
        <v>69</v>
      </c>
      <c r="B48" t="s">
        <v>81</v>
      </c>
      <c r="C48" t="s">
        <v>78</v>
      </c>
      <c r="D48" s="1">
        <v>1624</v>
      </c>
      <c r="E48" s="1">
        <v>2279.1</v>
      </c>
      <c r="F48" s="1">
        <v>2283.7199999999998</v>
      </c>
      <c r="G48" s="1">
        <v>2283.7199999999998</v>
      </c>
      <c r="H48" s="1">
        <v>1654</v>
      </c>
      <c r="I48" s="1">
        <v>2249.62</v>
      </c>
      <c r="J48" t="s">
        <v>12</v>
      </c>
      <c r="K48" t="s">
        <v>15</v>
      </c>
      <c r="L48" t="s">
        <v>147</v>
      </c>
      <c r="M48">
        <v>35.299999999999997</v>
      </c>
      <c r="N48">
        <v>35.299999999999997</v>
      </c>
      <c r="O48" s="1">
        <v>2</v>
      </c>
      <c r="P48" s="1">
        <v>31</v>
      </c>
      <c r="X48" s="3" t="e">
        <f t="shared" si="1"/>
        <v>#VALUE!</v>
      </c>
      <c r="Y48" s="3" t="e">
        <f t="shared" si="10"/>
        <v>#VALUE!</v>
      </c>
      <c r="Z48" s="3">
        <f t="shared" si="11"/>
        <v>46297</v>
      </c>
      <c r="AA48" s="3">
        <f t="shared" si="12"/>
        <v>1625</v>
      </c>
      <c r="AB48" s="3">
        <f t="shared" si="13"/>
        <v>2280.1</v>
      </c>
      <c r="AC48" s="3">
        <f t="shared" si="14"/>
        <v>2284.7199999999998</v>
      </c>
      <c r="AD48" s="3">
        <f t="shared" si="15"/>
        <v>2284.7199999999998</v>
      </c>
      <c r="AE48" s="3">
        <f t="shared" si="16"/>
        <v>1655</v>
      </c>
      <c r="AF48" s="3">
        <f t="shared" si="2"/>
        <v>2250.62</v>
      </c>
      <c r="AG48" s="3" t="e">
        <f t="shared" si="3"/>
        <v>#VALUE!</v>
      </c>
      <c r="AH48" s="3" t="e">
        <f t="shared" si="4"/>
        <v>#VALUE!</v>
      </c>
      <c r="AI48" s="3" t="e">
        <f t="shared" si="5"/>
        <v>#VALUE!</v>
      </c>
      <c r="AJ48" s="3">
        <f t="shared" si="6"/>
        <v>36.299999999999997</v>
      </c>
      <c r="AK48" s="3">
        <f t="shared" si="7"/>
        <v>36.299999999999997</v>
      </c>
      <c r="AL48" s="3">
        <f t="shared" si="8"/>
        <v>3</v>
      </c>
      <c r="AM48" s="3">
        <f t="shared" si="9"/>
        <v>32</v>
      </c>
    </row>
    <row r="49" spans="1:39" x14ac:dyDescent="0.2">
      <c r="A49" t="s">
        <v>129</v>
      </c>
      <c r="B49" t="s">
        <v>82</v>
      </c>
      <c r="C49" t="s">
        <v>78</v>
      </c>
      <c r="D49" s="1">
        <v>1706</v>
      </c>
      <c r="E49" s="1">
        <v>2283.4899999999998</v>
      </c>
      <c r="F49" s="1">
        <v>2286.98</v>
      </c>
      <c r="G49" s="1">
        <v>2286.98</v>
      </c>
      <c r="H49" s="1">
        <v>1736</v>
      </c>
      <c r="I49" s="1">
        <v>2334.5300000000002</v>
      </c>
      <c r="J49" t="s">
        <v>35</v>
      </c>
      <c r="K49" t="s">
        <v>15</v>
      </c>
      <c r="L49" t="s">
        <v>147</v>
      </c>
      <c r="M49">
        <v>35.4</v>
      </c>
      <c r="N49">
        <v>35.4</v>
      </c>
      <c r="O49" s="1">
        <v>3</v>
      </c>
      <c r="P49" s="1">
        <v>30</v>
      </c>
      <c r="X49" s="3" t="e">
        <f t="shared" si="1"/>
        <v>#VALUE!</v>
      </c>
      <c r="Y49" s="3" t="e">
        <f t="shared" si="10"/>
        <v>#VALUE!</v>
      </c>
      <c r="Z49" s="3">
        <f t="shared" si="11"/>
        <v>46297</v>
      </c>
      <c r="AA49" s="3">
        <f t="shared" si="12"/>
        <v>1707</v>
      </c>
      <c r="AB49" s="3">
        <f t="shared" si="13"/>
        <v>2284.4899999999998</v>
      </c>
      <c r="AC49" s="3">
        <f t="shared" si="14"/>
        <v>2287.98</v>
      </c>
      <c r="AD49" s="3">
        <f t="shared" si="15"/>
        <v>2287.98</v>
      </c>
      <c r="AE49" s="3">
        <f t="shared" si="16"/>
        <v>1737</v>
      </c>
      <c r="AF49" s="3">
        <f t="shared" si="2"/>
        <v>2335.5300000000002</v>
      </c>
      <c r="AG49" s="3" t="e">
        <f t="shared" si="3"/>
        <v>#VALUE!</v>
      </c>
      <c r="AH49" s="3" t="e">
        <f t="shared" si="4"/>
        <v>#VALUE!</v>
      </c>
      <c r="AI49" s="3" t="e">
        <f t="shared" si="5"/>
        <v>#VALUE!</v>
      </c>
      <c r="AJ49" s="3">
        <f t="shared" si="6"/>
        <v>36.4</v>
      </c>
      <c r="AK49" s="3">
        <f t="shared" si="7"/>
        <v>36.4</v>
      </c>
      <c r="AL49" s="3">
        <f t="shared" si="8"/>
        <v>4</v>
      </c>
      <c r="AM49" s="3">
        <f t="shared" si="9"/>
        <v>31</v>
      </c>
    </row>
    <row r="50" spans="1:39" x14ac:dyDescent="0.2">
      <c r="A50" t="s">
        <v>149</v>
      </c>
      <c r="B50" t="s">
        <v>178</v>
      </c>
      <c r="C50" t="s">
        <v>132</v>
      </c>
      <c r="D50" s="1">
        <v>749</v>
      </c>
      <c r="E50" s="1">
        <v>2299.35</v>
      </c>
      <c r="F50" s="1">
        <v>2295.14</v>
      </c>
      <c r="G50" s="1">
        <v>2295.14</v>
      </c>
      <c r="H50" s="1">
        <v>719</v>
      </c>
      <c r="I50" s="1">
        <v>2191.1999999999998</v>
      </c>
      <c r="J50" t="s">
        <v>12</v>
      </c>
      <c r="K50" t="s">
        <v>16</v>
      </c>
      <c r="L50" t="s">
        <v>147</v>
      </c>
      <c r="M50">
        <v>35.5</v>
      </c>
      <c r="N50">
        <v>35.5</v>
      </c>
      <c r="O50" s="1">
        <v>0</v>
      </c>
      <c r="P50" s="1">
        <v>0</v>
      </c>
      <c r="Q50" t="s">
        <v>152</v>
      </c>
      <c r="X50" s="3" t="e">
        <f t="shared" si="1"/>
        <v>#VALUE!</v>
      </c>
      <c r="Y50" s="3" t="e">
        <f t="shared" si="10"/>
        <v>#VALUE!</v>
      </c>
      <c r="Z50" s="3">
        <f t="shared" si="11"/>
        <v>11233</v>
      </c>
      <c r="AA50" s="3">
        <f t="shared" si="12"/>
        <v>750</v>
      </c>
      <c r="AB50" s="3">
        <f t="shared" si="13"/>
        <v>2300.35</v>
      </c>
      <c r="AC50" s="3">
        <f t="shared" si="14"/>
        <v>2296.14</v>
      </c>
      <c r="AD50" s="3">
        <f t="shared" si="15"/>
        <v>2296.14</v>
      </c>
      <c r="AE50" s="3">
        <f t="shared" si="16"/>
        <v>720</v>
      </c>
      <c r="AF50" s="3">
        <f t="shared" si="2"/>
        <v>2192.1999999999998</v>
      </c>
      <c r="AG50" s="3" t="e">
        <f t="shared" si="3"/>
        <v>#VALUE!</v>
      </c>
      <c r="AH50" s="3" t="e">
        <f t="shared" si="4"/>
        <v>#VALUE!</v>
      </c>
      <c r="AI50" s="3" t="e">
        <f t="shared" si="5"/>
        <v>#VALUE!</v>
      </c>
      <c r="AJ50" s="3">
        <f t="shared" si="6"/>
        <v>36.5</v>
      </c>
      <c r="AK50" s="3">
        <f t="shared" si="7"/>
        <v>36.5</v>
      </c>
      <c r="AL50" s="3">
        <f t="shared" si="8"/>
        <v>1</v>
      </c>
      <c r="AM50" s="3">
        <f t="shared" si="9"/>
        <v>1</v>
      </c>
    </row>
    <row r="51" spans="1:39" x14ac:dyDescent="0.2">
      <c r="A51" t="s">
        <v>133</v>
      </c>
      <c r="B51" t="s">
        <v>130</v>
      </c>
      <c r="C51" s="2" t="s">
        <v>132</v>
      </c>
      <c r="D51" s="1">
        <v>754</v>
      </c>
      <c r="E51" s="1">
        <v>2297.7600000000002</v>
      </c>
      <c r="F51" s="1">
        <v>2295.14</v>
      </c>
      <c r="G51" s="1">
        <v>2295.14</v>
      </c>
      <c r="H51" s="1">
        <v>824</v>
      </c>
      <c r="I51" s="1">
        <v>2251.06</v>
      </c>
      <c r="J51" t="s">
        <v>35</v>
      </c>
      <c r="K51" t="s">
        <v>16</v>
      </c>
      <c r="L51" t="s">
        <v>147</v>
      </c>
      <c r="M51">
        <v>35.6</v>
      </c>
      <c r="N51">
        <v>35.6</v>
      </c>
      <c r="O51" s="1">
        <v>4</v>
      </c>
      <c r="P51" s="1">
        <v>32</v>
      </c>
      <c r="X51" s="3" t="e">
        <f t="shared" si="1"/>
        <v>#VALUE!</v>
      </c>
      <c r="Y51" s="3" t="e">
        <f t="shared" si="10"/>
        <v>#VALUE!</v>
      </c>
      <c r="Z51" s="3">
        <f t="shared" si="11"/>
        <v>11233</v>
      </c>
      <c r="AA51" s="3">
        <f t="shared" si="12"/>
        <v>755</v>
      </c>
      <c r="AB51" s="3">
        <f t="shared" si="13"/>
        <v>2298.7600000000002</v>
      </c>
      <c r="AC51" s="3">
        <f t="shared" si="14"/>
        <v>2296.14</v>
      </c>
      <c r="AD51" s="3">
        <f t="shared" si="15"/>
        <v>2296.14</v>
      </c>
      <c r="AE51" s="3">
        <f t="shared" si="16"/>
        <v>825</v>
      </c>
      <c r="AF51" s="3">
        <f t="shared" si="2"/>
        <v>2252.06</v>
      </c>
      <c r="AG51" s="3" t="e">
        <f t="shared" si="3"/>
        <v>#VALUE!</v>
      </c>
      <c r="AH51" s="3" t="e">
        <f t="shared" si="4"/>
        <v>#VALUE!</v>
      </c>
      <c r="AI51" s="3" t="e">
        <f t="shared" si="5"/>
        <v>#VALUE!</v>
      </c>
      <c r="AJ51" s="3">
        <f t="shared" si="6"/>
        <v>36.6</v>
      </c>
      <c r="AK51" s="3">
        <f t="shared" si="7"/>
        <v>36.6</v>
      </c>
      <c r="AL51" s="3">
        <f t="shared" si="8"/>
        <v>5</v>
      </c>
      <c r="AM51" s="3">
        <f t="shared" si="9"/>
        <v>33</v>
      </c>
    </row>
    <row r="52" spans="1:39" x14ac:dyDescent="0.2">
      <c r="A52" t="s">
        <v>134</v>
      </c>
      <c r="B52" t="s">
        <v>131</v>
      </c>
      <c r="C52" s="2" t="s">
        <v>132</v>
      </c>
      <c r="D52" s="1">
        <v>901</v>
      </c>
      <c r="E52" s="1">
        <v>2296.4699999999998</v>
      </c>
      <c r="F52" s="1">
        <v>2290.2600000000002</v>
      </c>
      <c r="G52" s="1">
        <v>2290.2600000000002</v>
      </c>
      <c r="H52" s="1">
        <v>931</v>
      </c>
      <c r="I52" s="1">
        <v>2113.88</v>
      </c>
      <c r="J52" t="s">
        <v>12</v>
      </c>
      <c r="K52" t="s">
        <v>16</v>
      </c>
      <c r="L52" t="s">
        <v>147</v>
      </c>
      <c r="M52">
        <v>35.6</v>
      </c>
      <c r="N52">
        <v>35.6</v>
      </c>
      <c r="O52" s="1">
        <v>2</v>
      </c>
      <c r="P52" s="1">
        <v>30</v>
      </c>
      <c r="X52" s="3" t="e">
        <f t="shared" si="1"/>
        <v>#VALUE!</v>
      </c>
      <c r="Y52" s="3" t="e">
        <f t="shared" si="10"/>
        <v>#VALUE!</v>
      </c>
      <c r="Z52" s="3">
        <f t="shared" si="11"/>
        <v>11233</v>
      </c>
      <c r="AA52" s="3">
        <f t="shared" si="12"/>
        <v>902</v>
      </c>
      <c r="AB52" s="3">
        <f t="shared" si="13"/>
        <v>2297.4699999999998</v>
      </c>
      <c r="AC52" s="3">
        <f t="shared" si="14"/>
        <v>2291.2600000000002</v>
      </c>
      <c r="AD52" s="3">
        <f t="shared" si="15"/>
        <v>2291.2600000000002</v>
      </c>
      <c r="AE52" s="3">
        <f t="shared" si="16"/>
        <v>932</v>
      </c>
      <c r="AF52" s="3">
        <f t="shared" si="2"/>
        <v>2114.88</v>
      </c>
      <c r="AG52" s="3" t="e">
        <f t="shared" si="3"/>
        <v>#VALUE!</v>
      </c>
      <c r="AH52" s="3" t="e">
        <f t="shared" si="4"/>
        <v>#VALUE!</v>
      </c>
      <c r="AI52" s="3" t="e">
        <f t="shared" si="5"/>
        <v>#VALUE!</v>
      </c>
      <c r="AJ52" s="3">
        <f t="shared" si="6"/>
        <v>36.6</v>
      </c>
      <c r="AK52" s="3">
        <f t="shared" si="7"/>
        <v>36.6</v>
      </c>
      <c r="AL52" s="3">
        <f t="shared" si="8"/>
        <v>3</v>
      </c>
      <c r="AM52" s="3">
        <f t="shared" si="9"/>
        <v>31</v>
      </c>
    </row>
    <row r="53" spans="1:39" x14ac:dyDescent="0.2">
      <c r="A53" t="s">
        <v>137</v>
      </c>
      <c r="B53" t="s">
        <v>154</v>
      </c>
      <c r="C53" s="2" t="s">
        <v>136</v>
      </c>
      <c r="D53" s="1">
        <v>1020</v>
      </c>
      <c r="E53" s="1">
        <v>2297.79</v>
      </c>
      <c r="F53" s="1">
        <v>2298.6</v>
      </c>
      <c r="G53" s="1">
        <v>2298.6</v>
      </c>
      <c r="H53" s="1">
        <v>1050</v>
      </c>
      <c r="I53" s="1">
        <v>2207.14</v>
      </c>
      <c r="J53" t="s">
        <v>12</v>
      </c>
      <c r="K53" t="s">
        <v>16</v>
      </c>
      <c r="L53" t="s">
        <v>148</v>
      </c>
      <c r="M53">
        <v>35.6</v>
      </c>
      <c r="N53">
        <v>35.6</v>
      </c>
      <c r="O53" s="1">
        <v>2</v>
      </c>
      <c r="P53" s="1">
        <v>30</v>
      </c>
      <c r="X53" s="3" t="e">
        <f t="shared" si="1"/>
        <v>#VALUE!</v>
      </c>
      <c r="Y53" s="3" t="e">
        <f t="shared" si="10"/>
        <v>#VALUE!</v>
      </c>
      <c r="Z53" s="3">
        <f t="shared" si="11"/>
        <v>11598</v>
      </c>
      <c r="AA53" s="3">
        <f t="shared" si="12"/>
        <v>1021</v>
      </c>
      <c r="AB53" s="3">
        <f t="shared" si="13"/>
        <v>2298.79</v>
      </c>
      <c r="AC53" s="3">
        <f t="shared" si="14"/>
        <v>2299.6</v>
      </c>
      <c r="AD53" s="3">
        <f t="shared" si="15"/>
        <v>2299.6</v>
      </c>
      <c r="AE53" s="3">
        <f t="shared" si="16"/>
        <v>1051</v>
      </c>
      <c r="AF53" s="3">
        <f t="shared" si="2"/>
        <v>2208.14</v>
      </c>
      <c r="AG53" s="3" t="e">
        <f t="shared" si="3"/>
        <v>#VALUE!</v>
      </c>
      <c r="AH53" s="3" t="e">
        <f t="shared" si="4"/>
        <v>#VALUE!</v>
      </c>
      <c r="AI53" s="3" t="e">
        <f t="shared" si="5"/>
        <v>#VALUE!</v>
      </c>
      <c r="AJ53" s="3">
        <f t="shared" si="6"/>
        <v>36.6</v>
      </c>
      <c r="AK53" s="3">
        <f t="shared" si="7"/>
        <v>36.6</v>
      </c>
      <c r="AL53" s="3">
        <f t="shared" si="8"/>
        <v>3</v>
      </c>
      <c r="AM53" s="3">
        <f t="shared" si="9"/>
        <v>31</v>
      </c>
    </row>
    <row r="54" spans="1:39" x14ac:dyDescent="0.2">
      <c r="A54" t="s">
        <v>176</v>
      </c>
      <c r="B54" t="s">
        <v>155</v>
      </c>
      <c r="C54" s="2" t="s">
        <v>136</v>
      </c>
      <c r="D54" s="1">
        <v>1023</v>
      </c>
      <c r="E54" s="1">
        <v>2299.75</v>
      </c>
      <c r="F54" s="1">
        <v>2293.34</v>
      </c>
      <c r="G54" s="1">
        <v>2293.34</v>
      </c>
      <c r="H54" s="1">
        <v>1053</v>
      </c>
      <c r="I54" s="1">
        <v>2222.88</v>
      </c>
      <c r="J54" t="s">
        <v>35</v>
      </c>
      <c r="K54" t="s">
        <v>16</v>
      </c>
      <c r="L54" t="s">
        <v>148</v>
      </c>
      <c r="M54">
        <v>35.6</v>
      </c>
      <c r="N54">
        <v>35.6</v>
      </c>
      <c r="O54" s="1">
        <v>2.2999999999999998</v>
      </c>
      <c r="P54" s="1">
        <v>30.15</v>
      </c>
      <c r="X54" s="3" t="e">
        <f t="shared" si="1"/>
        <v>#VALUE!</v>
      </c>
      <c r="Y54" s="3" t="e">
        <f t="shared" si="10"/>
        <v>#VALUE!</v>
      </c>
      <c r="Z54" s="3">
        <f t="shared" si="11"/>
        <v>11598</v>
      </c>
      <c r="AA54" s="3">
        <f t="shared" si="12"/>
        <v>1024</v>
      </c>
      <c r="AB54" s="3">
        <f t="shared" si="13"/>
        <v>2300.75</v>
      </c>
      <c r="AC54" s="3">
        <f t="shared" si="14"/>
        <v>2294.34</v>
      </c>
      <c r="AD54" s="3">
        <f t="shared" si="15"/>
        <v>2294.34</v>
      </c>
      <c r="AE54" s="3">
        <f t="shared" si="16"/>
        <v>1054</v>
      </c>
      <c r="AF54" s="3">
        <f t="shared" si="2"/>
        <v>2223.88</v>
      </c>
      <c r="AG54" s="3" t="e">
        <f t="shared" si="3"/>
        <v>#VALUE!</v>
      </c>
      <c r="AH54" s="3" t="e">
        <f t="shared" si="4"/>
        <v>#VALUE!</v>
      </c>
      <c r="AI54" s="3" t="e">
        <f t="shared" si="5"/>
        <v>#VALUE!</v>
      </c>
      <c r="AJ54" s="3">
        <f t="shared" si="6"/>
        <v>36.6</v>
      </c>
      <c r="AK54" s="3">
        <f t="shared" si="7"/>
        <v>36.6</v>
      </c>
      <c r="AL54" s="3">
        <f t="shared" si="8"/>
        <v>3.3</v>
      </c>
      <c r="AM54" s="3">
        <f t="shared" si="9"/>
        <v>31.15</v>
      </c>
    </row>
    <row r="55" spans="1:39" x14ac:dyDescent="0.2">
      <c r="A55" t="s">
        <v>138</v>
      </c>
      <c r="B55" t="s">
        <v>156</v>
      </c>
      <c r="C55" s="2" t="s">
        <v>136</v>
      </c>
      <c r="D55" s="1">
        <v>733</v>
      </c>
      <c r="E55" s="1">
        <v>0</v>
      </c>
      <c r="F55" s="1">
        <v>2295.0500000000002</v>
      </c>
      <c r="G55" s="1">
        <v>2295.0500000000002</v>
      </c>
      <c r="H55" s="1">
        <v>803</v>
      </c>
      <c r="I55" s="1">
        <v>2241.19</v>
      </c>
      <c r="J55" t="s">
        <v>12</v>
      </c>
      <c r="K55" t="s">
        <v>15</v>
      </c>
      <c r="L55" t="s">
        <v>148</v>
      </c>
      <c r="M55">
        <v>35.6</v>
      </c>
      <c r="N55">
        <v>35.6</v>
      </c>
      <c r="O55" s="1">
        <v>1</v>
      </c>
      <c r="P55" s="1">
        <v>30.3</v>
      </c>
      <c r="Q55" t="s">
        <v>153</v>
      </c>
      <c r="X55" s="3" t="e">
        <f t="shared" si="1"/>
        <v>#VALUE!</v>
      </c>
      <c r="Y55" s="3" t="e">
        <f t="shared" si="10"/>
        <v>#VALUE!</v>
      </c>
      <c r="Z55" s="3">
        <f t="shared" si="11"/>
        <v>11598</v>
      </c>
      <c r="AA55" s="3">
        <f t="shared" si="12"/>
        <v>734</v>
      </c>
      <c r="AB55" s="3">
        <f t="shared" si="13"/>
        <v>1</v>
      </c>
      <c r="AC55" s="3">
        <f t="shared" si="14"/>
        <v>2296.0500000000002</v>
      </c>
      <c r="AD55" s="3">
        <f t="shared" si="15"/>
        <v>2296.0500000000002</v>
      </c>
      <c r="AE55" s="3">
        <f t="shared" si="16"/>
        <v>804</v>
      </c>
      <c r="AF55" s="3">
        <f t="shared" si="2"/>
        <v>2242.19</v>
      </c>
      <c r="AG55" s="3" t="e">
        <f t="shared" si="3"/>
        <v>#VALUE!</v>
      </c>
      <c r="AH55" s="3" t="e">
        <f t="shared" si="4"/>
        <v>#VALUE!</v>
      </c>
      <c r="AI55" s="3" t="e">
        <f t="shared" si="5"/>
        <v>#VALUE!</v>
      </c>
      <c r="AJ55" s="3">
        <f t="shared" si="6"/>
        <v>36.6</v>
      </c>
      <c r="AK55" s="3">
        <f t="shared" si="7"/>
        <v>36.6</v>
      </c>
      <c r="AL55" s="3">
        <f t="shared" si="8"/>
        <v>2</v>
      </c>
      <c r="AM55" s="3">
        <f t="shared" si="9"/>
        <v>31.3</v>
      </c>
    </row>
    <row r="56" spans="1:39" x14ac:dyDescent="0.2">
      <c r="A56" t="s">
        <v>177</v>
      </c>
      <c r="B56" t="s">
        <v>157</v>
      </c>
      <c r="C56" s="2" t="s">
        <v>136</v>
      </c>
      <c r="D56" s="1">
        <v>736</v>
      </c>
      <c r="E56" s="1">
        <v>2301.35</v>
      </c>
      <c r="F56" s="1">
        <v>2295.52</v>
      </c>
      <c r="G56" s="1">
        <v>2295.52</v>
      </c>
      <c r="H56" s="1">
        <v>806</v>
      </c>
      <c r="I56" s="1">
        <v>2438.02</v>
      </c>
      <c r="J56" t="s">
        <v>35</v>
      </c>
      <c r="K56" t="s">
        <v>15</v>
      </c>
      <c r="L56" t="s">
        <v>148</v>
      </c>
      <c r="M56">
        <v>35.6</v>
      </c>
      <c r="N56">
        <v>35.6</v>
      </c>
      <c r="O56" s="1">
        <v>2</v>
      </c>
      <c r="P56" s="1">
        <v>30</v>
      </c>
      <c r="X56" s="3" t="e">
        <f t="shared" si="1"/>
        <v>#VALUE!</v>
      </c>
      <c r="Y56" s="3" t="e">
        <f t="shared" si="10"/>
        <v>#VALUE!</v>
      </c>
      <c r="Z56" s="3">
        <f t="shared" si="11"/>
        <v>11598</v>
      </c>
      <c r="AA56" s="3">
        <f t="shared" si="12"/>
        <v>737</v>
      </c>
      <c r="AB56" s="3">
        <f t="shared" si="13"/>
        <v>2302.35</v>
      </c>
      <c r="AC56" s="3">
        <f t="shared" si="14"/>
        <v>2296.52</v>
      </c>
      <c r="AD56" s="3">
        <f t="shared" si="15"/>
        <v>2296.52</v>
      </c>
      <c r="AE56" s="3">
        <f t="shared" si="16"/>
        <v>807</v>
      </c>
      <c r="AF56" s="3">
        <f t="shared" si="2"/>
        <v>2439.02</v>
      </c>
      <c r="AG56" s="3" t="e">
        <f t="shared" si="3"/>
        <v>#VALUE!</v>
      </c>
      <c r="AH56" s="3" t="e">
        <f t="shared" si="4"/>
        <v>#VALUE!</v>
      </c>
      <c r="AI56" s="3" t="e">
        <f t="shared" si="5"/>
        <v>#VALUE!</v>
      </c>
      <c r="AJ56" s="3">
        <f t="shared" si="6"/>
        <v>36.6</v>
      </c>
      <c r="AK56" s="3">
        <f t="shared" si="7"/>
        <v>36.6</v>
      </c>
      <c r="AL56" s="3">
        <f t="shared" si="8"/>
        <v>3</v>
      </c>
      <c r="AM56" s="3">
        <f t="shared" si="9"/>
        <v>31</v>
      </c>
    </row>
    <row r="57" spans="1:39" x14ac:dyDescent="0.2">
      <c r="A57" t="s">
        <v>139</v>
      </c>
      <c r="B57" t="s">
        <v>158</v>
      </c>
      <c r="C57" s="2" t="s">
        <v>136</v>
      </c>
      <c r="D57" s="1">
        <v>832</v>
      </c>
      <c r="E57" s="1">
        <v>2301.33</v>
      </c>
      <c r="F57" s="1">
        <v>2292.3200000000002</v>
      </c>
      <c r="G57" s="1">
        <v>2292.3200000000002</v>
      </c>
      <c r="H57" s="1">
        <v>902</v>
      </c>
      <c r="I57" s="1">
        <v>2153.5700000000002</v>
      </c>
      <c r="J57" t="s">
        <v>12</v>
      </c>
      <c r="K57" t="s">
        <v>16</v>
      </c>
      <c r="L57" t="s">
        <v>148</v>
      </c>
      <c r="M57">
        <v>35.6</v>
      </c>
      <c r="N57">
        <v>35.6</v>
      </c>
      <c r="O57" s="1">
        <v>2</v>
      </c>
      <c r="P57" s="1">
        <v>32</v>
      </c>
      <c r="X57" s="3" t="e">
        <f t="shared" si="1"/>
        <v>#VALUE!</v>
      </c>
      <c r="Y57" s="3" t="e">
        <f t="shared" si="10"/>
        <v>#VALUE!</v>
      </c>
      <c r="Z57" s="3">
        <f t="shared" si="11"/>
        <v>11598</v>
      </c>
      <c r="AA57" s="3">
        <f t="shared" si="12"/>
        <v>833</v>
      </c>
      <c r="AB57" s="3">
        <f t="shared" si="13"/>
        <v>2302.33</v>
      </c>
      <c r="AC57" s="3">
        <f t="shared" si="14"/>
        <v>2293.3200000000002</v>
      </c>
      <c r="AD57" s="3">
        <f t="shared" si="15"/>
        <v>2293.3200000000002</v>
      </c>
      <c r="AE57" s="3">
        <f t="shared" si="16"/>
        <v>903</v>
      </c>
      <c r="AF57" s="3">
        <f t="shared" si="2"/>
        <v>2154.5700000000002</v>
      </c>
      <c r="AG57" s="3" t="e">
        <f t="shared" si="3"/>
        <v>#VALUE!</v>
      </c>
      <c r="AH57" s="3" t="e">
        <f t="shared" si="4"/>
        <v>#VALUE!</v>
      </c>
      <c r="AI57" s="3" t="e">
        <f t="shared" si="5"/>
        <v>#VALUE!</v>
      </c>
      <c r="AJ57" s="3">
        <f t="shared" si="6"/>
        <v>36.6</v>
      </c>
      <c r="AK57" s="3">
        <f t="shared" si="7"/>
        <v>36.6</v>
      </c>
      <c r="AL57" s="3">
        <f t="shared" si="8"/>
        <v>3</v>
      </c>
      <c r="AM57" s="3">
        <f t="shared" si="9"/>
        <v>33</v>
      </c>
    </row>
    <row r="58" spans="1:39" x14ac:dyDescent="0.2">
      <c r="A58" t="s">
        <v>144</v>
      </c>
      <c r="B58" t="s">
        <v>159</v>
      </c>
      <c r="C58" s="2" t="s">
        <v>136</v>
      </c>
      <c r="D58" s="1">
        <v>835</v>
      </c>
      <c r="E58" s="1">
        <v>2303.12</v>
      </c>
      <c r="F58" s="1">
        <v>2295.9899999999998</v>
      </c>
      <c r="G58" s="1">
        <v>2295.9899999999998</v>
      </c>
      <c r="H58" s="1">
        <v>905</v>
      </c>
      <c r="I58" s="1">
        <v>2186.5500000000002</v>
      </c>
      <c r="J58" t="s">
        <v>35</v>
      </c>
      <c r="K58" t="s">
        <v>16</v>
      </c>
      <c r="L58" t="s">
        <v>148</v>
      </c>
      <c r="M58">
        <v>35.6</v>
      </c>
      <c r="N58">
        <v>35.6</v>
      </c>
      <c r="O58" s="1">
        <v>2.5</v>
      </c>
      <c r="P58" s="1">
        <v>30.5</v>
      </c>
      <c r="X58" s="3" t="e">
        <f t="shared" si="1"/>
        <v>#VALUE!</v>
      </c>
      <c r="Y58" s="3" t="e">
        <f t="shared" si="10"/>
        <v>#VALUE!</v>
      </c>
      <c r="Z58" s="3">
        <f t="shared" si="11"/>
        <v>11598</v>
      </c>
      <c r="AA58" s="3">
        <f t="shared" si="12"/>
        <v>836</v>
      </c>
      <c r="AB58" s="3">
        <f t="shared" si="13"/>
        <v>2304.12</v>
      </c>
      <c r="AC58" s="3">
        <f t="shared" si="14"/>
        <v>2296.9899999999998</v>
      </c>
      <c r="AD58" s="3">
        <f t="shared" si="15"/>
        <v>2296.9899999999998</v>
      </c>
      <c r="AE58" s="3">
        <f t="shared" si="16"/>
        <v>906</v>
      </c>
      <c r="AF58" s="3">
        <f t="shared" si="2"/>
        <v>2187.5500000000002</v>
      </c>
      <c r="AG58" s="3" t="e">
        <f t="shared" si="3"/>
        <v>#VALUE!</v>
      </c>
      <c r="AH58" s="3" t="e">
        <f t="shared" si="4"/>
        <v>#VALUE!</v>
      </c>
      <c r="AI58" s="3" t="e">
        <f t="shared" si="5"/>
        <v>#VALUE!</v>
      </c>
      <c r="AJ58" s="3">
        <f t="shared" si="6"/>
        <v>36.6</v>
      </c>
      <c r="AK58" s="3">
        <f t="shared" si="7"/>
        <v>36.6</v>
      </c>
      <c r="AL58" s="3">
        <f t="shared" si="8"/>
        <v>3.5</v>
      </c>
      <c r="AM58" s="3">
        <f t="shared" si="9"/>
        <v>31.5</v>
      </c>
    </row>
    <row r="59" spans="1:39" x14ac:dyDescent="0.2">
      <c r="A59" t="s">
        <v>140</v>
      </c>
      <c r="B59" t="s">
        <v>160</v>
      </c>
      <c r="C59" s="2" t="s">
        <v>136</v>
      </c>
      <c r="D59" s="1">
        <v>925</v>
      </c>
      <c r="E59" s="1">
        <v>2303.12</v>
      </c>
      <c r="F59" s="1">
        <v>2299.1</v>
      </c>
      <c r="G59" s="1">
        <v>2299.1</v>
      </c>
      <c r="H59" s="1">
        <v>955</v>
      </c>
      <c r="I59" s="1">
        <v>2266.0300000000002</v>
      </c>
      <c r="J59" t="s">
        <v>12</v>
      </c>
      <c r="K59" t="s">
        <v>15</v>
      </c>
      <c r="L59" t="s">
        <v>148</v>
      </c>
      <c r="M59">
        <v>35.6</v>
      </c>
      <c r="N59">
        <v>35.6</v>
      </c>
      <c r="O59" s="1">
        <v>1</v>
      </c>
      <c r="P59" s="1">
        <v>29</v>
      </c>
      <c r="X59" s="3" t="e">
        <f t="shared" si="1"/>
        <v>#VALUE!</v>
      </c>
      <c r="Y59" s="3" t="e">
        <f t="shared" si="10"/>
        <v>#VALUE!</v>
      </c>
      <c r="Z59" s="3">
        <f t="shared" si="11"/>
        <v>11598</v>
      </c>
      <c r="AA59" s="3">
        <f t="shared" si="12"/>
        <v>926</v>
      </c>
      <c r="AB59" s="3">
        <f t="shared" si="13"/>
        <v>2304.12</v>
      </c>
      <c r="AC59" s="3">
        <f t="shared" si="14"/>
        <v>2300.1</v>
      </c>
      <c r="AD59" s="3">
        <f t="shared" si="15"/>
        <v>2300.1</v>
      </c>
      <c r="AE59" s="3">
        <f t="shared" si="16"/>
        <v>956</v>
      </c>
      <c r="AF59" s="3">
        <f t="shared" si="2"/>
        <v>2267.0300000000002</v>
      </c>
      <c r="AG59" s="3" t="e">
        <f t="shared" si="3"/>
        <v>#VALUE!</v>
      </c>
      <c r="AH59" s="3" t="e">
        <f t="shared" si="4"/>
        <v>#VALUE!</v>
      </c>
      <c r="AI59" s="3" t="e">
        <f t="shared" si="5"/>
        <v>#VALUE!</v>
      </c>
      <c r="AJ59" s="3">
        <f t="shared" si="6"/>
        <v>36.6</v>
      </c>
      <c r="AK59" s="3">
        <f t="shared" si="7"/>
        <v>36.6</v>
      </c>
      <c r="AL59" s="3">
        <f t="shared" si="8"/>
        <v>2</v>
      </c>
      <c r="AM59" s="3">
        <f t="shared" si="9"/>
        <v>30</v>
      </c>
    </row>
    <row r="60" spans="1:39" x14ac:dyDescent="0.2">
      <c r="A60" t="s">
        <v>146</v>
      </c>
      <c r="B60" t="s">
        <v>161</v>
      </c>
      <c r="C60" s="2" t="s">
        <v>136</v>
      </c>
      <c r="D60" s="1">
        <v>928</v>
      </c>
      <c r="E60" s="1">
        <v>2302.23</v>
      </c>
      <c r="F60" s="1">
        <v>2295.9499999999998</v>
      </c>
      <c r="G60" s="1">
        <v>2295.9499999999998</v>
      </c>
      <c r="H60" s="1">
        <v>958</v>
      </c>
      <c r="I60" s="1">
        <v>2262.4299999999998</v>
      </c>
      <c r="J60" t="s">
        <v>35</v>
      </c>
      <c r="K60" t="s">
        <v>15</v>
      </c>
      <c r="L60" t="s">
        <v>148</v>
      </c>
      <c r="M60">
        <v>35.6</v>
      </c>
      <c r="N60">
        <v>35.6</v>
      </c>
      <c r="O60" s="1">
        <v>1.3</v>
      </c>
      <c r="P60" s="1">
        <v>29</v>
      </c>
      <c r="X60" s="3" t="e">
        <f t="shared" si="1"/>
        <v>#VALUE!</v>
      </c>
      <c r="Y60" s="3" t="e">
        <f t="shared" si="10"/>
        <v>#VALUE!</v>
      </c>
      <c r="Z60" s="3">
        <f t="shared" si="11"/>
        <v>11598</v>
      </c>
      <c r="AA60" s="3">
        <f t="shared" si="12"/>
        <v>929</v>
      </c>
      <c r="AB60" s="3">
        <f t="shared" si="13"/>
        <v>2303.23</v>
      </c>
      <c r="AC60" s="3">
        <f t="shared" si="14"/>
        <v>2296.9499999999998</v>
      </c>
      <c r="AD60" s="3">
        <f t="shared" si="15"/>
        <v>2296.9499999999998</v>
      </c>
      <c r="AE60" s="3">
        <f t="shared" si="16"/>
        <v>959</v>
      </c>
      <c r="AF60" s="3">
        <f t="shared" si="2"/>
        <v>2263.4299999999998</v>
      </c>
      <c r="AG60" s="3" t="e">
        <f t="shared" si="3"/>
        <v>#VALUE!</v>
      </c>
      <c r="AH60" s="3" t="e">
        <f t="shared" si="4"/>
        <v>#VALUE!</v>
      </c>
      <c r="AI60" s="3" t="e">
        <f t="shared" si="5"/>
        <v>#VALUE!</v>
      </c>
      <c r="AJ60" s="3">
        <f t="shared" si="6"/>
        <v>36.6</v>
      </c>
      <c r="AK60" s="3">
        <f t="shared" si="7"/>
        <v>36.6</v>
      </c>
      <c r="AL60" s="3">
        <f t="shared" si="8"/>
        <v>2.2999999999999998</v>
      </c>
      <c r="AM60" s="3">
        <f t="shared" si="9"/>
        <v>30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7914-8CD2-4DBD-8566-95546BF4A467}">
  <dimension ref="A1:T56"/>
  <sheetViews>
    <sheetView zoomScale="85" zoomScaleNormal="85" workbookViewId="0">
      <pane ySplit="1" topLeftCell="A2" activePane="bottomLeft" state="frozen"/>
      <selection pane="bottomLeft" sqref="A1:XFD1048576"/>
    </sheetView>
  </sheetViews>
  <sheetFormatPr baseColWidth="10" defaultColWidth="11" defaultRowHeight="16" x14ac:dyDescent="0.2"/>
  <cols>
    <col min="1" max="1" width="27.1640625" customWidth="1"/>
    <col min="2" max="2" width="46.1640625" customWidth="1"/>
    <col min="4" max="4" width="11.6640625" customWidth="1"/>
    <col min="5" max="5" width="10.83203125" customWidth="1"/>
    <col min="6" max="7" width="15.6640625" customWidth="1"/>
    <col min="8" max="8" width="16.33203125" customWidth="1"/>
    <col min="9" max="9" width="14.5" customWidth="1"/>
    <col min="10" max="10" width="12.83203125" customWidth="1"/>
    <col min="12" max="12" width="17.33203125" customWidth="1"/>
    <col min="13" max="14" width="7.6640625" customWidth="1"/>
    <col min="15" max="15" width="5.6640625" style="1" customWidth="1"/>
    <col min="16" max="16" width="10" style="1" customWidth="1"/>
  </cols>
  <sheetData>
    <row r="1" spans="1:20" s="3" customFormat="1" ht="51" x14ac:dyDescent="0.2">
      <c r="A1" s="3" t="s">
        <v>0</v>
      </c>
      <c r="B1" s="3" t="s">
        <v>1</v>
      </c>
      <c r="C1" s="3" t="s">
        <v>2</v>
      </c>
      <c r="D1" s="3" t="s">
        <v>26</v>
      </c>
      <c r="E1" s="3" t="s">
        <v>3</v>
      </c>
      <c r="F1" s="3" t="s">
        <v>4</v>
      </c>
      <c r="G1" s="3" t="s">
        <v>170</v>
      </c>
      <c r="H1" s="3" t="s">
        <v>5</v>
      </c>
      <c r="I1" s="3" t="s">
        <v>6</v>
      </c>
      <c r="J1" s="3" t="s">
        <v>8</v>
      </c>
      <c r="K1" s="3" t="s">
        <v>7</v>
      </c>
      <c r="L1" s="3" t="s">
        <v>150</v>
      </c>
      <c r="M1" s="3" t="s">
        <v>162</v>
      </c>
      <c r="N1" s="3" t="s">
        <v>174</v>
      </c>
      <c r="O1" s="4" t="s">
        <v>163</v>
      </c>
      <c r="P1" s="4" t="s">
        <v>165</v>
      </c>
      <c r="Q1" s="3" t="s">
        <v>9</v>
      </c>
      <c r="T1" s="3" t="s">
        <v>175</v>
      </c>
    </row>
    <row r="2" spans="1:20" x14ac:dyDescent="0.2">
      <c r="A2" t="s">
        <v>92</v>
      </c>
      <c r="B2" t="s">
        <v>73</v>
      </c>
      <c r="C2" t="s">
        <v>24</v>
      </c>
      <c r="D2" s="1">
        <v>1247</v>
      </c>
      <c r="E2" s="1">
        <v>0</v>
      </c>
      <c r="F2" s="1">
        <v>2284.98</v>
      </c>
      <c r="G2" s="1">
        <v>2284.98</v>
      </c>
      <c r="H2" s="1">
        <v>1312</v>
      </c>
      <c r="I2" s="1">
        <v>2209.88</v>
      </c>
      <c r="J2" t="s">
        <v>77</v>
      </c>
      <c r="K2" t="s">
        <v>16</v>
      </c>
      <c r="L2" t="s">
        <v>151</v>
      </c>
      <c r="M2">
        <v>35.299999999999997</v>
      </c>
      <c r="N2">
        <v>35.299999999999997</v>
      </c>
      <c r="O2" s="1">
        <v>1</v>
      </c>
      <c r="P2" s="1">
        <v>29</v>
      </c>
      <c r="Q2" t="s">
        <v>63</v>
      </c>
      <c r="T2" s="1">
        <f t="shared" ref="T2:T33" si="0">I2-G2</f>
        <v>-75.099999999999909</v>
      </c>
    </row>
    <row r="3" spans="1:20" x14ac:dyDescent="0.2">
      <c r="A3" t="s">
        <v>133</v>
      </c>
      <c r="B3" t="s">
        <v>130</v>
      </c>
      <c r="C3" s="2" t="s">
        <v>132</v>
      </c>
      <c r="D3" s="1">
        <v>754</v>
      </c>
      <c r="E3" s="1">
        <v>2297.7600000000002</v>
      </c>
      <c r="F3" s="1">
        <v>2295.14</v>
      </c>
      <c r="G3" s="1">
        <v>2295.14</v>
      </c>
      <c r="H3" s="1">
        <v>824</v>
      </c>
      <c r="I3" s="1">
        <v>2251.06</v>
      </c>
      <c r="J3" t="s">
        <v>35</v>
      </c>
      <c r="K3" t="s">
        <v>16</v>
      </c>
      <c r="L3" t="s">
        <v>147</v>
      </c>
      <c r="M3">
        <v>35.6</v>
      </c>
      <c r="N3">
        <v>35.6</v>
      </c>
      <c r="O3" s="1">
        <v>4</v>
      </c>
      <c r="P3" s="1">
        <v>32</v>
      </c>
      <c r="T3" s="1">
        <f t="shared" si="0"/>
        <v>-44.079999999999927</v>
      </c>
    </row>
    <row r="4" spans="1:20" x14ac:dyDescent="0.2">
      <c r="A4" t="s">
        <v>129</v>
      </c>
      <c r="B4" t="s">
        <v>82</v>
      </c>
      <c r="C4" t="s">
        <v>78</v>
      </c>
      <c r="D4" s="1">
        <v>1706</v>
      </c>
      <c r="E4" s="1">
        <v>2283.4899999999998</v>
      </c>
      <c r="F4" s="1">
        <v>2286.98</v>
      </c>
      <c r="G4" s="1">
        <v>2286.98</v>
      </c>
      <c r="H4" s="1">
        <v>1736</v>
      </c>
      <c r="I4" s="1">
        <v>2334.5300000000002</v>
      </c>
      <c r="J4" t="s">
        <v>35</v>
      </c>
      <c r="K4" t="s">
        <v>15</v>
      </c>
      <c r="L4" t="s">
        <v>147</v>
      </c>
      <c r="M4">
        <v>35.4</v>
      </c>
      <c r="N4">
        <v>35.4</v>
      </c>
      <c r="O4" s="1">
        <v>3</v>
      </c>
      <c r="P4" s="1">
        <v>30</v>
      </c>
      <c r="T4" s="1">
        <f t="shared" si="0"/>
        <v>47.550000000000182</v>
      </c>
    </row>
    <row r="5" spans="1:20" x14ac:dyDescent="0.2">
      <c r="A5" t="s">
        <v>68</v>
      </c>
      <c r="B5" t="s">
        <v>80</v>
      </c>
      <c r="C5" t="s">
        <v>78</v>
      </c>
      <c r="D5" s="1">
        <v>1535</v>
      </c>
      <c r="E5" s="1">
        <v>2285.41</v>
      </c>
      <c r="F5" s="1">
        <v>2290.59</v>
      </c>
      <c r="G5" s="1">
        <v>2290.59</v>
      </c>
      <c r="H5" s="1">
        <v>1605</v>
      </c>
      <c r="I5" s="1">
        <v>2339.1799999999998</v>
      </c>
      <c r="J5" t="s">
        <v>35</v>
      </c>
      <c r="K5" t="s">
        <v>15</v>
      </c>
      <c r="L5" t="s">
        <v>147</v>
      </c>
      <c r="M5">
        <v>35.299999999999997</v>
      </c>
      <c r="N5">
        <v>35.299999999999997</v>
      </c>
      <c r="O5" s="1">
        <v>2</v>
      </c>
      <c r="P5" s="1">
        <v>30</v>
      </c>
      <c r="T5" s="1">
        <f t="shared" si="0"/>
        <v>48.589999999999691</v>
      </c>
    </row>
    <row r="6" spans="1:20" x14ac:dyDescent="0.2">
      <c r="A6" t="s">
        <v>144</v>
      </c>
      <c r="B6" t="s">
        <v>159</v>
      </c>
      <c r="C6" s="2" t="s">
        <v>136</v>
      </c>
      <c r="D6" s="1">
        <v>835</v>
      </c>
      <c r="E6" s="1">
        <v>2303.12</v>
      </c>
      <c r="F6" s="1">
        <v>2295.9899999999998</v>
      </c>
      <c r="G6" s="1">
        <v>2295.9899999999998</v>
      </c>
      <c r="H6" s="1">
        <v>905</v>
      </c>
      <c r="I6" s="1">
        <v>2186.5500000000002</v>
      </c>
      <c r="J6" t="s">
        <v>35</v>
      </c>
      <c r="K6" t="s">
        <v>16</v>
      </c>
      <c r="L6" t="s">
        <v>148</v>
      </c>
      <c r="M6">
        <v>35.6</v>
      </c>
      <c r="N6">
        <v>35.6</v>
      </c>
      <c r="O6" s="1">
        <v>2.5</v>
      </c>
      <c r="P6" s="1">
        <v>30.5</v>
      </c>
      <c r="T6" s="1">
        <f t="shared" si="0"/>
        <v>-109.4399999999996</v>
      </c>
    </row>
    <row r="7" spans="1:20" x14ac:dyDescent="0.2">
      <c r="A7" t="s">
        <v>143</v>
      </c>
      <c r="B7" t="s">
        <v>155</v>
      </c>
      <c r="C7" s="2" t="s">
        <v>136</v>
      </c>
      <c r="D7" s="1">
        <v>1023</v>
      </c>
      <c r="E7" s="1">
        <v>2299.75</v>
      </c>
      <c r="F7" s="1">
        <v>2293.34</v>
      </c>
      <c r="G7" s="1">
        <v>2293.34</v>
      </c>
      <c r="H7" s="1">
        <v>1053</v>
      </c>
      <c r="I7" s="1">
        <v>2222.88</v>
      </c>
      <c r="J7" t="s">
        <v>35</v>
      </c>
      <c r="K7" t="s">
        <v>16</v>
      </c>
      <c r="L7" t="s">
        <v>148</v>
      </c>
      <c r="M7">
        <v>35.6</v>
      </c>
      <c r="N7">
        <v>35.6</v>
      </c>
      <c r="O7" s="1">
        <v>2.2999999999999998</v>
      </c>
      <c r="P7" s="1">
        <v>30.15</v>
      </c>
      <c r="T7" s="1">
        <f t="shared" si="0"/>
        <v>-70.460000000000036</v>
      </c>
    </row>
    <row r="8" spans="1:20" x14ac:dyDescent="0.2">
      <c r="A8" t="s">
        <v>146</v>
      </c>
      <c r="B8" t="s">
        <v>161</v>
      </c>
      <c r="C8" s="2" t="s">
        <v>136</v>
      </c>
      <c r="D8" s="1">
        <v>928</v>
      </c>
      <c r="E8" s="1">
        <v>2302.23</v>
      </c>
      <c r="F8" s="1">
        <v>2295.9499999999998</v>
      </c>
      <c r="G8" s="1">
        <v>2295.9499999999998</v>
      </c>
      <c r="H8" s="1">
        <v>958</v>
      </c>
      <c r="I8" s="1">
        <v>2262.4299999999998</v>
      </c>
      <c r="J8" t="s">
        <v>35</v>
      </c>
      <c r="K8" t="s">
        <v>15</v>
      </c>
      <c r="L8" t="s">
        <v>148</v>
      </c>
      <c r="M8">
        <v>35.6</v>
      </c>
      <c r="N8">
        <v>35.6</v>
      </c>
      <c r="O8" s="1">
        <v>1.3</v>
      </c>
      <c r="P8" s="1">
        <v>29</v>
      </c>
      <c r="T8" s="1">
        <f t="shared" si="0"/>
        <v>-33.519999999999982</v>
      </c>
    </row>
    <row r="9" spans="1:20" x14ac:dyDescent="0.2">
      <c r="A9" t="s">
        <v>145</v>
      </c>
      <c r="B9" t="s">
        <v>157</v>
      </c>
      <c r="C9" s="2" t="s">
        <v>136</v>
      </c>
      <c r="D9" s="1">
        <v>736</v>
      </c>
      <c r="E9" s="1">
        <v>2301.35</v>
      </c>
      <c r="F9" s="1">
        <v>2295.52</v>
      </c>
      <c r="G9" s="1">
        <v>2295.52</v>
      </c>
      <c r="H9" s="1">
        <v>806</v>
      </c>
      <c r="I9" s="1">
        <v>2438.02</v>
      </c>
      <c r="J9" t="s">
        <v>35</v>
      </c>
      <c r="K9" t="s">
        <v>15</v>
      </c>
      <c r="L9" t="s">
        <v>148</v>
      </c>
      <c r="M9">
        <v>35.6</v>
      </c>
      <c r="N9">
        <v>35.6</v>
      </c>
      <c r="O9" s="1">
        <v>2</v>
      </c>
      <c r="P9" s="1">
        <v>30</v>
      </c>
      <c r="T9" s="1">
        <f t="shared" si="0"/>
        <v>142.5</v>
      </c>
    </row>
    <row r="10" spans="1:20" x14ac:dyDescent="0.2">
      <c r="A10" t="s">
        <v>104</v>
      </c>
      <c r="B10" t="s">
        <v>41</v>
      </c>
      <c r="C10" t="s">
        <v>20</v>
      </c>
      <c r="D10" s="1">
        <v>1124</v>
      </c>
      <c r="E10" s="1">
        <v>0</v>
      </c>
      <c r="F10" s="1">
        <v>2291.39</v>
      </c>
      <c r="G10" s="1">
        <v>2291.39</v>
      </c>
      <c r="H10" s="1">
        <v>1156</v>
      </c>
      <c r="I10" s="1">
        <v>2032.15</v>
      </c>
      <c r="J10" t="s">
        <v>35</v>
      </c>
      <c r="K10" t="s">
        <v>16</v>
      </c>
      <c r="L10" t="s">
        <v>151</v>
      </c>
      <c r="M10">
        <v>35.6</v>
      </c>
      <c r="N10">
        <v>35.6</v>
      </c>
      <c r="O10" s="1">
        <v>1</v>
      </c>
      <c r="P10" s="1">
        <v>28</v>
      </c>
      <c r="T10" s="1">
        <f t="shared" si="0"/>
        <v>-259.23999999999978</v>
      </c>
    </row>
    <row r="11" spans="1:20" x14ac:dyDescent="0.2">
      <c r="A11" t="s">
        <v>96</v>
      </c>
      <c r="B11" t="s">
        <v>83</v>
      </c>
      <c r="C11" t="s">
        <v>24</v>
      </c>
      <c r="D11" s="1">
        <v>1419</v>
      </c>
      <c r="E11" s="1">
        <v>0</v>
      </c>
      <c r="F11" s="1">
        <v>2272.6999999999998</v>
      </c>
      <c r="G11" s="1">
        <v>2272.6999999999998</v>
      </c>
      <c r="H11" s="1">
        <v>1503</v>
      </c>
      <c r="I11" s="1">
        <v>2137.7199999999998</v>
      </c>
      <c r="J11" t="s">
        <v>35</v>
      </c>
      <c r="K11" t="s">
        <v>16</v>
      </c>
      <c r="L11" t="s">
        <v>151</v>
      </c>
      <c r="M11">
        <v>35.299999999999997</v>
      </c>
      <c r="N11">
        <v>35.299999999999997</v>
      </c>
      <c r="O11" s="1">
        <v>1</v>
      </c>
      <c r="P11" s="1">
        <v>29</v>
      </c>
      <c r="Q11" t="s">
        <v>63</v>
      </c>
      <c r="T11" s="1">
        <f t="shared" si="0"/>
        <v>-134.98000000000002</v>
      </c>
    </row>
    <row r="12" spans="1:20" x14ac:dyDescent="0.2">
      <c r="A12" t="s">
        <v>128</v>
      </c>
      <c r="B12" t="s">
        <v>142</v>
      </c>
      <c r="C12" t="s">
        <v>59</v>
      </c>
      <c r="D12" s="1">
        <v>1405</v>
      </c>
      <c r="E12" s="1">
        <v>2283.2399999999998</v>
      </c>
      <c r="F12" s="1">
        <v>2277.7399999999998</v>
      </c>
      <c r="G12" s="1">
        <v>2277.7399999999998</v>
      </c>
      <c r="H12" s="1">
        <v>1435</v>
      </c>
      <c r="I12" s="1">
        <v>2143.66</v>
      </c>
      <c r="J12" t="s">
        <v>35</v>
      </c>
      <c r="K12" t="s">
        <v>16</v>
      </c>
      <c r="L12" t="s">
        <v>151</v>
      </c>
      <c r="M12">
        <v>35.5</v>
      </c>
      <c r="N12">
        <v>35.5</v>
      </c>
      <c r="O12" s="1">
        <v>2</v>
      </c>
      <c r="P12" s="1">
        <v>29</v>
      </c>
      <c r="T12" s="1">
        <f t="shared" si="0"/>
        <v>-134.07999999999993</v>
      </c>
    </row>
    <row r="13" spans="1:20" x14ac:dyDescent="0.2">
      <c r="A13" t="s">
        <v>108</v>
      </c>
      <c r="B13" t="s">
        <v>46</v>
      </c>
      <c r="C13" t="s">
        <v>20</v>
      </c>
      <c r="D13" s="1">
        <v>1256</v>
      </c>
      <c r="E13" s="1">
        <v>0</v>
      </c>
      <c r="F13" s="1">
        <v>2283.5700000000002</v>
      </c>
      <c r="G13" s="1">
        <v>2283.5700000000002</v>
      </c>
      <c r="H13" s="1">
        <v>1328</v>
      </c>
      <c r="I13" s="1">
        <v>2150.79</v>
      </c>
      <c r="J13" t="s">
        <v>35</v>
      </c>
      <c r="K13" t="s">
        <v>16</v>
      </c>
      <c r="L13" t="s">
        <v>151</v>
      </c>
      <c r="M13">
        <v>35.5</v>
      </c>
      <c r="N13">
        <v>35.5</v>
      </c>
      <c r="O13" s="1">
        <v>2</v>
      </c>
      <c r="P13" s="1">
        <v>34</v>
      </c>
      <c r="T13" s="1">
        <f t="shared" si="0"/>
        <v>-132.7800000000002</v>
      </c>
    </row>
    <row r="14" spans="1:20" x14ac:dyDescent="0.2">
      <c r="A14" t="s">
        <v>106</v>
      </c>
      <c r="B14" t="s">
        <v>44</v>
      </c>
      <c r="C14" t="s">
        <v>20</v>
      </c>
      <c r="D14" s="1">
        <v>1214</v>
      </c>
      <c r="E14" s="1">
        <v>0</v>
      </c>
      <c r="F14" s="1">
        <v>2283.2199999999998</v>
      </c>
      <c r="G14" s="1">
        <v>2283.2199999999998</v>
      </c>
      <c r="H14" s="1">
        <v>1245</v>
      </c>
      <c r="I14" s="1">
        <v>2218.4299999999998</v>
      </c>
      <c r="J14" t="s">
        <v>35</v>
      </c>
      <c r="K14" t="s">
        <v>16</v>
      </c>
      <c r="L14" t="s">
        <v>151</v>
      </c>
      <c r="M14">
        <v>35.5</v>
      </c>
      <c r="N14">
        <v>35.5</v>
      </c>
      <c r="O14" s="1">
        <v>2</v>
      </c>
      <c r="P14" s="1">
        <v>34</v>
      </c>
      <c r="T14" s="1">
        <f t="shared" si="0"/>
        <v>-64.789999999999964</v>
      </c>
    </row>
    <row r="15" spans="1:20" x14ac:dyDescent="0.2">
      <c r="A15" t="s">
        <v>94</v>
      </c>
      <c r="B15" t="s">
        <v>75</v>
      </c>
      <c r="C15" t="s">
        <v>24</v>
      </c>
      <c r="D15" s="1">
        <v>1342</v>
      </c>
      <c r="E15" s="1">
        <v>0</v>
      </c>
      <c r="F15" s="1">
        <v>0</v>
      </c>
      <c r="G15" s="1">
        <v>2278.9899999999998</v>
      </c>
      <c r="H15" s="1">
        <v>1412</v>
      </c>
      <c r="I15" s="1">
        <v>2245.67</v>
      </c>
      <c r="J15" t="s">
        <v>35</v>
      </c>
      <c r="K15" t="s">
        <v>16</v>
      </c>
      <c r="L15" t="s">
        <v>151</v>
      </c>
      <c r="N15">
        <v>35.299999999999997</v>
      </c>
      <c r="O15" s="1">
        <v>1</v>
      </c>
      <c r="P15" s="1">
        <v>29</v>
      </c>
      <c r="Q15" t="s">
        <v>172</v>
      </c>
      <c r="T15" s="1">
        <f t="shared" si="0"/>
        <v>-33.319999999999709</v>
      </c>
    </row>
    <row r="16" spans="1:20" x14ac:dyDescent="0.2">
      <c r="A16" t="s">
        <v>102</v>
      </c>
      <c r="B16" t="s">
        <v>39</v>
      </c>
      <c r="C16" t="s">
        <v>21</v>
      </c>
      <c r="D16" s="1">
        <v>1430</v>
      </c>
      <c r="E16" s="1">
        <v>0</v>
      </c>
      <c r="F16" s="1">
        <v>2274.36</v>
      </c>
      <c r="G16" s="1">
        <v>2274.36</v>
      </c>
      <c r="H16" s="1">
        <v>1500</v>
      </c>
      <c r="I16" s="1">
        <v>2266.7800000000002</v>
      </c>
      <c r="J16" t="s">
        <v>35</v>
      </c>
      <c r="K16" t="s">
        <v>15</v>
      </c>
      <c r="L16" t="s">
        <v>151</v>
      </c>
      <c r="M16">
        <v>35.299999999999997</v>
      </c>
      <c r="N16">
        <v>35.299999999999997</v>
      </c>
      <c r="O16" s="1">
        <v>0</v>
      </c>
      <c r="P16" s="1">
        <v>0</v>
      </c>
      <c r="Q16" t="s">
        <v>37</v>
      </c>
      <c r="T16" s="1">
        <f t="shared" si="0"/>
        <v>-7.5799999999999272</v>
      </c>
    </row>
    <row r="17" spans="1:20" x14ac:dyDescent="0.2">
      <c r="A17" t="s">
        <v>120</v>
      </c>
      <c r="B17" t="s">
        <v>57</v>
      </c>
      <c r="C17" t="s">
        <v>19</v>
      </c>
      <c r="D17" s="1">
        <v>1510</v>
      </c>
      <c r="E17" s="1">
        <v>2272.7199999999998</v>
      </c>
      <c r="F17" s="1">
        <v>2268.04</v>
      </c>
      <c r="G17" s="1">
        <v>2268.04</v>
      </c>
      <c r="H17" s="1">
        <v>1540</v>
      </c>
      <c r="I17" s="1">
        <v>2268.85</v>
      </c>
      <c r="J17" t="s">
        <v>35</v>
      </c>
      <c r="K17" t="s">
        <v>15</v>
      </c>
      <c r="L17" t="s">
        <v>151</v>
      </c>
      <c r="M17">
        <v>35.5</v>
      </c>
      <c r="N17">
        <v>35.5</v>
      </c>
      <c r="O17" s="1">
        <v>2</v>
      </c>
      <c r="P17" s="1">
        <v>30</v>
      </c>
      <c r="Q17" t="s">
        <v>164</v>
      </c>
      <c r="T17" s="1">
        <f t="shared" si="0"/>
        <v>0.80999999999994543</v>
      </c>
    </row>
    <row r="18" spans="1:20" x14ac:dyDescent="0.2">
      <c r="A18" t="s">
        <v>110</v>
      </c>
      <c r="B18" t="s">
        <v>48</v>
      </c>
      <c r="C18" t="s">
        <v>18</v>
      </c>
      <c r="D18" s="1">
        <v>1214</v>
      </c>
      <c r="E18" s="1">
        <v>2272.86</v>
      </c>
      <c r="F18" s="1">
        <v>2285.84</v>
      </c>
      <c r="G18" s="1">
        <v>2285.84</v>
      </c>
      <c r="H18" s="1">
        <v>1239</v>
      </c>
      <c r="I18" s="1">
        <v>2294.3200000000002</v>
      </c>
      <c r="J18" t="s">
        <v>35</v>
      </c>
      <c r="K18" t="s">
        <v>15</v>
      </c>
      <c r="L18" t="s">
        <v>151</v>
      </c>
      <c r="M18">
        <v>35.5</v>
      </c>
      <c r="N18">
        <v>35.5</v>
      </c>
      <c r="O18" s="1">
        <v>1.5</v>
      </c>
      <c r="P18" s="1">
        <v>25</v>
      </c>
      <c r="Q18" t="s">
        <v>49</v>
      </c>
      <c r="T18" s="1">
        <f t="shared" si="0"/>
        <v>8.4800000000000182</v>
      </c>
    </row>
    <row r="19" spans="1:20" x14ac:dyDescent="0.2">
      <c r="A19" t="s">
        <v>100</v>
      </c>
      <c r="B19" t="s">
        <v>34</v>
      </c>
      <c r="C19" t="s">
        <v>21</v>
      </c>
      <c r="D19" s="1">
        <v>1310</v>
      </c>
      <c r="E19" s="1">
        <v>0</v>
      </c>
      <c r="F19" s="1">
        <v>2280.14</v>
      </c>
      <c r="G19" s="1">
        <v>2280.14</v>
      </c>
      <c r="H19" s="1">
        <v>1340</v>
      </c>
      <c r="I19" s="1">
        <v>2291.0700000000002</v>
      </c>
      <c r="J19" t="s">
        <v>35</v>
      </c>
      <c r="K19" t="s">
        <v>15</v>
      </c>
      <c r="L19" t="s">
        <v>151</v>
      </c>
      <c r="M19">
        <v>35.200000000000003</v>
      </c>
      <c r="N19">
        <v>35.200000000000003</v>
      </c>
      <c r="O19" s="1">
        <v>5</v>
      </c>
      <c r="P19" s="1">
        <v>30</v>
      </c>
      <c r="T19" s="1">
        <f t="shared" si="0"/>
        <v>10.930000000000291</v>
      </c>
    </row>
    <row r="20" spans="1:20" x14ac:dyDescent="0.2">
      <c r="A20" t="s">
        <v>121</v>
      </c>
      <c r="B20" t="s">
        <v>58</v>
      </c>
      <c r="C20" t="s">
        <v>27</v>
      </c>
      <c r="D20" s="1">
        <v>1449</v>
      </c>
      <c r="E20" s="1">
        <v>2268.54</v>
      </c>
      <c r="F20" s="1">
        <v>2265.9699999999998</v>
      </c>
      <c r="G20" s="1">
        <v>2265.9699999999998</v>
      </c>
      <c r="H20" s="1">
        <v>1519</v>
      </c>
      <c r="I20" s="1">
        <v>2302.31</v>
      </c>
      <c r="J20" t="s">
        <v>35</v>
      </c>
      <c r="K20" t="s">
        <v>15</v>
      </c>
      <c r="L20" t="s">
        <v>151</v>
      </c>
      <c r="M20">
        <v>35.4</v>
      </c>
      <c r="N20">
        <v>35.4</v>
      </c>
      <c r="O20" s="1">
        <v>2</v>
      </c>
      <c r="P20" s="1">
        <v>29</v>
      </c>
      <c r="Q20" t="s">
        <v>63</v>
      </c>
      <c r="T20" s="1">
        <f t="shared" si="0"/>
        <v>36.340000000000146</v>
      </c>
    </row>
    <row r="21" spans="1:20" x14ac:dyDescent="0.2">
      <c r="A21" t="s">
        <v>112</v>
      </c>
      <c r="B21" t="s">
        <v>51</v>
      </c>
      <c r="C21" t="s">
        <v>18</v>
      </c>
      <c r="D21" s="1">
        <v>1303</v>
      </c>
      <c r="E21" s="1">
        <v>2276.4699999999998</v>
      </c>
      <c r="F21" s="1">
        <v>2278.34</v>
      </c>
      <c r="G21" s="1">
        <v>2278.34</v>
      </c>
      <c r="H21" s="1">
        <v>1333</v>
      </c>
      <c r="I21" s="1">
        <v>2323.6999999999998</v>
      </c>
      <c r="J21" t="s">
        <v>35</v>
      </c>
      <c r="K21" t="s">
        <v>15</v>
      </c>
      <c r="L21" t="s">
        <v>151</v>
      </c>
      <c r="M21">
        <v>35.5</v>
      </c>
      <c r="N21">
        <v>35.5</v>
      </c>
      <c r="O21" s="1">
        <v>2.4</v>
      </c>
      <c r="P21" s="1">
        <v>31</v>
      </c>
      <c r="T21" s="1">
        <f t="shared" si="0"/>
        <v>45.359999999999673</v>
      </c>
    </row>
    <row r="22" spans="1:20" x14ac:dyDescent="0.2">
      <c r="A22" t="s">
        <v>88</v>
      </c>
      <c r="B22" t="s">
        <v>135</v>
      </c>
      <c r="C22" t="s">
        <v>11</v>
      </c>
      <c r="D22" s="1">
        <v>1245</v>
      </c>
      <c r="E22" s="1">
        <v>0</v>
      </c>
      <c r="F22" s="1">
        <v>2283.5500000000002</v>
      </c>
      <c r="G22" s="1">
        <v>2283.5500000000002</v>
      </c>
      <c r="H22" s="1">
        <v>1215</v>
      </c>
      <c r="I22" s="1">
        <v>2329.92</v>
      </c>
      <c r="J22" t="s">
        <v>35</v>
      </c>
      <c r="K22" t="s">
        <v>15</v>
      </c>
      <c r="L22" t="s">
        <v>151</v>
      </c>
      <c r="M22">
        <v>35.299999999999997</v>
      </c>
      <c r="N22">
        <v>35.299999999999997</v>
      </c>
      <c r="O22" s="1">
        <v>1</v>
      </c>
      <c r="P22" s="1">
        <v>29</v>
      </c>
      <c r="Q22" t="s">
        <v>63</v>
      </c>
      <c r="T22" s="1">
        <f t="shared" si="0"/>
        <v>46.369999999999891</v>
      </c>
    </row>
    <row r="23" spans="1:20" x14ac:dyDescent="0.2">
      <c r="A23" t="s">
        <v>98</v>
      </c>
      <c r="B23" t="s">
        <v>31</v>
      </c>
      <c r="C23" t="s">
        <v>21</v>
      </c>
      <c r="D23" s="1">
        <v>1140</v>
      </c>
      <c r="E23" s="1">
        <v>0</v>
      </c>
      <c r="F23" s="1">
        <v>2287.7199999999998</v>
      </c>
      <c r="G23" s="1">
        <v>2287.7199999999998</v>
      </c>
      <c r="H23" s="1">
        <v>1210</v>
      </c>
      <c r="I23" s="1">
        <v>2342.0300000000002</v>
      </c>
      <c r="J23" t="s">
        <v>35</v>
      </c>
      <c r="K23" t="s">
        <v>15</v>
      </c>
      <c r="L23" t="s">
        <v>151</v>
      </c>
      <c r="M23">
        <v>35.4</v>
      </c>
      <c r="N23">
        <v>35.4</v>
      </c>
      <c r="O23" s="1">
        <v>3.5</v>
      </c>
      <c r="P23" s="1">
        <v>29</v>
      </c>
      <c r="Q23" t="s">
        <v>32</v>
      </c>
      <c r="T23" s="1">
        <f t="shared" si="0"/>
        <v>54.3100000000004</v>
      </c>
    </row>
    <row r="24" spans="1:20" x14ac:dyDescent="0.2">
      <c r="A24" t="s">
        <v>90</v>
      </c>
      <c r="B24" t="s">
        <v>71</v>
      </c>
      <c r="C24" t="s">
        <v>11</v>
      </c>
      <c r="D24" s="1">
        <v>0</v>
      </c>
      <c r="E24" s="1">
        <v>0</v>
      </c>
      <c r="F24" s="1">
        <v>0</v>
      </c>
      <c r="G24" s="1">
        <v>2281.27</v>
      </c>
      <c r="H24" s="1">
        <v>1409</v>
      </c>
      <c r="I24" s="1">
        <v>2341.94</v>
      </c>
      <c r="J24" t="s">
        <v>35</v>
      </c>
      <c r="K24" t="s">
        <v>15</v>
      </c>
      <c r="L24" t="s">
        <v>151</v>
      </c>
      <c r="N24">
        <v>35.299999999999997</v>
      </c>
      <c r="O24" s="1">
        <v>1</v>
      </c>
      <c r="P24" s="1">
        <v>24</v>
      </c>
      <c r="Q24" t="s">
        <v>173</v>
      </c>
      <c r="T24" s="1">
        <f t="shared" si="0"/>
        <v>60.670000000000073</v>
      </c>
    </row>
    <row r="25" spans="1:20" x14ac:dyDescent="0.2">
      <c r="A25" t="s">
        <v>116</v>
      </c>
      <c r="B25" t="s">
        <v>54</v>
      </c>
      <c r="C25" t="s">
        <v>19</v>
      </c>
      <c r="D25" s="1">
        <v>1327</v>
      </c>
      <c r="E25" s="1">
        <v>2284.69</v>
      </c>
      <c r="F25" s="1">
        <v>2277.35</v>
      </c>
      <c r="G25" s="1">
        <v>2277.35</v>
      </c>
      <c r="H25" s="1">
        <v>1356</v>
      </c>
      <c r="I25" s="1">
        <v>2339.58</v>
      </c>
      <c r="J25" t="s">
        <v>35</v>
      </c>
      <c r="K25" t="s">
        <v>15</v>
      </c>
      <c r="L25" t="s">
        <v>151</v>
      </c>
      <c r="M25">
        <v>35.5</v>
      </c>
      <c r="N25">
        <v>35.5</v>
      </c>
      <c r="O25" s="1">
        <v>2</v>
      </c>
      <c r="P25" s="1">
        <v>29</v>
      </c>
      <c r="Q25" t="s">
        <v>22</v>
      </c>
      <c r="T25" s="1">
        <f t="shared" si="0"/>
        <v>62.230000000000018</v>
      </c>
    </row>
    <row r="26" spans="1:20" x14ac:dyDescent="0.2">
      <c r="A26" t="s">
        <v>118</v>
      </c>
      <c r="B26" t="s">
        <v>60</v>
      </c>
      <c r="C26" t="s">
        <v>19</v>
      </c>
      <c r="D26" s="1">
        <v>1419</v>
      </c>
      <c r="E26" s="1">
        <v>2280.2600000000002</v>
      </c>
      <c r="F26" s="1">
        <v>2294.0500000000002</v>
      </c>
      <c r="G26" s="1">
        <v>2294.0500000000002</v>
      </c>
      <c r="H26" s="1">
        <v>1449</v>
      </c>
      <c r="I26" s="1">
        <v>2360.0100000000002</v>
      </c>
      <c r="J26" t="s">
        <v>35</v>
      </c>
      <c r="K26" t="s">
        <v>15</v>
      </c>
      <c r="L26" t="s">
        <v>151</v>
      </c>
      <c r="M26">
        <v>35.5</v>
      </c>
      <c r="N26">
        <v>35.5</v>
      </c>
      <c r="O26" s="1">
        <v>2</v>
      </c>
      <c r="P26" s="1">
        <v>30</v>
      </c>
      <c r="Q26" t="s">
        <v>23</v>
      </c>
      <c r="T26" s="1">
        <f t="shared" si="0"/>
        <v>65.960000000000036</v>
      </c>
    </row>
    <row r="27" spans="1:20" x14ac:dyDescent="0.2">
      <c r="A27" t="s">
        <v>123</v>
      </c>
      <c r="B27" t="s">
        <v>62</v>
      </c>
      <c r="C27" t="s">
        <v>27</v>
      </c>
      <c r="D27" s="1">
        <v>1312</v>
      </c>
      <c r="E27" s="1">
        <v>2281.52</v>
      </c>
      <c r="F27" s="1">
        <v>2272.13</v>
      </c>
      <c r="G27" s="1">
        <v>2272.13</v>
      </c>
      <c r="H27" s="1">
        <v>1342</v>
      </c>
      <c r="I27" s="1">
        <v>2347.3000000000002</v>
      </c>
      <c r="J27" t="s">
        <v>35</v>
      </c>
      <c r="K27" t="s">
        <v>15</v>
      </c>
      <c r="L27" t="s">
        <v>151</v>
      </c>
      <c r="M27">
        <v>35.5</v>
      </c>
      <c r="N27">
        <v>35.5</v>
      </c>
      <c r="O27" s="1">
        <v>2</v>
      </c>
      <c r="P27" s="1">
        <v>29</v>
      </c>
      <c r="Q27" t="s">
        <v>169</v>
      </c>
      <c r="T27" s="1">
        <f t="shared" si="0"/>
        <v>75.170000000000073</v>
      </c>
    </row>
    <row r="28" spans="1:20" x14ac:dyDescent="0.2">
      <c r="A28" t="s">
        <v>126</v>
      </c>
      <c r="B28" t="s">
        <v>66</v>
      </c>
      <c r="C28" t="s">
        <v>27</v>
      </c>
      <c r="D28" s="1">
        <v>1459</v>
      </c>
      <c r="E28" s="1">
        <v>2270.7399999999998</v>
      </c>
      <c r="F28" s="1">
        <v>2265.29</v>
      </c>
      <c r="G28" s="1">
        <v>2265.29</v>
      </c>
      <c r="H28" s="1">
        <v>1429</v>
      </c>
      <c r="I28" s="1">
        <v>2342.8000000000002</v>
      </c>
      <c r="J28" t="s">
        <v>35</v>
      </c>
      <c r="K28" t="s">
        <v>15</v>
      </c>
      <c r="L28" t="s">
        <v>151</v>
      </c>
      <c r="M28">
        <v>35.4</v>
      </c>
      <c r="N28">
        <v>35.4</v>
      </c>
      <c r="O28" s="1">
        <v>4.0999999999999996</v>
      </c>
      <c r="P28" s="1">
        <v>33</v>
      </c>
      <c r="Q28" t="s">
        <v>28</v>
      </c>
      <c r="T28" s="1">
        <f t="shared" si="0"/>
        <v>77.510000000000218</v>
      </c>
    </row>
    <row r="29" spans="1:20" x14ac:dyDescent="0.2">
      <c r="A29" t="s">
        <v>125</v>
      </c>
      <c r="B29" t="s">
        <v>65</v>
      </c>
      <c r="C29" t="s">
        <v>27</v>
      </c>
      <c r="D29" s="1">
        <v>1401</v>
      </c>
      <c r="E29" s="1">
        <v>2275.9899999999998</v>
      </c>
      <c r="F29" s="1">
        <v>2265.85</v>
      </c>
      <c r="G29" s="1">
        <v>2265.85</v>
      </c>
      <c r="H29" s="1">
        <v>1430</v>
      </c>
      <c r="I29" s="1">
        <v>2354.83</v>
      </c>
      <c r="J29" t="s">
        <v>35</v>
      </c>
      <c r="K29" t="s">
        <v>15</v>
      </c>
      <c r="L29" t="s">
        <v>151</v>
      </c>
      <c r="M29">
        <v>35.4</v>
      </c>
      <c r="N29">
        <v>35.4</v>
      </c>
      <c r="O29" s="1">
        <v>2</v>
      </c>
      <c r="P29" s="1">
        <v>29</v>
      </c>
      <c r="Q29" t="s">
        <v>169</v>
      </c>
      <c r="T29" s="1">
        <f t="shared" si="0"/>
        <v>88.980000000000018</v>
      </c>
    </row>
    <row r="30" spans="1:20" x14ac:dyDescent="0.2">
      <c r="A30" t="s">
        <v>134</v>
      </c>
      <c r="B30" t="s">
        <v>131</v>
      </c>
      <c r="C30" s="2" t="s">
        <v>132</v>
      </c>
      <c r="D30" s="1">
        <v>901</v>
      </c>
      <c r="E30" s="1">
        <v>2296.4699999999998</v>
      </c>
      <c r="F30" s="1">
        <v>2290.2600000000002</v>
      </c>
      <c r="G30" s="1">
        <v>2290.2600000000002</v>
      </c>
      <c r="H30" s="1">
        <v>931</v>
      </c>
      <c r="I30" s="1">
        <v>2113.88</v>
      </c>
      <c r="J30" t="s">
        <v>12</v>
      </c>
      <c r="K30" t="s">
        <v>16</v>
      </c>
      <c r="L30" t="s">
        <v>147</v>
      </c>
      <c r="M30">
        <v>35.6</v>
      </c>
      <c r="N30">
        <v>35.6</v>
      </c>
      <c r="O30" s="1">
        <v>2</v>
      </c>
      <c r="P30" s="1">
        <v>30</v>
      </c>
      <c r="T30" s="1">
        <f t="shared" si="0"/>
        <v>-176.38000000000011</v>
      </c>
    </row>
    <row r="31" spans="1:20" x14ac:dyDescent="0.2">
      <c r="A31" t="s">
        <v>149</v>
      </c>
      <c r="C31" t="s">
        <v>132</v>
      </c>
      <c r="D31" s="1">
        <v>749</v>
      </c>
      <c r="E31" s="1">
        <v>2299.35</v>
      </c>
      <c r="F31" s="1">
        <v>2295.14</v>
      </c>
      <c r="G31" s="1">
        <v>2295.14</v>
      </c>
      <c r="H31" s="1">
        <v>719</v>
      </c>
      <c r="I31" s="1">
        <v>2191.1999999999998</v>
      </c>
      <c r="J31" t="s">
        <v>12</v>
      </c>
      <c r="K31" t="s">
        <v>16</v>
      </c>
      <c r="L31" t="s">
        <v>147</v>
      </c>
      <c r="M31">
        <v>35.5</v>
      </c>
      <c r="N31">
        <v>35.5</v>
      </c>
      <c r="O31" s="1">
        <v>0</v>
      </c>
      <c r="P31" s="1">
        <v>0</v>
      </c>
      <c r="Q31" t="s">
        <v>152</v>
      </c>
      <c r="T31" s="1">
        <f t="shared" si="0"/>
        <v>-103.94000000000005</v>
      </c>
    </row>
    <row r="32" spans="1:20" x14ac:dyDescent="0.2">
      <c r="A32" t="s">
        <v>67</v>
      </c>
      <c r="B32" t="s">
        <v>79</v>
      </c>
      <c r="C32" t="s">
        <v>78</v>
      </c>
      <c r="D32" s="1">
        <v>1443</v>
      </c>
      <c r="E32" s="1">
        <v>2284.14</v>
      </c>
      <c r="F32" s="1">
        <v>2291.13</v>
      </c>
      <c r="G32" s="1">
        <v>2291.13</v>
      </c>
      <c r="H32" s="1">
        <v>1513</v>
      </c>
      <c r="I32" s="1">
        <v>2218.7199999999998</v>
      </c>
      <c r="J32" t="s">
        <v>12</v>
      </c>
      <c r="K32" t="s">
        <v>15</v>
      </c>
      <c r="L32" t="s">
        <v>147</v>
      </c>
      <c r="M32">
        <v>35.299999999999997</v>
      </c>
      <c r="N32">
        <v>35.299999999999997</v>
      </c>
      <c r="O32" s="1">
        <v>1.5</v>
      </c>
      <c r="P32" s="1">
        <v>29</v>
      </c>
      <c r="T32" s="1">
        <f t="shared" si="0"/>
        <v>-72.410000000000309</v>
      </c>
    </row>
    <row r="33" spans="1:20" x14ac:dyDescent="0.2">
      <c r="A33" t="s">
        <v>69</v>
      </c>
      <c r="B33" t="s">
        <v>81</v>
      </c>
      <c r="C33" t="s">
        <v>78</v>
      </c>
      <c r="D33" s="1">
        <v>1624</v>
      </c>
      <c r="E33" s="1">
        <v>2279.1</v>
      </c>
      <c r="F33" s="1">
        <v>2283.7199999999998</v>
      </c>
      <c r="G33" s="1">
        <v>2283.7199999999998</v>
      </c>
      <c r="H33" s="1">
        <v>1654</v>
      </c>
      <c r="I33" s="1">
        <v>2249.62</v>
      </c>
      <c r="J33" t="s">
        <v>12</v>
      </c>
      <c r="K33" t="s">
        <v>15</v>
      </c>
      <c r="L33" t="s">
        <v>147</v>
      </c>
      <c r="M33">
        <v>35.299999999999997</v>
      </c>
      <c r="N33">
        <v>35.299999999999997</v>
      </c>
      <c r="O33" s="1">
        <v>2</v>
      </c>
      <c r="P33" s="1">
        <v>31</v>
      </c>
      <c r="T33" s="1">
        <f t="shared" si="0"/>
        <v>-34.099999999999909</v>
      </c>
    </row>
    <row r="34" spans="1:20" x14ac:dyDescent="0.2">
      <c r="A34" t="s">
        <v>139</v>
      </c>
      <c r="B34" t="s">
        <v>158</v>
      </c>
      <c r="C34" s="2" t="s">
        <v>136</v>
      </c>
      <c r="D34" s="1">
        <v>832</v>
      </c>
      <c r="E34" s="1">
        <v>2301.33</v>
      </c>
      <c r="F34" s="1">
        <v>2292.3200000000002</v>
      </c>
      <c r="G34" s="1">
        <v>2292.3200000000002</v>
      </c>
      <c r="H34" s="1">
        <v>902</v>
      </c>
      <c r="I34" s="1">
        <v>2153.5700000000002</v>
      </c>
      <c r="J34" t="s">
        <v>12</v>
      </c>
      <c r="K34" t="s">
        <v>16</v>
      </c>
      <c r="L34" t="s">
        <v>148</v>
      </c>
      <c r="M34">
        <v>35.6</v>
      </c>
      <c r="N34">
        <v>35.6</v>
      </c>
      <c r="O34" s="1">
        <v>2</v>
      </c>
      <c r="P34" s="1">
        <v>32</v>
      </c>
      <c r="T34" s="1">
        <f t="shared" ref="T34:T56" si="1">I34-G34</f>
        <v>-138.75</v>
      </c>
    </row>
    <row r="35" spans="1:20" x14ac:dyDescent="0.2">
      <c r="A35" t="s">
        <v>137</v>
      </c>
      <c r="B35" t="s">
        <v>154</v>
      </c>
      <c r="C35" s="2" t="s">
        <v>136</v>
      </c>
      <c r="D35" s="1">
        <v>1020</v>
      </c>
      <c r="E35" s="1">
        <v>2297.79</v>
      </c>
      <c r="F35" s="1">
        <v>2298.6</v>
      </c>
      <c r="G35" s="1">
        <v>2298.6</v>
      </c>
      <c r="H35" s="1">
        <v>1050</v>
      </c>
      <c r="I35" s="1">
        <v>2207.14</v>
      </c>
      <c r="J35" t="s">
        <v>12</v>
      </c>
      <c r="K35" t="s">
        <v>16</v>
      </c>
      <c r="L35" t="s">
        <v>148</v>
      </c>
      <c r="M35">
        <v>35.6</v>
      </c>
      <c r="N35">
        <v>35.6</v>
      </c>
      <c r="O35" s="1">
        <v>2</v>
      </c>
      <c r="P35" s="1">
        <v>30</v>
      </c>
      <c r="T35" s="1">
        <f t="shared" si="1"/>
        <v>-91.460000000000036</v>
      </c>
    </row>
    <row r="36" spans="1:20" x14ac:dyDescent="0.2">
      <c r="A36" t="s">
        <v>138</v>
      </c>
      <c r="B36" t="s">
        <v>156</v>
      </c>
      <c r="C36" s="2" t="s">
        <v>136</v>
      </c>
      <c r="D36" s="1">
        <v>733</v>
      </c>
      <c r="E36" s="1">
        <v>0</v>
      </c>
      <c r="F36" s="1">
        <v>2295.0500000000002</v>
      </c>
      <c r="G36" s="1">
        <v>2295.0500000000002</v>
      </c>
      <c r="H36" s="1">
        <v>803</v>
      </c>
      <c r="I36" s="1">
        <v>2241.19</v>
      </c>
      <c r="J36" t="s">
        <v>12</v>
      </c>
      <c r="K36" t="s">
        <v>15</v>
      </c>
      <c r="L36" t="s">
        <v>148</v>
      </c>
      <c r="M36">
        <v>35.6</v>
      </c>
      <c r="N36">
        <v>35.6</v>
      </c>
      <c r="O36" s="1">
        <v>1</v>
      </c>
      <c r="P36" s="1">
        <v>30.3</v>
      </c>
      <c r="Q36" t="s">
        <v>153</v>
      </c>
      <c r="T36" s="1">
        <f t="shared" si="1"/>
        <v>-53.860000000000127</v>
      </c>
    </row>
    <row r="37" spans="1:20" x14ac:dyDescent="0.2">
      <c r="A37" t="s">
        <v>140</v>
      </c>
      <c r="B37" t="s">
        <v>160</v>
      </c>
      <c r="C37" s="2" t="s">
        <v>136</v>
      </c>
      <c r="D37" s="1">
        <v>925</v>
      </c>
      <c r="E37" s="1">
        <v>2303.12</v>
      </c>
      <c r="F37" s="1">
        <v>2299.1</v>
      </c>
      <c r="G37" s="1">
        <v>2299.1</v>
      </c>
      <c r="H37" s="1">
        <v>955</v>
      </c>
      <c r="I37" s="1">
        <v>2266.0300000000002</v>
      </c>
      <c r="J37" t="s">
        <v>12</v>
      </c>
      <c r="K37" t="s">
        <v>15</v>
      </c>
      <c r="L37" t="s">
        <v>148</v>
      </c>
      <c r="M37">
        <v>35.6</v>
      </c>
      <c r="N37">
        <v>35.6</v>
      </c>
      <c r="O37" s="1">
        <v>1</v>
      </c>
      <c r="P37" s="1">
        <v>29</v>
      </c>
      <c r="T37" s="1">
        <f t="shared" si="1"/>
        <v>-33.069999999999709</v>
      </c>
    </row>
    <row r="38" spans="1:20" x14ac:dyDescent="0.2">
      <c r="A38" t="s">
        <v>93</v>
      </c>
      <c r="B38" t="s">
        <v>74</v>
      </c>
      <c r="C38" t="s">
        <v>24</v>
      </c>
      <c r="D38" s="1">
        <v>1312</v>
      </c>
      <c r="E38" s="1">
        <v>0</v>
      </c>
      <c r="F38" s="1">
        <v>2286.02</v>
      </c>
      <c r="G38" s="1">
        <v>2286.02</v>
      </c>
      <c r="H38" s="1">
        <v>1342</v>
      </c>
      <c r="I38" s="1">
        <v>2048.5500000000002</v>
      </c>
      <c r="J38" t="s">
        <v>12</v>
      </c>
      <c r="K38" t="s">
        <v>16</v>
      </c>
      <c r="L38" t="s">
        <v>151</v>
      </c>
      <c r="M38">
        <v>35.299999999999997</v>
      </c>
      <c r="N38">
        <v>35.299999999999997</v>
      </c>
      <c r="O38" s="1">
        <v>2</v>
      </c>
      <c r="P38" s="1">
        <v>29</v>
      </c>
      <c r="Q38" t="s">
        <v>63</v>
      </c>
      <c r="T38" s="1">
        <f t="shared" si="1"/>
        <v>-237.4699999999998</v>
      </c>
    </row>
    <row r="39" spans="1:20" x14ac:dyDescent="0.2">
      <c r="A39" t="s">
        <v>95</v>
      </c>
      <c r="B39" t="s">
        <v>76</v>
      </c>
      <c r="C39" t="s">
        <v>24</v>
      </c>
      <c r="D39" s="1">
        <v>1354</v>
      </c>
      <c r="E39" s="1">
        <v>0</v>
      </c>
      <c r="F39" s="1">
        <v>0</v>
      </c>
      <c r="G39" s="1">
        <v>2278.29</v>
      </c>
      <c r="H39" s="1">
        <v>1424</v>
      </c>
      <c r="I39" s="1">
        <v>2079.33</v>
      </c>
      <c r="J39" t="s">
        <v>12</v>
      </c>
      <c r="K39" t="s">
        <v>16</v>
      </c>
      <c r="L39" t="s">
        <v>151</v>
      </c>
      <c r="N39">
        <v>35.299999999999997</v>
      </c>
      <c r="O39" s="1">
        <v>1.5</v>
      </c>
      <c r="P39" s="1">
        <v>29</v>
      </c>
      <c r="Q39" t="s">
        <v>171</v>
      </c>
      <c r="T39" s="1">
        <f t="shared" si="1"/>
        <v>-198.96000000000004</v>
      </c>
    </row>
    <row r="40" spans="1:20" x14ac:dyDescent="0.2">
      <c r="A40" t="s">
        <v>105</v>
      </c>
      <c r="B40" t="s">
        <v>42</v>
      </c>
      <c r="C40" t="s">
        <v>20</v>
      </c>
      <c r="D40" s="1">
        <v>1212</v>
      </c>
      <c r="E40" s="1">
        <v>0</v>
      </c>
      <c r="F40" s="1">
        <v>2288.0100000000002</v>
      </c>
      <c r="G40" s="1">
        <v>2288.0100000000002</v>
      </c>
      <c r="H40" s="1">
        <v>1243</v>
      </c>
      <c r="I40" s="1">
        <v>2129.31</v>
      </c>
      <c r="J40" t="s">
        <v>12</v>
      </c>
      <c r="K40" t="s">
        <v>16</v>
      </c>
      <c r="L40" t="s">
        <v>151</v>
      </c>
      <c r="M40">
        <v>35.5</v>
      </c>
      <c r="N40">
        <v>35.5</v>
      </c>
      <c r="O40" s="1">
        <v>2</v>
      </c>
      <c r="P40" s="1">
        <v>34</v>
      </c>
      <c r="Q40" t="s">
        <v>43</v>
      </c>
      <c r="T40" s="1">
        <f t="shared" si="1"/>
        <v>-158.70000000000027</v>
      </c>
    </row>
    <row r="41" spans="1:20" x14ac:dyDescent="0.2">
      <c r="A41" t="s">
        <v>107</v>
      </c>
      <c r="B41" t="s">
        <v>45</v>
      </c>
      <c r="C41" t="s">
        <v>20</v>
      </c>
      <c r="D41" s="1">
        <v>1253</v>
      </c>
      <c r="E41" s="1">
        <v>0</v>
      </c>
      <c r="F41" s="1">
        <v>2286.3000000000002</v>
      </c>
      <c r="G41" s="1">
        <v>2286.3000000000002</v>
      </c>
      <c r="H41" s="1">
        <v>1326</v>
      </c>
      <c r="I41" s="1">
        <v>2131.6999999999998</v>
      </c>
      <c r="J41" t="s">
        <v>12</v>
      </c>
      <c r="K41" t="s">
        <v>16</v>
      </c>
      <c r="L41" t="s">
        <v>151</v>
      </c>
      <c r="M41">
        <v>35.5</v>
      </c>
      <c r="N41">
        <v>35.5</v>
      </c>
      <c r="O41" s="1">
        <v>2</v>
      </c>
      <c r="P41" s="1">
        <v>34</v>
      </c>
      <c r="T41" s="1">
        <f t="shared" si="1"/>
        <v>-154.60000000000036</v>
      </c>
    </row>
    <row r="42" spans="1:20" x14ac:dyDescent="0.2">
      <c r="A42" t="s">
        <v>91</v>
      </c>
      <c r="B42" t="s">
        <v>72</v>
      </c>
      <c r="C42" t="s">
        <v>24</v>
      </c>
      <c r="D42" s="1">
        <v>1200</v>
      </c>
      <c r="E42" s="1">
        <v>0</v>
      </c>
      <c r="F42" s="1">
        <v>2280.37</v>
      </c>
      <c r="G42" s="1">
        <v>2280.37</v>
      </c>
      <c r="H42" s="1">
        <v>1229</v>
      </c>
      <c r="I42" s="1">
        <v>2130.75</v>
      </c>
      <c r="J42" t="s">
        <v>12</v>
      </c>
      <c r="K42" t="s">
        <v>16</v>
      </c>
      <c r="L42" t="s">
        <v>151</v>
      </c>
      <c r="M42">
        <v>35.299999999999997</v>
      </c>
      <c r="N42">
        <v>35.299999999999997</v>
      </c>
      <c r="O42" s="1">
        <v>6</v>
      </c>
      <c r="P42" s="1">
        <v>29</v>
      </c>
      <c r="Q42" t="s">
        <v>167</v>
      </c>
      <c r="T42" s="1">
        <f t="shared" si="1"/>
        <v>-149.61999999999989</v>
      </c>
    </row>
    <row r="43" spans="1:20" x14ac:dyDescent="0.2">
      <c r="A43" t="s">
        <v>103</v>
      </c>
      <c r="B43" t="s">
        <v>40</v>
      </c>
      <c r="C43" t="s">
        <v>20</v>
      </c>
      <c r="D43" s="1">
        <v>1119</v>
      </c>
      <c r="E43" s="1">
        <v>0</v>
      </c>
      <c r="F43" s="1">
        <v>2289.38</v>
      </c>
      <c r="G43" s="1">
        <v>2289.38</v>
      </c>
      <c r="H43" s="1">
        <v>1153</v>
      </c>
      <c r="I43" s="1">
        <v>2154.36</v>
      </c>
      <c r="J43" t="s">
        <v>12</v>
      </c>
      <c r="K43" t="s">
        <v>16</v>
      </c>
      <c r="L43" t="s">
        <v>151</v>
      </c>
      <c r="M43">
        <v>35.6</v>
      </c>
      <c r="N43">
        <v>35.6</v>
      </c>
      <c r="O43" s="1">
        <v>2</v>
      </c>
      <c r="P43" s="1">
        <v>34</v>
      </c>
      <c r="Q43" t="s">
        <v>168</v>
      </c>
      <c r="T43" s="1">
        <f t="shared" si="1"/>
        <v>-135.01999999999998</v>
      </c>
    </row>
    <row r="44" spans="1:20" x14ac:dyDescent="0.2">
      <c r="A44" t="s">
        <v>127</v>
      </c>
      <c r="B44" t="s">
        <v>141</v>
      </c>
      <c r="C44" t="s">
        <v>59</v>
      </c>
      <c r="D44" s="1">
        <v>1358</v>
      </c>
      <c r="E44" s="1">
        <v>2284.58</v>
      </c>
      <c r="F44" s="1">
        <v>2279.15</v>
      </c>
      <c r="G44" s="1">
        <v>2279.15</v>
      </c>
      <c r="H44" s="1">
        <v>1328</v>
      </c>
      <c r="I44" s="1">
        <v>2182.7199999999998</v>
      </c>
      <c r="J44" t="s">
        <v>12</v>
      </c>
      <c r="K44" t="s">
        <v>16</v>
      </c>
      <c r="L44" t="s">
        <v>151</v>
      </c>
      <c r="M44">
        <v>35.5</v>
      </c>
      <c r="N44">
        <v>35.5</v>
      </c>
      <c r="O44" s="1">
        <v>2</v>
      </c>
      <c r="P44" s="1">
        <v>29</v>
      </c>
      <c r="T44" s="1">
        <f t="shared" si="1"/>
        <v>-96.430000000000291</v>
      </c>
    </row>
    <row r="45" spans="1:20" x14ac:dyDescent="0.2">
      <c r="A45" t="s">
        <v>109</v>
      </c>
      <c r="B45" t="s">
        <v>47</v>
      </c>
      <c r="C45" t="s">
        <v>18</v>
      </c>
      <c r="D45" s="1">
        <v>1158</v>
      </c>
      <c r="E45" s="1">
        <v>2294.02</v>
      </c>
      <c r="F45" s="1">
        <v>2281.5500000000002</v>
      </c>
      <c r="G45" s="1">
        <v>2281.5500000000002</v>
      </c>
      <c r="H45" s="1">
        <v>1228</v>
      </c>
      <c r="I45" s="1">
        <v>2184.27</v>
      </c>
      <c r="J45" t="s">
        <v>12</v>
      </c>
      <c r="K45" t="s">
        <v>15</v>
      </c>
      <c r="L45" t="s">
        <v>151</v>
      </c>
      <c r="M45">
        <v>35.6</v>
      </c>
      <c r="N45">
        <v>35.6</v>
      </c>
      <c r="O45" s="1">
        <v>2</v>
      </c>
      <c r="P45" s="1">
        <v>31</v>
      </c>
      <c r="T45" s="1">
        <f t="shared" si="1"/>
        <v>-97.2800000000002</v>
      </c>
    </row>
    <row r="46" spans="1:20" x14ac:dyDescent="0.2">
      <c r="A46" t="s">
        <v>119</v>
      </c>
      <c r="B46" t="s">
        <v>56</v>
      </c>
      <c r="C46" t="s">
        <v>19</v>
      </c>
      <c r="D46" s="1">
        <v>1506</v>
      </c>
      <c r="E46" s="1">
        <v>2275.52</v>
      </c>
      <c r="F46" s="1">
        <v>2270.29</v>
      </c>
      <c r="G46" s="1">
        <v>2270.29</v>
      </c>
      <c r="H46" s="1">
        <v>1536</v>
      </c>
      <c r="I46" s="1">
        <v>2186.6999999999998</v>
      </c>
      <c r="J46" t="s">
        <v>12</v>
      </c>
      <c r="K46" t="s">
        <v>15</v>
      </c>
      <c r="L46" t="s">
        <v>151</v>
      </c>
      <c r="M46">
        <v>35.5</v>
      </c>
      <c r="N46">
        <v>35.5</v>
      </c>
      <c r="O46" s="1">
        <v>2</v>
      </c>
      <c r="P46" s="1">
        <v>29</v>
      </c>
      <c r="T46" s="1">
        <f t="shared" si="1"/>
        <v>-83.590000000000146</v>
      </c>
    </row>
    <row r="47" spans="1:20" x14ac:dyDescent="0.2">
      <c r="A47" t="s">
        <v>111</v>
      </c>
      <c r="B47" t="s">
        <v>50</v>
      </c>
      <c r="C47" t="s">
        <v>18</v>
      </c>
      <c r="D47" s="1">
        <v>1300</v>
      </c>
      <c r="E47" s="1">
        <v>2268.54</v>
      </c>
      <c r="F47" s="1">
        <v>2279.7199999999998</v>
      </c>
      <c r="G47" s="1">
        <v>2279.7199999999998</v>
      </c>
      <c r="H47" s="1">
        <v>1330</v>
      </c>
      <c r="I47" s="1">
        <v>2204.52</v>
      </c>
      <c r="J47" t="s">
        <v>12</v>
      </c>
      <c r="K47" t="s">
        <v>15</v>
      </c>
      <c r="L47" t="s">
        <v>151</v>
      </c>
      <c r="M47">
        <v>35.5</v>
      </c>
      <c r="N47">
        <v>35.5</v>
      </c>
      <c r="O47" s="1">
        <v>2</v>
      </c>
      <c r="P47" s="1">
        <v>31</v>
      </c>
      <c r="T47" s="1">
        <f t="shared" si="1"/>
        <v>-75.199999999999818</v>
      </c>
    </row>
    <row r="48" spans="1:20" x14ac:dyDescent="0.2">
      <c r="A48" t="s">
        <v>115</v>
      </c>
      <c r="B48" t="s">
        <v>53</v>
      </c>
      <c r="C48" t="s">
        <v>19</v>
      </c>
      <c r="D48" s="1">
        <v>1323</v>
      </c>
      <c r="E48" s="1">
        <v>2284.37</v>
      </c>
      <c r="F48" s="1">
        <v>2275.35</v>
      </c>
      <c r="G48" s="1">
        <v>2275.35</v>
      </c>
      <c r="H48" s="1">
        <v>1353</v>
      </c>
      <c r="I48" s="1">
        <v>2203.02</v>
      </c>
      <c r="J48" t="s">
        <v>12</v>
      </c>
      <c r="K48" t="s">
        <v>15</v>
      </c>
      <c r="L48" t="s">
        <v>151</v>
      </c>
      <c r="M48">
        <v>35.5</v>
      </c>
      <c r="N48">
        <v>35.5</v>
      </c>
      <c r="O48" s="1">
        <v>2</v>
      </c>
      <c r="P48" s="1">
        <v>29</v>
      </c>
      <c r="T48" s="1">
        <f t="shared" si="1"/>
        <v>-72.329999999999927</v>
      </c>
    </row>
    <row r="49" spans="1:20" x14ac:dyDescent="0.2">
      <c r="A49" t="s">
        <v>117</v>
      </c>
      <c r="B49" t="s">
        <v>55</v>
      </c>
      <c r="C49" t="s">
        <v>19</v>
      </c>
      <c r="D49" s="1">
        <v>1416</v>
      </c>
      <c r="E49" s="1">
        <v>2278.4899999999998</v>
      </c>
      <c r="F49" s="1">
        <v>2266.96</v>
      </c>
      <c r="G49" s="1">
        <v>2266.96</v>
      </c>
      <c r="H49" s="1">
        <v>1446</v>
      </c>
      <c r="I49" s="1">
        <v>2197.73</v>
      </c>
      <c r="J49" t="s">
        <v>12</v>
      </c>
      <c r="K49" t="s">
        <v>15</v>
      </c>
      <c r="L49" t="s">
        <v>151</v>
      </c>
      <c r="M49">
        <v>35.4</v>
      </c>
      <c r="N49">
        <v>35.4</v>
      </c>
      <c r="O49" s="1">
        <v>2</v>
      </c>
      <c r="P49" s="1">
        <v>29</v>
      </c>
      <c r="T49" s="1">
        <f t="shared" si="1"/>
        <v>-69.230000000000018</v>
      </c>
    </row>
    <row r="50" spans="1:20" x14ac:dyDescent="0.2">
      <c r="A50" t="s">
        <v>124</v>
      </c>
      <c r="B50" t="s">
        <v>64</v>
      </c>
      <c r="C50" t="s">
        <v>27</v>
      </c>
      <c r="D50" s="1">
        <v>1358</v>
      </c>
      <c r="E50" s="1">
        <v>2273.9899999999998</v>
      </c>
      <c r="F50" s="1">
        <v>2272.41</v>
      </c>
      <c r="G50" s="1">
        <v>2272.41</v>
      </c>
      <c r="H50" s="1">
        <v>1326</v>
      </c>
      <c r="I50" s="1">
        <v>2206.6</v>
      </c>
      <c r="J50" t="s">
        <v>12</v>
      </c>
      <c r="K50" t="s">
        <v>15</v>
      </c>
      <c r="L50" t="s">
        <v>151</v>
      </c>
      <c r="M50">
        <v>35.4</v>
      </c>
      <c r="N50">
        <v>35.4</v>
      </c>
      <c r="O50" s="1">
        <v>2.1</v>
      </c>
      <c r="P50" s="1">
        <v>29</v>
      </c>
      <c r="T50" s="1">
        <f t="shared" si="1"/>
        <v>-65.809999999999945</v>
      </c>
    </row>
    <row r="51" spans="1:20" x14ac:dyDescent="0.2">
      <c r="A51" t="s">
        <v>122</v>
      </c>
      <c r="B51" t="s">
        <v>61</v>
      </c>
      <c r="C51" t="s">
        <v>27</v>
      </c>
      <c r="D51" s="1">
        <v>1304</v>
      </c>
      <c r="E51" s="1">
        <v>2282.34</v>
      </c>
      <c r="F51" s="1">
        <v>2278.34</v>
      </c>
      <c r="G51" s="1">
        <v>2278.34</v>
      </c>
      <c r="H51" s="1">
        <v>1334</v>
      </c>
      <c r="I51" s="1">
        <v>2218.7800000000002</v>
      </c>
      <c r="J51" t="s">
        <v>12</v>
      </c>
      <c r="K51" t="s">
        <v>15</v>
      </c>
      <c r="L51" t="s">
        <v>151</v>
      </c>
      <c r="M51">
        <v>35.5</v>
      </c>
      <c r="N51">
        <v>35.5</v>
      </c>
      <c r="O51" s="1">
        <v>4.0999999999999996</v>
      </c>
      <c r="P51" s="1">
        <v>31</v>
      </c>
      <c r="Q51" t="s">
        <v>63</v>
      </c>
      <c r="T51" s="1">
        <f t="shared" si="1"/>
        <v>-59.559999999999945</v>
      </c>
    </row>
    <row r="52" spans="1:20" x14ac:dyDescent="0.2">
      <c r="A52" t="s">
        <v>99</v>
      </c>
      <c r="B52" t="s">
        <v>33</v>
      </c>
      <c r="C52" t="s">
        <v>21</v>
      </c>
      <c r="D52" s="1">
        <v>1335</v>
      </c>
      <c r="E52" s="1">
        <v>0</v>
      </c>
      <c r="F52" s="1">
        <v>2276.4299999999998</v>
      </c>
      <c r="G52" s="1">
        <v>2276.4299999999998</v>
      </c>
      <c r="H52" s="1">
        <v>1405</v>
      </c>
      <c r="I52" s="1">
        <v>2224.56</v>
      </c>
      <c r="J52" t="s">
        <v>12</v>
      </c>
      <c r="K52" t="s">
        <v>15</v>
      </c>
      <c r="L52" t="s">
        <v>151</v>
      </c>
      <c r="M52">
        <v>35.299999999999997</v>
      </c>
      <c r="N52">
        <v>35.299999999999997</v>
      </c>
      <c r="O52" s="1">
        <v>1</v>
      </c>
      <c r="P52" s="1">
        <v>29</v>
      </c>
      <c r="T52" s="1">
        <f t="shared" si="1"/>
        <v>-51.869999999999891</v>
      </c>
    </row>
    <row r="53" spans="1:20" x14ac:dyDescent="0.2">
      <c r="A53" t="s">
        <v>101</v>
      </c>
      <c r="B53" t="s">
        <v>36</v>
      </c>
      <c r="C53" t="s">
        <v>21</v>
      </c>
      <c r="D53" s="1">
        <v>1423</v>
      </c>
      <c r="E53" s="1">
        <v>0</v>
      </c>
      <c r="F53" s="1">
        <v>2277.4499999999998</v>
      </c>
      <c r="G53" s="1">
        <v>2277.4499999999998</v>
      </c>
      <c r="H53" s="1">
        <v>1453</v>
      </c>
      <c r="I53" s="1">
        <v>2233.66</v>
      </c>
      <c r="J53" t="s">
        <v>12</v>
      </c>
      <c r="K53" t="s">
        <v>15</v>
      </c>
      <c r="L53" t="s">
        <v>151</v>
      </c>
      <c r="M53">
        <v>35.200000000000003</v>
      </c>
      <c r="N53">
        <v>35.200000000000003</v>
      </c>
      <c r="O53" s="1">
        <v>6</v>
      </c>
      <c r="P53" s="1">
        <v>29</v>
      </c>
      <c r="Q53" t="s">
        <v>38</v>
      </c>
      <c r="T53" s="1">
        <f t="shared" si="1"/>
        <v>-43.789999999999964</v>
      </c>
    </row>
    <row r="54" spans="1:20" x14ac:dyDescent="0.2">
      <c r="A54" t="s">
        <v>89</v>
      </c>
      <c r="B54" t="s">
        <v>70</v>
      </c>
      <c r="C54" t="s">
        <v>11</v>
      </c>
      <c r="D54" s="1">
        <v>1415</v>
      </c>
      <c r="E54" s="1">
        <v>0</v>
      </c>
      <c r="F54" s="1">
        <v>2279.75</v>
      </c>
      <c r="G54" s="1">
        <v>2279.75</v>
      </c>
      <c r="H54" s="1">
        <v>1445</v>
      </c>
      <c r="I54" s="1">
        <v>2238.5100000000002</v>
      </c>
      <c r="J54" t="s">
        <v>12</v>
      </c>
      <c r="K54" t="s">
        <v>15</v>
      </c>
      <c r="L54" t="s">
        <v>151</v>
      </c>
      <c r="M54">
        <v>35.299999999999997</v>
      </c>
      <c r="N54">
        <v>35.299999999999997</v>
      </c>
      <c r="O54" s="1">
        <v>1</v>
      </c>
      <c r="P54" s="1">
        <v>29</v>
      </c>
      <c r="Q54" t="s">
        <v>166</v>
      </c>
      <c r="T54" s="1">
        <f t="shared" si="1"/>
        <v>-41.239999999999782</v>
      </c>
    </row>
    <row r="55" spans="1:20" x14ac:dyDescent="0.2">
      <c r="A55" t="s">
        <v>97</v>
      </c>
      <c r="B55" t="s">
        <v>29</v>
      </c>
      <c r="C55" t="s">
        <v>21</v>
      </c>
      <c r="D55" s="1">
        <v>1158</v>
      </c>
      <c r="E55" s="1">
        <v>0</v>
      </c>
      <c r="F55" s="1">
        <v>2278.15</v>
      </c>
      <c r="G55" s="1">
        <v>2278.15</v>
      </c>
      <c r="H55" s="1">
        <v>1238</v>
      </c>
      <c r="I55" s="1">
        <v>2258.89</v>
      </c>
      <c r="J55" t="s">
        <v>12</v>
      </c>
      <c r="K55" t="s">
        <v>15</v>
      </c>
      <c r="L55" t="s">
        <v>151</v>
      </c>
      <c r="M55">
        <v>35.4</v>
      </c>
      <c r="N55">
        <v>35.4</v>
      </c>
      <c r="O55" s="1">
        <v>1</v>
      </c>
      <c r="P55" s="1">
        <v>29</v>
      </c>
      <c r="T55" s="1">
        <f t="shared" si="1"/>
        <v>-19.260000000000218</v>
      </c>
    </row>
    <row r="56" spans="1:20" x14ac:dyDescent="0.2">
      <c r="A56" t="s">
        <v>114</v>
      </c>
      <c r="B56" t="s">
        <v>52</v>
      </c>
      <c r="C56" t="s">
        <v>18</v>
      </c>
      <c r="D56" s="1">
        <v>1415</v>
      </c>
      <c r="E56" s="1">
        <v>2278.87</v>
      </c>
      <c r="F56" s="1">
        <v>2275.89</v>
      </c>
      <c r="G56" s="1">
        <v>2275.89</v>
      </c>
      <c r="H56" s="1">
        <v>1515</v>
      </c>
      <c r="I56" s="1">
        <v>2076.2399999999998</v>
      </c>
      <c r="J56" t="s">
        <v>12</v>
      </c>
      <c r="K56" t="s">
        <v>13</v>
      </c>
      <c r="L56" t="s">
        <v>151</v>
      </c>
      <c r="M56">
        <v>35.4</v>
      </c>
      <c r="N56">
        <v>35.4</v>
      </c>
      <c r="O56" s="1">
        <v>2</v>
      </c>
      <c r="P56" s="1">
        <v>34</v>
      </c>
      <c r="Q56" t="s">
        <v>17</v>
      </c>
      <c r="T56" s="1">
        <f t="shared" si="1"/>
        <v>-199.65000000000009</v>
      </c>
    </row>
  </sheetData>
  <sortState ref="A2:T62">
    <sortCondition ref="J2:J62"/>
    <sortCondition ref="L2:L62"/>
    <sortCondition ref="K2:K62"/>
    <sortCondition ref="T2:T62"/>
  </sortState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bad_data_red</vt:lpstr>
      <vt:lpstr>Planilha1 (2)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manoela.romano@gmail.com</dc:creator>
  <cp:lastModifiedBy>manoela.romano@gmail.com</cp:lastModifiedBy>
  <dcterms:created xsi:type="dcterms:W3CDTF">2018-10-25T11:56:41Z</dcterms:created>
  <dcterms:modified xsi:type="dcterms:W3CDTF">2018-12-21T02:52:17Z</dcterms:modified>
</cp:coreProperties>
</file>