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v\Documents\GitHub\CoolTeam\Documenten\"/>
    </mc:Choice>
  </mc:AlternateContent>
  <xr:revisionPtr revIDLastSave="0" documentId="13_ncr:1_{B08D1812-2BFB-47BC-9D1A-444517976800}" xr6:coauthVersionLast="46" xr6:coauthVersionMax="46" xr10:uidLastSave="{00000000-0000-0000-0000-000000000000}"/>
  <bookViews>
    <workbookView xWindow="-108" yWindow="-108" windowWidth="23256" windowHeight="12576" xr2:uid="{C4ACCA8C-4F35-4F2B-BD63-36B6377B3263}"/>
  </bookViews>
  <sheets>
    <sheet name="Blad1" sheetId="1" r:id="rId1"/>
  </sheets>
  <definedNames>
    <definedName name="link">Blad1!$H$3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K15" i="1" s="1"/>
  <c r="K19" i="1" s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<sst xmlns="http://schemas.openxmlformats.org/spreadsheetml/2006/main" count="82" uniqueCount="48">
  <si>
    <t>U1</t>
  </si>
  <si>
    <t>Naam</t>
  </si>
  <si>
    <t>Component</t>
  </si>
  <si>
    <t>mouser</t>
  </si>
  <si>
    <t>Leverancier</t>
  </si>
  <si>
    <t>Footprint</t>
  </si>
  <si>
    <t>Link</t>
  </si>
  <si>
    <t>link</t>
  </si>
  <si>
    <t>ESP32-WROOM-32E 16MB</t>
  </si>
  <si>
    <t>J2</t>
  </si>
  <si>
    <t>RN2483 module</t>
  </si>
  <si>
    <t xml:space="preserve">TPS22860DBVR </t>
  </si>
  <si>
    <t>C0805</t>
  </si>
  <si>
    <t xml:space="preserve">sot-23 </t>
  </si>
  <si>
    <t>LDO 2-10V In, 3,3v out, 35uA sleep</t>
  </si>
  <si>
    <t>SOT-89-5</t>
  </si>
  <si>
    <t>U3</t>
  </si>
  <si>
    <t>U4</t>
  </si>
  <si>
    <t>pushbutton SPST NO</t>
  </si>
  <si>
    <t>S1,S2</t>
  </si>
  <si>
    <t>Condensator 1µF 0805</t>
  </si>
  <si>
    <t>Condensator 100nF 0805</t>
  </si>
  <si>
    <t>C3</t>
  </si>
  <si>
    <t>elco 22uF 20%</t>
  </si>
  <si>
    <t>5 pin molex connector</t>
  </si>
  <si>
    <t>2 pin molex connector</t>
  </si>
  <si>
    <t>female pinheader 8</t>
  </si>
  <si>
    <t>U7</t>
  </si>
  <si>
    <t>Adafruit Mini GPS</t>
  </si>
  <si>
    <t>female pinheader 6</t>
  </si>
  <si>
    <t>U2,U6,</t>
  </si>
  <si>
    <t>R1,R2,R3</t>
  </si>
  <si>
    <t>C4,C5,C7,C13</t>
  </si>
  <si>
    <t>C1,C2,C6,C8,C9,C11</t>
  </si>
  <si>
    <t>ufl connector</t>
  </si>
  <si>
    <t>ufl to sma cable</t>
  </si>
  <si>
    <t>sma antenna</t>
  </si>
  <si>
    <t>(niet op schema)</t>
  </si>
  <si>
    <t>Aantal v. 1 board</t>
  </si>
  <si>
    <t>R0805</t>
  </si>
  <si>
    <t>weerstand 10k</t>
  </si>
  <si>
    <t>Eenheidsprijs</t>
  </si>
  <si>
    <t>Totaalprijs</t>
  </si>
  <si>
    <t>reserve</t>
  </si>
  <si>
    <t>Totaal aantal nodig</t>
  </si>
  <si>
    <t>Aantal verwacht te maken boards</t>
  </si>
  <si>
    <t>Aantal v.alle boards</t>
  </si>
  <si>
    <t>Totaalprijs componenten: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</si>
</sst>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 applyFill="1"/>
    <xf numFmtId="0" fontId="0" fillId="0" borderId="1" xfId="0" applyBorder="1"/>
    <xf numFmtId="0" fontId="1" fillId="0" borderId="1" xfId="1" applyBorder="1"/>
    <xf numFmtId="8" fontId="0" fillId="0" borderId="1" xfId="0" applyNumberFormat="1" applyBorder="1" applyAlignment="1">
      <alignment vertical="center" wrapText="1"/>
    </xf>
    <xf numFmtId="8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8" fontId="0" fillId="0" borderId="6" xfId="0" applyNumberFormat="1" applyBorder="1" applyAlignment="1">
      <alignment vertical="center" wrapText="1"/>
    </xf>
    <xf numFmtId="0" fontId="0" fillId="0" borderId="7" xfId="0" applyBorder="1"/>
    <xf numFmtId="0" fontId="0" fillId="0" borderId="8" xfId="0" applyBorder="1"/>
    <xf numFmtId="0" fontId="1" fillId="0" borderId="8" xfId="1" applyBorder="1"/>
    <xf numFmtId="8" fontId="0" fillId="0" borderId="8" xfId="0" applyNumberFormat="1" applyBorder="1"/>
    <xf numFmtId="8" fontId="0" fillId="0" borderId="9" xfId="0" applyNumberFormat="1" applyBorder="1" applyAlignment="1">
      <alignment vertical="center" wrapText="1"/>
    </xf>
    <xf numFmtId="0" fontId="0" fillId="2" borderId="10" xfId="0" applyFill="1" applyBorder="1"/>
    <xf numFmtId="8" fontId="0" fillId="0" borderId="11" xfId="0" applyNumberFormat="1" applyBorder="1"/>
    <xf numFmtId="0" fontId="0" fillId="2" borderId="12" xfId="0" applyFill="1" applyBorder="1"/>
    <xf numFmtId="0" fontId="0" fillId="3" borderId="13" xfId="0" applyFill="1" applyBorder="1"/>
    <xf numFmtId="8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be/ProductDetail/Lelon/VE-220M1VTR-0605?qs=sGAEpiMZZMukHu%252BjC5l7YREIIWaVdOqUb1trgoTwpWE%3D" TargetMode="External"/><Relationship Id="rId13" Type="http://schemas.openxmlformats.org/officeDocument/2006/relationships/hyperlink" Target="https://www.mouser.be/ProductDetail/Gravitech/6fx1L-254mm?qs=%2Fha2pyFaduhDgKi5ncBzzY5YZGB3YXaFlgXsfgAUqtcfqR0iEmerUcsoGyKAC2g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ouser.be/ProductDetail/Texas-Instruments/TPS22860DBVR?qs=%2Fha2pyFadugxAdFBsj4zSHcoO0BzEMtLRhA2IvKn%252BB5VwA7fNnvmmg%3D%3D" TargetMode="External"/><Relationship Id="rId7" Type="http://schemas.openxmlformats.org/officeDocument/2006/relationships/hyperlink" Target="https://www.mouser.be/ProductDetail/E-Switch/LL3301NF065QG?qs=sGAEpiMZZMsqIr59i2oRcpD0bdFgxAIu%2FtEwYcOnPMA%3D" TargetMode="External"/><Relationship Id="rId12" Type="http://schemas.openxmlformats.org/officeDocument/2006/relationships/hyperlink" Target="https://www.mouser.be/ProductDetail/Bourns/CMP0805AFX-1002ELF?qs=TiOZkKH1s2RdWJm6UffAxg%3D%3D" TargetMode="External"/><Relationship Id="rId17" Type="http://schemas.openxmlformats.org/officeDocument/2006/relationships/hyperlink" Target="https://www.mouser.be/ProductDetail/Adafruit/4415?qs=xZ%2FP%252Ba9zWqatKwX%252B9rp%2FIw%3D%3D&amp;fbclid=IwAR15jACJapA7SX0KnLmnvJxPmJDsTJyI1gnBPxE0jDqjTsvhBW6jIjejyyk" TargetMode="External"/><Relationship Id="rId2" Type="http://schemas.openxmlformats.org/officeDocument/2006/relationships/hyperlink" Target="https://www.mouser.be/ProductDetail/Microchip-Technology/RN2483A-I-RM105?qs=sGAEpiMZZMu3sxpa5v1qrrZAnp88aoEUcCMjG6HT%2FSI%3D" TargetMode="External"/><Relationship Id="rId16" Type="http://schemas.openxmlformats.org/officeDocument/2006/relationships/hyperlink" Target="https://www.mouser.be/ProductDetail/Linx-Technologies/ANT-868-CW-RCL-SMA?qs=yqaQSyyJnNjYZYtNBmiiMQ%3D%3D" TargetMode="External"/><Relationship Id="rId1" Type="http://schemas.openxmlformats.org/officeDocument/2006/relationships/hyperlink" Target="https://www.mouser.be/ProductDetail/Espressif-Systems/ESP32-WROOM-32EM113EH2800PH3Q0?qs=sGAEpiMZZMu3sxpa5v1qrl%2FYtpu2q02IVMmJKBwXLzE%3D" TargetMode="External"/><Relationship Id="rId6" Type="http://schemas.openxmlformats.org/officeDocument/2006/relationships/hyperlink" Target="https://www.mouser.be/ProductDetail/Torex-Semiconductor/XC6231A332PR-G?qs=AsjdqWjXhJ%252BxcfXSnf052A%3D%3D" TargetMode="External"/><Relationship Id="rId11" Type="http://schemas.openxmlformats.org/officeDocument/2006/relationships/hyperlink" Target="https://www.mouser.be/ProductDetail/Gravitech/8Fx1L-254mm?qs=fkzBJ5HM%252BdAyuablm941Ag%3D%3D" TargetMode="External"/><Relationship Id="rId5" Type="http://schemas.openxmlformats.org/officeDocument/2006/relationships/hyperlink" Target="https://www.mouser.be/ProductDetail/KEMET/C0805X105K8RAC7210?qs=ds50AKTGxA8Ac4j4qbsB5A%3D%3D" TargetMode="External"/><Relationship Id="rId15" Type="http://schemas.openxmlformats.org/officeDocument/2006/relationships/hyperlink" Target="https://www.mouser.be/ProductDetail/Linx-Technologies/CSI-SGFB-200-UFFR?qs=j%252B1pi9TdxUbSdkGQ9Cz4wA%3D%3D" TargetMode="External"/><Relationship Id="rId10" Type="http://schemas.openxmlformats.org/officeDocument/2006/relationships/hyperlink" Target="https://www.mouser.be/ProductDetail/Molex/39700-0002?qs=EibfsPFbZaqB1%252BjDW0HuPQ==" TargetMode="External"/><Relationship Id="rId4" Type="http://schemas.openxmlformats.org/officeDocument/2006/relationships/hyperlink" Target="https://www.mouser.be/ProductDetail/KEMET/C0805C104K9RACAUTO?qs=ds50AKTGxA84SWre%252BvImOA%3D%3D" TargetMode="External"/><Relationship Id="rId9" Type="http://schemas.openxmlformats.org/officeDocument/2006/relationships/hyperlink" Target="https://www.mouser.be/ProductDetail/Molex/39700-0205?qs=sGAEpiMZZMvPvGwLNS6715dPPKD79FMV4ASqaQtPDLdJRa6HXWagoQ%3D%3D" TargetMode="External"/><Relationship Id="rId14" Type="http://schemas.openxmlformats.org/officeDocument/2006/relationships/hyperlink" Target="https://www.mouser.be/ProductDetail/Hirose-Connector/UFL-R-SMT-110?qs=kL1ClTr6oBoOdtqlGQpQrQ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AE17-C990-4655-B41D-47FC550703C5}">
  <dimension ref="A1:K21"/>
  <sheetViews>
    <sheetView tabSelected="1" zoomScaleNormal="100" workbookViewId="0">
      <selection activeCell="L23" sqref="L23"/>
    </sheetView>
  </sheetViews>
  <sheetFormatPr defaultColWidth="8.77734375" defaultRowHeight="14.4" x14ac:dyDescent="0.3"/>
  <cols>
    <col min="1" max="1" width="17.44140625" customWidth="1"/>
    <col min="2" max="2" width="29.21875" bestFit="1" customWidth="1"/>
    <col min="3" max="3" width="14.88671875" bestFit="1" customWidth="1"/>
    <col min="4" max="4" width="17.21875" bestFit="1" customWidth="1"/>
    <col min="5" max="5" width="9.109375" customWidth="1"/>
    <col min="6" max="6" width="16.5546875" customWidth="1"/>
    <col min="7" max="7" width="14" customWidth="1"/>
    <col min="8" max="8" width="5.77734375" customWidth="1"/>
    <col min="9" max="9" width="12.44140625" customWidth="1"/>
    <col min="10" max="10" width="21.6640625" customWidth="1"/>
    <col min="11" max="11" width="17.44140625" customWidth="1"/>
  </cols>
  <sheetData>
    <row r="1" spans="1:11" x14ac:dyDescent="0.3">
      <c r="A1" s="6" t="s">
        <v>1</v>
      </c>
      <c r="B1" s="7" t="s">
        <v>2</v>
      </c>
      <c r="C1" s="7" t="s">
        <v>38</v>
      </c>
      <c r="D1" s="7" t="s">
        <v>46</v>
      </c>
      <c r="E1" s="7" t="s">
        <v>43</v>
      </c>
      <c r="F1" s="7" t="s">
        <v>44</v>
      </c>
      <c r="G1" s="7" t="s">
        <v>4</v>
      </c>
      <c r="H1" s="7" t="s">
        <v>6</v>
      </c>
      <c r="I1" s="7" t="s">
        <v>5</v>
      </c>
      <c r="J1" s="7" t="s">
        <v>41</v>
      </c>
      <c r="K1" s="8" t="s">
        <v>42</v>
      </c>
    </row>
    <row r="2" spans="1:11" x14ac:dyDescent="0.3">
      <c r="A2" s="9" t="s">
        <v>16</v>
      </c>
      <c r="B2" s="2" t="s">
        <v>8</v>
      </c>
      <c r="C2" s="2">
        <v>1</v>
      </c>
      <c r="D2" s="2">
        <f>$B$21*C2</f>
        <v>2</v>
      </c>
      <c r="E2" s="2">
        <v>0</v>
      </c>
      <c r="F2" s="2">
        <f>E2+D2</f>
        <v>2</v>
      </c>
      <c r="G2" s="2" t="s">
        <v>3</v>
      </c>
      <c r="H2" s="3" t="s">
        <v>7</v>
      </c>
      <c r="I2" s="2"/>
      <c r="J2" s="4">
        <v>2.64</v>
      </c>
      <c r="K2" s="10">
        <f>J2*F2</f>
        <v>5.28</v>
      </c>
    </row>
    <row r="3" spans="1:11" x14ac:dyDescent="0.3">
      <c r="A3" s="9" t="s">
        <v>9</v>
      </c>
      <c r="B3" s="2" t="s">
        <v>34</v>
      </c>
      <c r="C3" s="2">
        <v>1</v>
      </c>
      <c r="D3" s="2">
        <f t="shared" ref="D3:D18" si="0">$B$21*C3</f>
        <v>2</v>
      </c>
      <c r="E3" s="2">
        <v>0</v>
      </c>
      <c r="F3" s="2">
        <f t="shared" ref="F3:F18" si="1">E3+D3</f>
        <v>2</v>
      </c>
      <c r="G3" s="2" t="s">
        <v>3</v>
      </c>
      <c r="H3" s="3" t="s">
        <v>7</v>
      </c>
      <c r="I3" s="2"/>
      <c r="J3" s="5">
        <v>1.07</v>
      </c>
      <c r="K3" s="10">
        <f t="shared" ref="K3:K18" si="2">J3*F3</f>
        <v>2.14</v>
      </c>
    </row>
    <row r="4" spans="1:11" x14ac:dyDescent="0.3">
      <c r="A4" s="9" t="s">
        <v>0</v>
      </c>
      <c r="B4" s="2" t="s">
        <v>10</v>
      </c>
      <c r="C4" s="2">
        <v>1</v>
      </c>
      <c r="D4" s="2">
        <f t="shared" si="0"/>
        <v>2</v>
      </c>
      <c r="E4" s="2">
        <v>0</v>
      </c>
      <c r="F4" s="2">
        <f t="shared" si="1"/>
        <v>2</v>
      </c>
      <c r="G4" s="2" t="s">
        <v>3</v>
      </c>
      <c r="H4" s="3" t="s">
        <v>7</v>
      </c>
      <c r="I4" s="2"/>
      <c r="J4" s="5">
        <v>11.38</v>
      </c>
      <c r="K4" s="10">
        <f t="shared" si="2"/>
        <v>22.76</v>
      </c>
    </row>
    <row r="5" spans="1:11" x14ac:dyDescent="0.3">
      <c r="A5" s="9" t="s">
        <v>30</v>
      </c>
      <c r="B5" s="2" t="s">
        <v>11</v>
      </c>
      <c r="C5" s="2">
        <v>3</v>
      </c>
      <c r="D5" s="2">
        <f t="shared" si="0"/>
        <v>6</v>
      </c>
      <c r="E5" s="2">
        <v>2</v>
      </c>
      <c r="F5" s="2">
        <f t="shared" si="1"/>
        <v>8</v>
      </c>
      <c r="G5" s="2" t="s">
        <v>3</v>
      </c>
      <c r="H5" s="3" t="s">
        <v>7</v>
      </c>
      <c r="I5" s="2" t="s">
        <v>13</v>
      </c>
      <c r="J5" s="5">
        <v>0.82199999999999995</v>
      </c>
      <c r="K5" s="10">
        <f t="shared" si="2"/>
        <v>6.5759999999999996</v>
      </c>
    </row>
    <row r="6" spans="1:11" x14ac:dyDescent="0.3">
      <c r="A6" s="9" t="s">
        <v>33</v>
      </c>
      <c r="B6" s="2" t="s">
        <v>21</v>
      </c>
      <c r="C6" s="2">
        <v>6</v>
      </c>
      <c r="D6" s="2">
        <f t="shared" si="0"/>
        <v>12</v>
      </c>
      <c r="E6" s="2">
        <v>3</v>
      </c>
      <c r="F6" s="2">
        <f t="shared" si="1"/>
        <v>15</v>
      </c>
      <c r="G6" s="2" t="s">
        <v>3</v>
      </c>
      <c r="H6" s="3" t="s">
        <v>7</v>
      </c>
      <c r="I6" s="2" t="s">
        <v>12</v>
      </c>
      <c r="J6" s="5">
        <v>0.182</v>
      </c>
      <c r="K6" s="10">
        <f t="shared" si="2"/>
        <v>2.73</v>
      </c>
    </row>
    <row r="7" spans="1:11" x14ac:dyDescent="0.3">
      <c r="A7" s="9" t="s">
        <v>32</v>
      </c>
      <c r="B7" s="2" t="s">
        <v>20</v>
      </c>
      <c r="C7" s="2">
        <v>4</v>
      </c>
      <c r="D7" s="2">
        <f t="shared" si="0"/>
        <v>8</v>
      </c>
      <c r="E7" s="2">
        <v>2</v>
      </c>
      <c r="F7" s="2">
        <f t="shared" si="1"/>
        <v>10</v>
      </c>
      <c r="G7" s="2" t="s">
        <v>3</v>
      </c>
      <c r="H7" s="3" t="s">
        <v>7</v>
      </c>
      <c r="I7" s="2" t="s">
        <v>12</v>
      </c>
      <c r="J7" s="5">
        <v>0.61799999999999999</v>
      </c>
      <c r="K7" s="10">
        <f t="shared" si="2"/>
        <v>6.18</v>
      </c>
    </row>
    <row r="8" spans="1:11" x14ac:dyDescent="0.3">
      <c r="A8" s="9" t="s">
        <v>22</v>
      </c>
      <c r="B8" s="2" t="s">
        <v>23</v>
      </c>
      <c r="C8" s="2">
        <v>1</v>
      </c>
      <c r="D8" s="2">
        <f t="shared" si="0"/>
        <v>2</v>
      </c>
      <c r="E8" s="2">
        <v>1</v>
      </c>
      <c r="F8" s="2">
        <f t="shared" si="1"/>
        <v>3</v>
      </c>
      <c r="G8" s="2" t="s">
        <v>3</v>
      </c>
      <c r="H8" s="3" t="s">
        <v>7</v>
      </c>
      <c r="I8" s="2"/>
      <c r="J8" s="5">
        <v>0.184</v>
      </c>
      <c r="K8" s="10">
        <f t="shared" si="2"/>
        <v>0.55200000000000005</v>
      </c>
    </row>
    <row r="9" spans="1:11" x14ac:dyDescent="0.3">
      <c r="A9" s="9" t="s">
        <v>31</v>
      </c>
      <c r="B9" s="2" t="s">
        <v>40</v>
      </c>
      <c r="C9" s="2">
        <v>3</v>
      </c>
      <c r="D9" s="2">
        <f t="shared" si="0"/>
        <v>6</v>
      </c>
      <c r="E9" s="2">
        <v>4</v>
      </c>
      <c r="F9" s="2">
        <f t="shared" si="1"/>
        <v>10</v>
      </c>
      <c r="G9" s="2" t="s">
        <v>3</v>
      </c>
      <c r="H9" s="3" t="s">
        <v>7</v>
      </c>
      <c r="I9" s="2" t="s">
        <v>39</v>
      </c>
      <c r="J9" s="5">
        <v>5.1999999999999998E-2</v>
      </c>
      <c r="K9" s="10">
        <f t="shared" si="2"/>
        <v>0.52</v>
      </c>
    </row>
    <row r="10" spans="1:11" x14ac:dyDescent="0.3">
      <c r="A10" s="9" t="s">
        <v>17</v>
      </c>
      <c r="B10" s="2" t="s">
        <v>14</v>
      </c>
      <c r="C10" s="2">
        <v>1</v>
      </c>
      <c r="D10" s="2">
        <f t="shared" si="0"/>
        <v>2</v>
      </c>
      <c r="E10" s="2">
        <v>1</v>
      </c>
      <c r="F10" s="2">
        <f t="shared" si="1"/>
        <v>3</v>
      </c>
      <c r="G10" s="2" t="s">
        <v>3</v>
      </c>
      <c r="H10" s="3" t="s">
        <v>7</v>
      </c>
      <c r="I10" s="2" t="s">
        <v>15</v>
      </c>
      <c r="J10" s="5">
        <v>0.71099999999999997</v>
      </c>
      <c r="K10" s="10">
        <f t="shared" si="2"/>
        <v>2.133</v>
      </c>
    </row>
    <row r="11" spans="1:11" x14ac:dyDescent="0.3">
      <c r="A11" s="9" t="s">
        <v>19</v>
      </c>
      <c r="B11" s="2" t="s">
        <v>18</v>
      </c>
      <c r="C11" s="2">
        <v>2</v>
      </c>
      <c r="D11" s="2">
        <f t="shared" si="0"/>
        <v>4</v>
      </c>
      <c r="E11" s="2">
        <v>1</v>
      </c>
      <c r="F11" s="2">
        <f t="shared" si="1"/>
        <v>5</v>
      </c>
      <c r="G11" s="2" t="s">
        <v>3</v>
      </c>
      <c r="H11" s="3" t="s">
        <v>7</v>
      </c>
      <c r="I11" s="2"/>
      <c r="J11" s="5">
        <v>0.44</v>
      </c>
      <c r="K11" s="10">
        <f t="shared" si="2"/>
        <v>2.2000000000000002</v>
      </c>
    </row>
    <row r="12" spans="1:11" x14ac:dyDescent="0.3">
      <c r="A12" s="9"/>
      <c r="B12" s="2" t="s">
        <v>24</v>
      </c>
      <c r="C12" s="2">
        <v>2</v>
      </c>
      <c r="D12" s="2">
        <f t="shared" si="0"/>
        <v>4</v>
      </c>
      <c r="E12" s="2">
        <v>0</v>
      </c>
      <c r="F12" s="2">
        <f t="shared" si="1"/>
        <v>4</v>
      </c>
      <c r="G12" s="2" t="s">
        <v>3</v>
      </c>
      <c r="H12" s="3" t="s">
        <v>7</v>
      </c>
      <c r="I12" s="2"/>
      <c r="J12" s="5">
        <v>2.2400000000000002</v>
      </c>
      <c r="K12" s="10">
        <f t="shared" si="2"/>
        <v>8.9600000000000009</v>
      </c>
    </row>
    <row r="13" spans="1:11" x14ac:dyDescent="0.3">
      <c r="A13" s="9"/>
      <c r="B13" s="2" t="s">
        <v>25</v>
      </c>
      <c r="C13" s="2">
        <v>1</v>
      </c>
      <c r="D13" s="2">
        <f t="shared" si="0"/>
        <v>2</v>
      </c>
      <c r="E13" s="2">
        <v>0</v>
      </c>
      <c r="F13" s="2">
        <f t="shared" si="1"/>
        <v>2</v>
      </c>
      <c r="G13" s="2" t="s">
        <v>3</v>
      </c>
      <c r="H13" s="3" t="s">
        <v>7</v>
      </c>
      <c r="I13" s="2"/>
      <c r="J13" s="5">
        <v>0.88100000000000001</v>
      </c>
      <c r="K13" s="10">
        <f t="shared" si="2"/>
        <v>1.762</v>
      </c>
    </row>
    <row r="14" spans="1:11" x14ac:dyDescent="0.3">
      <c r="A14" s="9"/>
      <c r="B14" s="2" t="s">
        <v>26</v>
      </c>
      <c r="C14" s="2">
        <v>2</v>
      </c>
      <c r="D14" s="2">
        <f t="shared" si="0"/>
        <v>4</v>
      </c>
      <c r="E14" s="2">
        <v>0</v>
      </c>
      <c r="F14" s="2">
        <f t="shared" si="1"/>
        <v>4</v>
      </c>
      <c r="G14" s="2" t="s">
        <v>3</v>
      </c>
      <c r="H14" s="3" t="s">
        <v>7</v>
      </c>
      <c r="I14" s="2"/>
      <c r="J14" s="5">
        <v>0.503</v>
      </c>
      <c r="K14" s="10">
        <f t="shared" si="2"/>
        <v>2.012</v>
      </c>
    </row>
    <row r="15" spans="1:11" x14ac:dyDescent="0.3">
      <c r="A15" s="9" t="s">
        <v>27</v>
      </c>
      <c r="B15" s="2" t="s">
        <v>28</v>
      </c>
      <c r="C15" s="2">
        <v>1</v>
      </c>
      <c r="D15" s="2">
        <f t="shared" si="0"/>
        <v>2</v>
      </c>
      <c r="E15" s="2">
        <v>-1</v>
      </c>
      <c r="F15" s="2">
        <f t="shared" si="1"/>
        <v>1</v>
      </c>
      <c r="G15" s="2" t="s">
        <v>3</v>
      </c>
      <c r="H15" s="3" t="s">
        <v>7</v>
      </c>
      <c r="I15" s="2"/>
      <c r="J15" s="20">
        <v>25.37</v>
      </c>
      <c r="K15" s="10">
        <f t="shared" si="2"/>
        <v>25.37</v>
      </c>
    </row>
    <row r="16" spans="1:11" x14ac:dyDescent="0.3">
      <c r="A16" s="9"/>
      <c r="B16" s="2" t="s">
        <v>29</v>
      </c>
      <c r="C16" s="2">
        <v>2</v>
      </c>
      <c r="D16" s="2">
        <f t="shared" si="0"/>
        <v>4</v>
      </c>
      <c r="E16" s="2">
        <v>0</v>
      </c>
      <c r="F16" s="2">
        <f t="shared" si="1"/>
        <v>4</v>
      </c>
      <c r="G16" s="2" t="s">
        <v>3</v>
      </c>
      <c r="H16" s="3" t="s">
        <v>7</v>
      </c>
      <c r="I16" s="2"/>
      <c r="J16" s="5">
        <v>0.60399999999999998</v>
      </c>
      <c r="K16" s="10">
        <f t="shared" si="2"/>
        <v>2.4159999999999999</v>
      </c>
    </row>
    <row r="17" spans="1:11" x14ac:dyDescent="0.3">
      <c r="A17" s="9" t="s">
        <v>37</v>
      </c>
      <c r="B17" s="2" t="s">
        <v>35</v>
      </c>
      <c r="C17" s="2">
        <v>1</v>
      </c>
      <c r="D17" s="2">
        <f t="shared" si="0"/>
        <v>2</v>
      </c>
      <c r="E17" s="2">
        <v>0</v>
      </c>
      <c r="F17" s="2">
        <f t="shared" si="1"/>
        <v>2</v>
      </c>
      <c r="G17" s="2" t="s">
        <v>3</v>
      </c>
      <c r="H17" s="3" t="s">
        <v>7</v>
      </c>
      <c r="I17" s="2"/>
      <c r="J17" s="4">
        <v>4.7300000000000004</v>
      </c>
      <c r="K17" s="10">
        <f t="shared" si="2"/>
        <v>9.4600000000000009</v>
      </c>
    </row>
    <row r="18" spans="1:11" ht="15" thickBot="1" x14ac:dyDescent="0.35">
      <c r="A18" s="11" t="s">
        <v>37</v>
      </c>
      <c r="B18" s="12" t="s">
        <v>36</v>
      </c>
      <c r="C18" s="12">
        <v>1</v>
      </c>
      <c r="D18" s="12">
        <f t="shared" si="0"/>
        <v>2</v>
      </c>
      <c r="E18" s="12">
        <v>0</v>
      </c>
      <c r="F18" s="12">
        <f t="shared" si="1"/>
        <v>2</v>
      </c>
      <c r="G18" s="12" t="s">
        <v>3</v>
      </c>
      <c r="H18" s="13" t="s">
        <v>7</v>
      </c>
      <c r="I18" s="12"/>
      <c r="J18" s="14">
        <v>7.35</v>
      </c>
      <c r="K18" s="15">
        <f t="shared" si="2"/>
        <v>14.7</v>
      </c>
    </row>
    <row r="19" spans="1:11" ht="15" thickBot="1" x14ac:dyDescent="0.35">
      <c r="J19" s="16" t="s">
        <v>47</v>
      </c>
      <c r="K19" s="17">
        <f>SUM(K2:K18)</f>
        <v>115.75100000000002</v>
      </c>
    </row>
    <row r="20" spans="1:11" x14ac:dyDescent="0.3">
      <c r="B20" s="18" t="s">
        <v>45</v>
      </c>
      <c r="H20" s="1"/>
    </row>
    <row r="21" spans="1:11" ht="15" thickBot="1" x14ac:dyDescent="0.35">
      <c r="B21" s="19">
        <v>2</v>
      </c>
    </row>
  </sheetData>
  <phoneticPr fontId="2" type="noConversion"/>
  <hyperlinks>
    <hyperlink ref="H2" r:id="rId1" xr:uid="{7B7CFDFC-EFF3-4011-B570-CDFEADD1C7E0}"/>
    <hyperlink ref="H4" r:id="rId2" xr:uid="{0BA9C667-C6F1-4674-B7FC-189F3A22EE64}"/>
    <hyperlink ref="H5" r:id="rId3" xr:uid="{00215C6C-F998-4D8B-9F6B-10A7C1F6E707}"/>
    <hyperlink ref="H6" r:id="rId4" xr:uid="{A86CAC7B-104C-4AB9-95C8-FC36A3F7664E}"/>
    <hyperlink ref="H7" r:id="rId5" xr:uid="{A34CC104-BAA9-45DC-94CF-43986FFA8FA8}"/>
    <hyperlink ref="H10" r:id="rId6" xr:uid="{2DEF7EAC-6C67-5341-B973-214106A156C4}"/>
    <hyperlink ref="H11" r:id="rId7" xr:uid="{607CC1AF-A389-4D80-87CD-CE91C0E6B71E}"/>
    <hyperlink ref="H8" r:id="rId8" xr:uid="{AAF30544-E85A-4F12-BCE4-F8C712C81B9F}"/>
    <hyperlink ref="H12" r:id="rId9" xr:uid="{AC83962E-4A0D-47D6-B951-0E42BB51283B}"/>
    <hyperlink ref="H13" r:id="rId10" xr:uid="{03C25817-B479-4457-B806-9A0525E20E00}"/>
    <hyperlink ref="H14" r:id="rId11" xr:uid="{B3A1F735-A7F6-496F-8C06-9BCE3F069E56}"/>
    <hyperlink ref="H9" r:id="rId12" xr:uid="{47D3745D-E199-4093-A430-24E5A475A1E6}"/>
    <hyperlink ref="H16" r:id="rId13" xr:uid="{ED94B40A-32B1-044F-8A22-28C8BEAC0A8E}"/>
    <hyperlink ref="H3" r:id="rId14" xr:uid="{865C6C31-679C-4FC7-885A-1AF8F32D439D}"/>
    <hyperlink ref="H17" r:id="rId15" xr:uid="{A09FF773-54C6-4286-8A7E-34DB7977516A}"/>
    <hyperlink ref="H18" r:id="rId16" xr:uid="{C3A759B9-34B9-4904-B9A4-1A7F3C1B2DDE}"/>
    <hyperlink ref="H15" r:id="rId17" xr:uid="{5F02E3D0-2BC5-4ED7-BE62-DBCD8DB11CF8}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BasileBerckmoes</dc:creator>
  <cp:lastModifiedBy>nielv</cp:lastModifiedBy>
  <dcterms:created xsi:type="dcterms:W3CDTF">2021-03-18T11:14:28Z</dcterms:created>
  <dcterms:modified xsi:type="dcterms:W3CDTF">2021-04-09T17:16:50Z</dcterms:modified>
</cp:coreProperties>
</file>