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e\Documents\GitHub\copas_mundo_fifa_futebol\"/>
    </mc:Choice>
  </mc:AlternateContent>
  <xr:revisionPtr revIDLastSave="0" documentId="13_ncr:1_{6A03F7DE-1E4F-4B2A-B60F-198F78F879EF}" xr6:coauthVersionLast="47" xr6:coauthVersionMax="47" xr10:uidLastSave="{00000000-0000-0000-0000-000000000000}"/>
  <bookViews>
    <workbookView xWindow="-108" yWindow="-108" windowWidth="23256" windowHeight="12456" tabRatio="531" activeTab="1" xr2:uid="{348DBB35-A310-4349-8178-56666B7732CE}"/>
  </bookViews>
  <sheets>
    <sheet name="copas" sheetId="1" r:id="rId1"/>
    <sheet name="partidas" sheetId="4" r:id="rId2"/>
    <sheet name="Country" sheetId="3" r:id="rId3"/>
  </sheets>
  <externalReferences>
    <externalReference r:id="rId4"/>
  </externalReferences>
  <definedNames>
    <definedName name="_xlnm._FilterDatabase" localSheetId="1" hidden="1">partidas!$A$1:$S$1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65" i="4" l="1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2" i="4"/>
  <c r="I2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<sst xmlns="http://schemas.openxmlformats.org/spreadsheetml/2006/main" count="6542" uniqueCount="1934">
  <si>
    <t>ano_copa</t>
  </si>
  <si>
    <t>desc_copa</t>
  </si>
  <si>
    <t>img_logo</t>
  </si>
  <si>
    <t>sede</t>
  </si>
  <si>
    <t>campeao</t>
  </si>
  <si>
    <t>img_campeao</t>
  </si>
  <si>
    <t>2nd</t>
  </si>
  <si>
    <t>img_2nd</t>
  </si>
  <si>
    <t>3nd</t>
  </si>
  <si>
    <t>img_3nd</t>
  </si>
  <si>
    <t>4nd</t>
  </si>
  <si>
    <t>img_4nd</t>
  </si>
  <si>
    <t>gols_marcados_copa</t>
  </si>
  <si>
    <t>quant_participantes_copa</t>
  </si>
  <si>
    <t>quant_partidas_copa</t>
  </si>
  <si>
    <t>publico_copa</t>
  </si>
  <si>
    <t>tec_codTecnicoCampeao</t>
  </si>
  <si>
    <t>tec_codTecnico2nd</t>
  </si>
  <si>
    <t>tec_codTecnico3nd</t>
  </si>
  <si>
    <t>tec_codTecnico4nd</t>
  </si>
  <si>
    <t>1930 FIFA WORLD CUP URUGUAY™</t>
  </si>
  <si>
    <t>Uruguay</t>
  </si>
  <si>
    <t>Argentina</t>
  </si>
  <si>
    <t>USA</t>
  </si>
  <si>
    <t>Yugoslavia</t>
  </si>
  <si>
    <t>1934 FIFA WORLD CUP ITALY™</t>
  </si>
  <si>
    <t>Italy</t>
  </si>
  <si>
    <t>Czechoslovakia</t>
  </si>
  <si>
    <t>Germany</t>
  </si>
  <si>
    <t>Austria</t>
  </si>
  <si>
    <t>1938 FIFA WORLD CUP FRANCE™</t>
  </si>
  <si>
    <t>France</t>
  </si>
  <si>
    <t>Hungary</t>
  </si>
  <si>
    <t>Brazil</t>
  </si>
  <si>
    <t>Sweden</t>
  </si>
  <si>
    <t>1950 FIFA WORLD CUP BRAZIL™</t>
  </si>
  <si>
    <t>Spain</t>
  </si>
  <si>
    <t>1954 FIFA WORLD CUP SWITZERLAND™</t>
  </si>
  <si>
    <t>Switzerland</t>
  </si>
  <si>
    <t>Germany FR</t>
  </si>
  <si>
    <t>1958 FIFA WORLD CUP SWEDEN™</t>
  </si>
  <si>
    <t>1962 FIFA WORLD CUP CHILE™</t>
  </si>
  <si>
    <t>Chile</t>
  </si>
  <si>
    <t>1966 FIFA WORLD CUP ENGLAND™</t>
  </si>
  <si>
    <t>England</t>
  </si>
  <si>
    <t>Portugal</t>
  </si>
  <si>
    <t>Soviet Union</t>
  </si>
  <si>
    <t>1970 FIFA WORLD CUP MEXICO™</t>
  </si>
  <si>
    <t>Mexico</t>
  </si>
  <si>
    <t>1974 FIFA WORLD CUP GERMANY™</t>
  </si>
  <si>
    <t>Netherlands</t>
  </si>
  <si>
    <t>Poland</t>
  </si>
  <si>
    <t>1978 FIFA WORLD CUP ARGENTINA™</t>
  </si>
  <si>
    <t>1982 FIFA WORLD CUP SPAIN™</t>
  </si>
  <si>
    <t>1986 FIFA WORLD CUP MEXICO™</t>
  </si>
  <si>
    <t>Belgium</t>
  </si>
  <si>
    <t>1990 FIFA WORLD CUP ITALY™</t>
  </si>
  <si>
    <t>1994 FIFA WORLD CUP USA™</t>
  </si>
  <si>
    <t>Bulgaria</t>
  </si>
  <si>
    <t>1998 FIFA WORLD CUP FRANCE™</t>
  </si>
  <si>
    <t>Croatia</t>
  </si>
  <si>
    <t>2002 FIFA WORLD CUP KOREA/JAPAN™</t>
  </si>
  <si>
    <t>Korea/Japan</t>
  </si>
  <si>
    <t>Turkey</t>
  </si>
  <si>
    <t>Korea Republic</t>
  </si>
  <si>
    <t>2006 FIFA WORLD CUP GERMANY™</t>
  </si>
  <si>
    <t>2010 FIFA WORLD CUP SOUTH AFRICA™</t>
  </si>
  <si>
    <t>https://upload.wikimedia.org/wikipedia/pt/0/0d/2010_FIFA_World_Cup.svg</t>
  </si>
  <si>
    <t>South Africa</t>
  </si>
  <si>
    <t>2014 FIFA WORLD CUP BRAZIL™</t>
  </si>
  <si>
    <t>https://upload.wikimedia.org/wikipedia/pt/4/48/Mundial-2014-Brasil-1.svg</t>
  </si>
  <si>
    <t>2018 FIFA WORLD CUP RUSSIA™</t>
  </si>
  <si>
    <t>https://upload.wikimedia.org/wikipedia/pt/6/67/2018_FIFA_World_Cup.svg</t>
  </si>
  <si>
    <t>Russia</t>
  </si>
  <si>
    <t>2022 FIFA WORLD CUP QATAR™</t>
  </si>
  <si>
    <t>https://upload.wikimedia.org/wikipedia/pt/e/e3/2022_FIFA_World_Cup.svg</t>
  </si>
  <si>
    <t>Qatar</t>
  </si>
  <si>
    <t>CodPais</t>
  </si>
  <si>
    <t>DescPais</t>
  </si>
  <si>
    <t>Country</t>
  </si>
  <si>
    <t>AbrevPais</t>
  </si>
  <si>
    <t>DescPais_2</t>
  </si>
  <si>
    <t>NomeImgBandeira</t>
  </si>
  <si>
    <t>URU</t>
  </si>
  <si>
    <t>Uruguai</t>
  </si>
  <si>
    <t>ITA</t>
  </si>
  <si>
    <t>Itália</t>
  </si>
  <si>
    <t>FRA</t>
  </si>
  <si>
    <t>França</t>
  </si>
  <si>
    <t>BRA</t>
  </si>
  <si>
    <t>Brasil</t>
  </si>
  <si>
    <t>SUI</t>
  </si>
  <si>
    <t>Suíça</t>
  </si>
  <si>
    <t/>
  </si>
  <si>
    <t>SWE</t>
  </si>
  <si>
    <t>Suécia</t>
  </si>
  <si>
    <t>CHI</t>
  </si>
  <si>
    <t>ENG</t>
  </si>
  <si>
    <t>Inglaterra</t>
  </si>
  <si>
    <t>MEX</t>
  </si>
  <si>
    <t>México</t>
  </si>
  <si>
    <t>GER</t>
  </si>
  <si>
    <t>Alemanha</t>
  </si>
  <si>
    <t>ARG</t>
  </si>
  <si>
    <t>ESP</t>
  </si>
  <si>
    <t>Espanha</t>
  </si>
  <si>
    <t>KOR</t>
  </si>
  <si>
    <t>Coreia do Sul</t>
  </si>
  <si>
    <t>RSA</t>
  </si>
  <si>
    <t>África do Sul</t>
  </si>
  <si>
    <t>RUS</t>
  </si>
  <si>
    <t>Rússia</t>
  </si>
  <si>
    <t>Japan</t>
  </si>
  <si>
    <t>JPN</t>
  </si>
  <si>
    <t>Japão</t>
  </si>
  <si>
    <t>Algeria</t>
  </si>
  <si>
    <t>ALG</t>
  </si>
  <si>
    <t>Argélia</t>
  </si>
  <si>
    <t>Angola</t>
  </si>
  <si>
    <t>ANG</t>
  </si>
  <si>
    <t>Australia</t>
  </si>
  <si>
    <t>AUS</t>
  </si>
  <si>
    <t>Austrália</t>
  </si>
  <si>
    <t>AUT</t>
  </si>
  <si>
    <t>Áustria</t>
  </si>
  <si>
    <t>BEL</t>
  </si>
  <si>
    <t>Bélgica</t>
  </si>
  <si>
    <t>Bolivia</t>
  </si>
  <si>
    <t>BOL</t>
  </si>
  <si>
    <t>Bolívia</t>
  </si>
  <si>
    <t>BUL</t>
  </si>
  <si>
    <t>Bulgária</t>
  </si>
  <si>
    <t>C te d'Ivoire</t>
  </si>
  <si>
    <t>CIV</t>
  </si>
  <si>
    <t>C. do Marfim</t>
  </si>
  <si>
    <t>Cameroon</t>
  </si>
  <si>
    <t>CMR</t>
  </si>
  <si>
    <t>Camarões</t>
  </si>
  <si>
    <t>Canada</t>
  </si>
  <si>
    <t>CAN</t>
  </si>
  <si>
    <t>Canadá</t>
  </si>
  <si>
    <t>China PR</t>
  </si>
  <si>
    <t>CHN</t>
  </si>
  <si>
    <t>China</t>
  </si>
  <si>
    <t>Colombia</t>
  </si>
  <si>
    <t>COL</t>
  </si>
  <si>
    <t>Colômbia</t>
  </si>
  <si>
    <t>Costa Rica</t>
  </si>
  <si>
    <t>CRC</t>
  </si>
  <si>
    <t>CRO</t>
  </si>
  <si>
    <t>Croácia</t>
  </si>
  <si>
    <t>Cuba</t>
  </si>
  <si>
    <t>CUB</t>
  </si>
  <si>
    <t>Czech Republic</t>
  </si>
  <si>
    <t>CZE</t>
  </si>
  <si>
    <t>República Tcheca</t>
  </si>
  <si>
    <t>TCH</t>
  </si>
  <si>
    <t>Tchecoslováquia</t>
  </si>
  <si>
    <t>Denmark</t>
  </si>
  <si>
    <t>DEN</t>
  </si>
  <si>
    <t>Dinamarca</t>
  </si>
  <si>
    <t>Dutch East Indies</t>
  </si>
  <si>
    <t>INH</t>
  </si>
  <si>
    <t>Índias Holandesas</t>
  </si>
  <si>
    <t>Ecuador</t>
  </si>
  <si>
    <t>ECU</t>
  </si>
  <si>
    <t>Equador</t>
  </si>
  <si>
    <t>Egypt</t>
  </si>
  <si>
    <t>EGY</t>
  </si>
  <si>
    <t>Egito</t>
  </si>
  <si>
    <t>El Salvador</t>
  </si>
  <si>
    <t>SLV</t>
  </si>
  <si>
    <t>German DR</t>
  </si>
  <si>
    <t>GDR</t>
  </si>
  <si>
    <t>RD Alemanha</t>
  </si>
  <si>
    <t>FRG</t>
  </si>
  <si>
    <t>Alemanha Ocidental</t>
  </si>
  <si>
    <t>Ghana</t>
  </si>
  <si>
    <t>GHA</t>
  </si>
  <si>
    <t>Gana</t>
  </si>
  <si>
    <t>Greece</t>
  </si>
  <si>
    <t>GRE</t>
  </si>
  <si>
    <t>Grécia</t>
  </si>
  <si>
    <t>Haiti</t>
  </si>
  <si>
    <t>HAI</t>
  </si>
  <si>
    <t>Honduras</t>
  </si>
  <si>
    <t>HON</t>
  </si>
  <si>
    <t>HUN</t>
  </si>
  <si>
    <t>Hungria</t>
  </si>
  <si>
    <t>Iceland</t>
  </si>
  <si>
    <t>ICE</t>
  </si>
  <si>
    <t>Islândia</t>
  </si>
  <si>
    <t>Iran</t>
  </si>
  <si>
    <t>IRN</t>
  </si>
  <si>
    <t>Irã</t>
  </si>
  <si>
    <t>Iraq</t>
  </si>
  <si>
    <t>IRQ</t>
  </si>
  <si>
    <t>Iraque</t>
  </si>
  <si>
    <t>Israel</t>
  </si>
  <si>
    <t>ISR</t>
  </si>
  <si>
    <t>Jamaica</t>
  </si>
  <si>
    <t>JAM</t>
  </si>
  <si>
    <t>Korea DPR</t>
  </si>
  <si>
    <t>PRK</t>
  </si>
  <si>
    <t>Coréia do Norte</t>
  </si>
  <si>
    <t>Kuwait</t>
  </si>
  <si>
    <t>KUW</t>
  </si>
  <si>
    <t>Morocco</t>
  </si>
  <si>
    <t>MAR</t>
  </si>
  <si>
    <t>Marrocos</t>
  </si>
  <si>
    <t>NED</t>
  </si>
  <si>
    <t>Holanda</t>
  </si>
  <si>
    <t>New Zealand</t>
  </si>
  <si>
    <t>NZL</t>
  </si>
  <si>
    <t>Nova Zelândia</t>
  </si>
  <si>
    <t>Nigeria</t>
  </si>
  <si>
    <t>NGA</t>
  </si>
  <si>
    <t>Nigéria</t>
  </si>
  <si>
    <t>Northern Ireland</t>
  </si>
  <si>
    <t>NIR</t>
  </si>
  <si>
    <t>Irlanda do Norte</t>
  </si>
  <si>
    <t>Norway</t>
  </si>
  <si>
    <t>NOR</t>
  </si>
  <si>
    <t>Noruega</t>
  </si>
  <si>
    <t>Panama</t>
  </si>
  <si>
    <t>PAN</t>
  </si>
  <si>
    <t>Panamá</t>
  </si>
  <si>
    <t>Paraguay</t>
  </si>
  <si>
    <t>PAR</t>
  </si>
  <si>
    <t>Paraguai</t>
  </si>
  <si>
    <t>Peru</t>
  </si>
  <si>
    <t>PER</t>
  </si>
  <si>
    <t>POL</t>
  </si>
  <si>
    <t>Polônia</t>
  </si>
  <si>
    <t>POR</t>
  </si>
  <si>
    <t>Bosnia and Herzegovina</t>
  </si>
  <si>
    <t>BIH</t>
  </si>
  <si>
    <t>Bósnia-Herzegovina</t>
  </si>
  <si>
    <t>Republic of Ireland</t>
  </si>
  <si>
    <t>IRL</t>
  </si>
  <si>
    <t>Irlanda</t>
  </si>
  <si>
    <t>Serbia and Montenegro</t>
  </si>
  <si>
    <t>SCG</t>
  </si>
  <si>
    <t>Sérvia e Montenegro</t>
  </si>
  <si>
    <t>Trinidad and Tobago</t>
  </si>
  <si>
    <t>TRI</t>
  </si>
  <si>
    <t>Trinidad e Tobago</t>
  </si>
  <si>
    <t>United Arab Emirates</t>
  </si>
  <si>
    <t>UAE</t>
  </si>
  <si>
    <t>Emirados Árabes Unidos</t>
  </si>
  <si>
    <t>Romania</t>
  </si>
  <si>
    <t>ROU</t>
  </si>
  <si>
    <t>Romênia</t>
  </si>
  <si>
    <t>Saudi Arabia</t>
  </si>
  <si>
    <t>KSA</t>
  </si>
  <si>
    <t>Arábia Saudita</t>
  </si>
  <si>
    <t>Scotland</t>
  </si>
  <si>
    <t>SCO</t>
  </si>
  <si>
    <t>Escócia</t>
  </si>
  <si>
    <t>Senegal</t>
  </si>
  <si>
    <t>SEN</t>
  </si>
  <si>
    <t>Serbia</t>
  </si>
  <si>
    <t>SRB</t>
  </si>
  <si>
    <t>Sérvia</t>
  </si>
  <si>
    <t>Slovakia</t>
  </si>
  <si>
    <t>SVK</t>
  </si>
  <si>
    <t>Eslováquia</t>
  </si>
  <si>
    <t>Slovenia</t>
  </si>
  <si>
    <t>SVN</t>
  </si>
  <si>
    <t>Eslovênia</t>
  </si>
  <si>
    <t>URS</t>
  </si>
  <si>
    <t>URSS</t>
  </si>
  <si>
    <t>Togo</t>
  </si>
  <si>
    <t>TOG</t>
  </si>
  <si>
    <t>Tunisia</t>
  </si>
  <si>
    <t>TUN</t>
  </si>
  <si>
    <t>Tunísia</t>
  </si>
  <si>
    <t>TUR</t>
  </si>
  <si>
    <t>Turquia</t>
  </si>
  <si>
    <t>Ukraine</t>
  </si>
  <si>
    <t>UKR</t>
  </si>
  <si>
    <t>Ucrânia</t>
  </si>
  <si>
    <t>Wales</t>
  </si>
  <si>
    <t>WAL</t>
  </si>
  <si>
    <t>Gales</t>
  </si>
  <si>
    <t>YUG</t>
  </si>
  <si>
    <t>Iugoslávia</t>
  </si>
  <si>
    <t>Zaire</t>
  </si>
  <si>
    <t>ZAI</t>
  </si>
  <si>
    <t>Conta</t>
  </si>
  <si>
    <t>Estados Unidos</t>
  </si>
  <si>
    <t>https://api.fifa.com/api/v3/picture/flags-sq-5/BRA?tx=c_fill,g_auto,q_auto,w_256,h_153.6</t>
  </si>
  <si>
    <t>https://api.fifa.com/api/v3/picture/flags-sq-5/MEX?tx=c_fill,g_auto,q_auto,w_256,h_153.6</t>
  </si>
  <si>
    <t>https://api.fifa.com/api/v3/picture/flags-sq-5/RSA?tx=c_fill,g_auto,q_auto,w_256,h_153.6</t>
  </si>
  <si>
    <t>https://api.fifa.com/api/v3/picture/flags-sq-5/JPN?tx=c_fill,g_auto,q_auto,w_256,h_153.6</t>
  </si>
  <si>
    <t>https://api.fifa.com/api/v3/picture/flags-sq-5/CMR?tx=c_fill,g_auto,q_auto,w_256,h_153.6</t>
  </si>
  <si>
    <t>https://api.fifa.com/api/v3/picture/flags-sq-5/CHN?tx=c_fill,g_auto,q_auto,w_256,h_153.6</t>
  </si>
  <si>
    <t>https://api.fifa.com/api/v3/picture/flags-sq-5/COL?tx=c_fill,g_auto,q_auto,w_256,h_153.6</t>
  </si>
  <si>
    <t>https://api.fifa.com/api/v3/picture/flags-sq-5/ARG?tx=c_fill,g_auto,q_auto,w_256,h_153.6</t>
  </si>
  <si>
    <t>https://api.fifa.com/api/v3/picture/flags-sq-5/NED?tx=c_fill,g_auto,q_auto,w_256,h_153.6</t>
  </si>
  <si>
    <t>https://api.fifa.com/api/v3/picture/flags-sq-5/GER?tx=c_fill,g_auto,q_auto,w_256,h_153.6</t>
  </si>
  <si>
    <t>https://api.fifa.com/api/v3/picture/flags-sq-5/FRA?tx=c_fill,g_auto,q_auto,w_256,h_153.6</t>
  </si>
  <si>
    <t>https://api.fifa.com/api/v3/picture/flags-sq-5/CHI?tx=c_fill,g_auto,q_auto,w_256,h_153.6</t>
  </si>
  <si>
    <t>https://api.fifa.com/api/v3/picture/flags-sq-5/CRO?tx=c_fill,g_auto,q_auto,w_256,h_153.6</t>
  </si>
  <si>
    <t>https://api.fifa.com/api/v3/picture/flags-sq-5/NGA?tx=c_fill,g_auto,q_auto,w_256,h_153.6</t>
  </si>
  <si>
    <t>https://api.fifa.com/api/v3/picture/flags-sq-5/BEL?tx=c_fill,g_auto,q_auto,w_256,h_153.6</t>
  </si>
  <si>
    <t>https://api.fifa.com/api/v3/picture/flags-sq-5/BUL?tx=c_fill,g_auto,q_auto,w_256,h_153.6</t>
  </si>
  <si>
    <t>https://api.fifa.com/api/v3/picture/flags-sq-5/KOR?tx=c_fill,g_auto,q_auto,w_256,h_153.6</t>
  </si>
  <si>
    <t>https://api.fifa.com/api/v3/picture/flags-sq-5/DEN?tx=c_fill,g_auto,q_auto,w_256,h_153.6</t>
  </si>
  <si>
    <t>https://api.fifa.com/api/v3/picture/flags-sq-5/EGY?tx=c_fill,g_auto,q_auto,w_256,h_153.6</t>
  </si>
  <si>
    <t>https://api.fifa.com/api/v3/picture/flags-sq-5/ECU?tx=c_fill,g_auto,q_auto,w_256,h_153.6</t>
  </si>
  <si>
    <t>https://api.fifa.com/api/v3/picture/flags-sq-5/SVN?tx=c_fill,g_auto,q_auto,w_256,h_153.6</t>
  </si>
  <si>
    <t>https://api.fifa.com/api/v3/picture/flags-sq-5/ESP?tx=c_fill,g_auto,q_auto,w_256,h_153.6</t>
  </si>
  <si>
    <t>https://api.fifa.com/api/v3/picture/flags-sq-5/USA?tx=c_fill,g_auto,q_auto,w_256,h_153.6</t>
  </si>
  <si>
    <t>https://api.fifa.com/api/v3/picture/flags-sq-5/ENG?tx=c_fill,g_auto,q_auto,w_256,h_153.6</t>
  </si>
  <si>
    <t>https://api.fifa.com/api/v3/picture/flags-sq-5/IRN?tx=c_fill,g_auto,q_auto,w_256,h_153.6</t>
  </si>
  <si>
    <t>https://api.fifa.com/api/v3/picture/flags-sq-5/URU?tx=c_fill,g_auto,q_auto,w_256,h_153.6</t>
  </si>
  <si>
    <t>https://api.fifa.com/api/v3/picture/flags-sq-5/ITA?tx=c_fill,g_auto,q_auto,w_256,h_153.6</t>
  </si>
  <si>
    <t>https://api.fifa.com/api/v3/picture/flags-sq-5/SWE?tx=c_fill,g_auto,q_auto,w_256,h_153.6</t>
  </si>
  <si>
    <t>https://api.fifa.com/api/v3/picture/flags-sq-5/TUR?tx=c_fill,g_auto,q_auto,w_256,h_153.6</t>
  </si>
  <si>
    <t>https://api.fifa.com/api/v3/picture/flags-sq-5/RUS?tx=c_fill,g_auto,q_auto,w_256,h_153.6</t>
  </si>
  <si>
    <t>https://api.fifa.com/api/v3/picture/flags-sq-5/TCH?tx=c_fill,g_auto,q_auto,w_256,h_153.6</t>
  </si>
  <si>
    <t>https://api.fifa.com/api/v3/picture/flags-sq-5/TUN?tx=c_fill,g_auto,q_auto,w_256,h_153.6</t>
  </si>
  <si>
    <t>https://api.fifa.com/api/v3/picture/flags-sq-5/URS?tx=c_fill,g_auto,q_auto,w_256,h_153.6</t>
  </si>
  <si>
    <t>https://api.fifa.com/api/v3/picture/flags-sq-5/POR?tx=c_fill,g_auto,q_auto,w_256,h_153.6</t>
  </si>
  <si>
    <t>https://api.fifa.com/api/v3/picture/flags-sq-5/POL?tx=c_fill,g_auto,q_auto,w_256,h_153.6</t>
  </si>
  <si>
    <t>https://api.fifa.com/api/v3/picture/flags-sq-5/MAR?tx=c_fill,g_auto,q_auto,w_256,h_153.6</t>
  </si>
  <si>
    <t>https://api.fifa.com/api/v3/picture/flags-sq-5/PER?tx=c_fill,g_auto,q_auto,w_256,h_153.6</t>
  </si>
  <si>
    <t>https://api.fifa.com/api/v3/picture/flags-sq-5/HUN?tx=c_fill,g_auto,q_auto,w_256,h_153.6</t>
  </si>
  <si>
    <t>https://api.fifa.com/api/v3/picture/flags-sq-5/YUG?tx=c_fill,g_auto,q_auto,w_256,h_153.6</t>
  </si>
  <si>
    <t>https://api.fifa.com/api/v3/picture/flags-sq-5/KSA?tx=c_fill,g_auto,q_auto,w_256,h_153.6</t>
  </si>
  <si>
    <t>https://api.fifa.com/api/v3/picture/flags-sq-5/ISL?tx=c_fill,g_auto,q_auto,w_256,h_153.6</t>
  </si>
  <si>
    <t>https://api.fifa.com/api/v3/picture/flags-sq-5/AUT?tx=c_fill,g_auto,q_auto,w_256,h_153.6</t>
  </si>
  <si>
    <t>https://digitalhub.fifa.com/m/52249e202b1ecec5/original/unyvvfasdajttq46bark-jpg</t>
  </si>
  <si>
    <t>https://digitalhub.fifa.com/m/f4e009d1889ed7a/original/ruml1rjl2evj4i4iwem9-jpg</t>
  </si>
  <si>
    <t>https://digitalhub.fifa.com/m/650057c08aa3a8e0/original/co6egl6d07ush2qzeyhb-jpg</t>
  </si>
  <si>
    <t>https://digitalhub.fifa.com/m/25639c7c72daff02/original/uu5bpnqeqr5mzgzqscw3-jpg</t>
  </si>
  <si>
    <t>https://digitalhub.fifa.com/m/1866f7e32c2632fb/original/vjpswmkgs0gt6azmjbnl-jpg</t>
  </si>
  <si>
    <t>https://digitalhub.fifa.com/m/b9ea991e08faeec/original/icmicuinxdhenbg9oexi-jpg</t>
  </si>
  <si>
    <t>https://digitalhub.fifa.com/m/4ed2fa418d762c81/original/tzedoeqxghgpywghrxha-jpg</t>
  </si>
  <si>
    <t>https://digitalhub.fifa.com/m/4b93d037b3ec17f1/original/mftgbrp9b4tp0v2szgi5-jpg</t>
  </si>
  <si>
    <t>https://digitalhub.fifa.com/m/2532ae76a1faa81f/original/iajquim7ojl3zw0whjtb-jpg</t>
  </si>
  <si>
    <t>https://digitalhub.fifa.com/m/127678dcc0812c15/original/arfake8j1mujaieubtby-jpg</t>
  </si>
  <si>
    <t>https://digitalhub.fifa.com/m/7aec7cc6b56156bc/original/qqd92eawumxwwqogaazv-jpg</t>
  </si>
  <si>
    <t>https://digitalhub.fifa.com/m/7f59cd35d79f5ebd/original/xdk610vdm3rrv7yn3389-jpg</t>
  </si>
  <si>
    <t>https://api.fifa.com/api/v3/picture/tournaments-sq-4/68?tx=c_fill,g_auto,q_auto,w_150,h_150</t>
  </si>
  <si>
    <t>https://api.fifa.com/api/v3/picture/tournaments-sq-4/4395?tx=c_fill,g_auto,q_auto,w_150,h_150</t>
  </si>
  <si>
    <t>https://api.fifa.com/api/v3/picture/tournaments-sq-4/76?tx=c_fill,g_auto,q_auto,w_150,h_150</t>
  </si>
  <si>
    <t>https://api.fifa.com/api/v3/picture/tournaments-sq-4/84?tx=c_fill,g_auto,q_auto,w_150,h_150</t>
  </si>
  <si>
    <t>https://api.fifa.com/api/v3/picture/tournaments-sq-4/1013?tx=c_fill,g_auto,q_auto,w_150,h_150</t>
  </si>
  <si>
    <t>https://api.fifa.com/api/v3/picture/tournaments-sq-4/9741?tx=c_fill,g_auto,q_auto,w_150,h_150</t>
  </si>
  <si>
    <t xml:space="preserve">13 Jul 1930 - 15:00 </t>
  </si>
  <si>
    <t>1-4</t>
  </si>
  <si>
    <t xml:space="preserve"> </t>
  </si>
  <si>
    <t>LOMBARDI Domingo (URU)</t>
  </si>
  <si>
    <t>CRISTOPHE Henry (BEL)</t>
  </si>
  <si>
    <t>REGO Gilberto (BRA)</t>
  </si>
  <si>
    <t>3-0</t>
  </si>
  <si>
    <t>MACIAS Jose (ARG)</t>
  </si>
  <si>
    <t>MATEUCCI Francisco (URU)</t>
  </si>
  <si>
    <t>WARNKEN Alberto (CHI)</t>
  </si>
  <si>
    <t xml:space="preserve">14 Jul 1930 - 12:45 </t>
  </si>
  <si>
    <t>2-1</t>
  </si>
  <si>
    <t>TEJADA Anibal (URU)</t>
  </si>
  <si>
    <t>VALLARINO Ricardo (URU)</t>
  </si>
  <si>
    <t>BALWAY Thomas (FRA)</t>
  </si>
  <si>
    <t xml:space="preserve">14 Jul 1930 - 14:50 </t>
  </si>
  <si>
    <t>3-1</t>
  </si>
  <si>
    <t>LANGENUS Jean (BEL)</t>
  </si>
  <si>
    <t xml:space="preserve">15 Jul 1930 - 16:00 </t>
  </si>
  <si>
    <t>1-0</t>
  </si>
  <si>
    <t>SAUCEDO Ulises (BOL)</t>
  </si>
  <si>
    <t>RADULESCU Constantin (ROU)</t>
  </si>
  <si>
    <t xml:space="preserve">16 Jul 1930 - 14:45 </t>
  </si>
  <si>
    <t>APHESTEGUY Martin (URU)</t>
  </si>
  <si>
    <t xml:space="preserve">17 Jul 1930 - 12:45 </t>
  </si>
  <si>
    <t>4-0</t>
  </si>
  <si>
    <t xml:space="preserve">17 Jul 1930 - 14:45 </t>
  </si>
  <si>
    <t xml:space="preserve">18 Jul 1930 - 14:30 </t>
  </si>
  <si>
    <t xml:space="preserve">19 Jul 1930 - 12:50 </t>
  </si>
  <si>
    <t xml:space="preserve">19 Jul 1930 - 15:00 </t>
  </si>
  <si>
    <t>6-3</t>
  </si>
  <si>
    <t>ALONSO Gualberto (URU)</t>
  </si>
  <si>
    <t xml:space="preserve">20 Jul 1930 - 13:00 </t>
  </si>
  <si>
    <t>VALLEJO Gaspar (MEX)</t>
  </si>
  <si>
    <t xml:space="preserve">20 Jul 1930 - 15:00 </t>
  </si>
  <si>
    <t xml:space="preserve">21 Jul 1930 - 14:50 </t>
  </si>
  <si>
    <t xml:space="preserve">22 Jul 1930 - 14:45 </t>
  </si>
  <si>
    <t>1-3</t>
  </si>
  <si>
    <t xml:space="preserve">26 Jul 1930 - 14:45 </t>
  </si>
  <si>
    <t>6-1</t>
  </si>
  <si>
    <t xml:space="preserve">27 Jul 1930 - 14:45 </t>
  </si>
  <si>
    <t xml:space="preserve">30 Jul 1930 - 14:15 </t>
  </si>
  <si>
    <t>4-2</t>
  </si>
  <si>
    <t xml:space="preserve">27 May 1934 - 16:30 </t>
  </si>
  <si>
    <t>1-1
(2-3)</t>
  </si>
  <si>
    <t xml:space="preserve">Austria win after extra time </t>
  </si>
  <si>
    <t>VAN MOORSEL Johannes (NED)</t>
  </si>
  <si>
    <t>CAIRONI Camillo (ITA)</t>
  </si>
  <si>
    <t>BAERT Louis (BEL)</t>
  </si>
  <si>
    <t>BARLASSINA Rinaldo (ITA)</t>
  </si>
  <si>
    <t>DATTILO Generoso (ITA)</t>
  </si>
  <si>
    <t>SASSI Otello (ITA)</t>
  </si>
  <si>
    <t>3-2</t>
  </si>
  <si>
    <t>EKLIND Ivan (SWE)</t>
  </si>
  <si>
    <t>BERANEK Alois (AUT)</t>
  </si>
  <si>
    <t>BONIVENTO Ferruccio (ITA)</t>
  </si>
  <si>
    <t>BRAUN Eugen (AUT)</t>
  </si>
  <si>
    <t>CARRARO Albino (ITA)</t>
  </si>
  <si>
    <t>TURBIANI Giuseppe (ITA)</t>
  </si>
  <si>
    <t>5-2</t>
  </si>
  <si>
    <t>MATTEA Francesco (ITA)</t>
  </si>
  <si>
    <t>MELANDRI Ermenegildo (ITA)</t>
  </si>
  <si>
    <t>BAERT Jacques (FRA)</t>
  </si>
  <si>
    <t>BIRLEM Alfred (GER)</t>
  </si>
  <si>
    <t>CARMINATI Ettore (ITA)</t>
  </si>
  <si>
    <t>IVANCSICS Mihaly (HUN)</t>
  </si>
  <si>
    <t>7-1</t>
  </si>
  <si>
    <t>MERCET Rene (SUI)</t>
  </si>
  <si>
    <t>ESCARTIN Pedro (ESP)</t>
  </si>
  <si>
    <t>ZENISEK Bohumil (TCH)</t>
  </si>
  <si>
    <t>SCARPI Giuseppe (ITA)</t>
  </si>
  <si>
    <t>SCORZONI Raffaele (ITA)</t>
  </si>
  <si>
    <t xml:space="preserve">31 May 1934 - 16:30 </t>
  </si>
  <si>
    <t>MOHAMED Youssuf (EGY)</t>
  </si>
  <si>
    <t>1-1
(1-1)</t>
  </si>
  <si>
    <t xml:space="preserve">01 Jun 1934 - 16:30 </t>
  </si>
  <si>
    <t xml:space="preserve">03 Jun 1934 - 16:30 </t>
  </si>
  <si>
    <t xml:space="preserve">07 Jun 1934 - 18:00 </t>
  </si>
  <si>
    <t xml:space="preserve">10 Jun 1934 - 17:30 </t>
  </si>
  <si>
    <t>1-1
(2-1)</t>
  </si>
  <si>
    <t xml:space="preserve">Italy win after extra time </t>
  </si>
  <si>
    <t xml:space="preserve">04 Jun 1938 - 17:00 </t>
  </si>
  <si>
    <t>MARENCO Paul (FRA)</t>
  </si>
  <si>
    <t xml:space="preserve">05 Jun 1938 - 17:00 </t>
  </si>
  <si>
    <t>6-0</t>
  </si>
  <si>
    <t>CONRIE Roger (FRA)</t>
  </si>
  <si>
    <t>DE LA SALLE Charles (FRA)</t>
  </si>
  <si>
    <t>WEINGARTNER Karl (AUT)</t>
  </si>
  <si>
    <t>WUETHRICH Hans (SUI)</t>
  </si>
  <si>
    <t>KRIST Gustav (TCH)</t>
  </si>
  <si>
    <t>2-2
(3-3)</t>
  </si>
  <si>
    <t>VALPREDE Ferdinand (FRA)</t>
  </si>
  <si>
    <t>MERKCX Jean (FRA)</t>
  </si>
  <si>
    <t>BOUTOURE D. (FRA)</t>
  </si>
  <si>
    <t>TREHOU D. (FRA)</t>
  </si>
  <si>
    <t xml:space="preserve">05 Jun 1938 - 17:30 </t>
  </si>
  <si>
    <t>4-4
(6-5)</t>
  </si>
  <si>
    <t xml:space="preserve">Brazil win after extra time </t>
  </si>
  <si>
    <t>POISSANT Louis (FRA)</t>
  </si>
  <si>
    <t>KISSENBERGER Ernest (FRA)</t>
  </si>
  <si>
    <t xml:space="preserve">05 Jun 1938 - 18:30 </t>
  </si>
  <si>
    <t>0-0
(3-0)</t>
  </si>
  <si>
    <t xml:space="preserve">Czechoslovakia win after extra time </t>
  </si>
  <si>
    <t>LECLERCQ Lucien (FRA)</t>
  </si>
  <si>
    <t>OLIVE D. (FRA)</t>
  </si>
  <si>
    <t>SDEZ Victor (FRA)</t>
  </si>
  <si>
    <t xml:space="preserve">09 Jun 1938 - 18:00 </t>
  </si>
  <si>
    <t>CAPDEVILLE Pierre (FRA)</t>
  </si>
  <si>
    <t xml:space="preserve">12 Jun 1938 - 17:00 </t>
  </si>
  <si>
    <t>VON HERTZKA Pal (HUN)</t>
  </si>
  <si>
    <t>2-0</t>
  </si>
  <si>
    <t>8-0</t>
  </si>
  <si>
    <t xml:space="preserve">14 Jun 1938 - 18:00 </t>
  </si>
  <si>
    <t>CAPDEVILLE Georges (FRA)</t>
  </si>
  <si>
    <t xml:space="preserve">16 Jun 1938 - 18:00 </t>
  </si>
  <si>
    <t>5-1</t>
  </si>
  <si>
    <t xml:space="preserve">19 Jun 1938 - 17:00 </t>
  </si>
  <si>
    <t xml:space="preserve">24 Jun 1950 - 15:00 </t>
  </si>
  <si>
    <t>READER George (ENG)</t>
  </si>
  <si>
    <t>GRIFFITHS Benjamin (WAL)</t>
  </si>
  <si>
    <t>MITCHELL George (SCO)</t>
  </si>
  <si>
    <t xml:space="preserve">25 Jun 1950 - 15:00 </t>
  </si>
  <si>
    <t>VAN DER MEER Karel (NED)</t>
  </si>
  <si>
    <t>GARDELLI Mario (BRA)</t>
  </si>
  <si>
    <t>DAHLNER Gunnar (SWE)</t>
  </si>
  <si>
    <t>VIANA Mario (BRA)</t>
  </si>
  <si>
    <t>DA COSTA VIEIRA Jose (POR)</t>
  </si>
  <si>
    <t>LUTZ Jean (SUI)</t>
  </si>
  <si>
    <t>TEJADA Carlos (MEX)</t>
  </si>
  <si>
    <t>GALEATI Giovanni (ITA)</t>
  </si>
  <si>
    <t xml:space="preserve">28 Jun 1950 - 15:00 </t>
  </si>
  <si>
    <t>2-2</t>
  </si>
  <si>
    <t>AZON ROMA Ramon (ESP)</t>
  </si>
  <si>
    <t>BUSTAMANTE Sergio (CHI)</t>
  </si>
  <si>
    <t>DE NICOLA Cayetano (PAR)</t>
  </si>
  <si>
    <t>4-1</t>
  </si>
  <si>
    <t>LEAFE Reginald (ENG)</t>
  </si>
  <si>
    <t xml:space="preserve">29 Jun 1950 - 15:00 </t>
  </si>
  <si>
    <t>MALCHER Alberto (BRA)</t>
  </si>
  <si>
    <t>MARINO Esteban (URU)</t>
  </si>
  <si>
    <t>ALVAREZ Alfredo (BOL)</t>
  </si>
  <si>
    <t xml:space="preserve">29 Jun 1950 - 15:30 </t>
  </si>
  <si>
    <t>MITCHELL Robert (SCO)</t>
  </si>
  <si>
    <t>LEMESIC Leo (YUG)</t>
  </si>
  <si>
    <t>GARCIA Prudencio (USA)</t>
  </si>
  <si>
    <t xml:space="preserve">01 Jul 1950 - 15:00 </t>
  </si>
  <si>
    <t xml:space="preserve">02 Jul 1950 - 15:00 </t>
  </si>
  <si>
    <t>ELLIS Arthur (ENG)</t>
  </si>
  <si>
    <t xml:space="preserve">02 Jul 1950 - 15:40 </t>
  </si>
  <si>
    <t>HEYEN Mario Ruben (PAR)</t>
  </si>
  <si>
    <t xml:space="preserve">09 Jul 1950 - 15:00 </t>
  </si>
  <si>
    <t xml:space="preserve">13 Jul 1950 - 15:00 </t>
  </si>
  <si>
    <t xml:space="preserve">16 Jul 1950 - 15:00 </t>
  </si>
  <si>
    <t xml:space="preserve">16 Jun 1954 - 18:00 </t>
  </si>
  <si>
    <t>LING William (ENG)</t>
  </si>
  <si>
    <t>SCHICKER Werner (SUI)</t>
  </si>
  <si>
    <t>FRANKEN Laurent (BEL)</t>
  </si>
  <si>
    <t>GULDE Josef (SUI)</t>
  </si>
  <si>
    <t>5-0</t>
  </si>
  <si>
    <t>WYSSLING Paul (SUI)</t>
  </si>
  <si>
    <t>SCHONHOLZER Ernest (SUI)</t>
  </si>
  <si>
    <t>BAUMBERGER Rene (SUI)</t>
  </si>
  <si>
    <t>ASENSI Manuel (ESP)</t>
  </si>
  <si>
    <t xml:space="preserve">17 Jun 1954 - 18:00 </t>
  </si>
  <si>
    <t>ZSOLT Istvan (HUN)</t>
  </si>
  <si>
    <t>MERLOTTI Armand (SUI)</t>
  </si>
  <si>
    <t>9-0</t>
  </si>
  <si>
    <t>VINCENTI Raymond (FRA)</t>
  </si>
  <si>
    <t>VON GUNTER Albert (SUI)</t>
  </si>
  <si>
    <t>STEINER Carl (AUT)</t>
  </si>
  <si>
    <t xml:space="preserve">17 Jun 1954 - 18:10 </t>
  </si>
  <si>
    <t>3-3
(4-4)</t>
  </si>
  <si>
    <t>SCHMETZER Emil (FRG)</t>
  </si>
  <si>
    <t>BUCHMUELLER Fritz (SUI)</t>
  </si>
  <si>
    <t>RUFFLI Willy (SUI)</t>
  </si>
  <si>
    <t xml:space="preserve">17 Jun 1954 - 17:50 </t>
  </si>
  <si>
    <t xml:space="preserve">19 Jun 1954 - 16:50 </t>
  </si>
  <si>
    <t>7-0</t>
  </si>
  <si>
    <t>ORLANDINI Vincenzo (ITA)</t>
  </si>
  <si>
    <t>GUIDI Denilo (SUI)</t>
  </si>
  <si>
    <t xml:space="preserve">19 Jun 1954 - 17:00 </t>
  </si>
  <si>
    <t>STEFANOVIC Vasa (YUG)</t>
  </si>
  <si>
    <t>DOERFLINGER Ernst (SUI)</t>
  </si>
  <si>
    <t xml:space="preserve">19 Jun 1954 - 17:10 </t>
  </si>
  <si>
    <t>FAULTLESS Charlie (SCO)</t>
  </si>
  <si>
    <t xml:space="preserve">20 Jun 1954 - 16:50 </t>
  </si>
  <si>
    <t>8-3</t>
  </si>
  <si>
    <t xml:space="preserve">20 Jun 1954 - 17:00 </t>
  </si>
  <si>
    <t xml:space="preserve">20 Jun 1954 - 17:10 </t>
  </si>
  <si>
    <t xml:space="preserve">23 Jun 1954 - 18:00 </t>
  </si>
  <si>
    <t>7-2</t>
  </si>
  <si>
    <t xml:space="preserve">26 Jun 1954 - 17:00 </t>
  </si>
  <si>
    <t>7-5</t>
  </si>
  <si>
    <t xml:space="preserve">27 Jun 1954 - 17:00 </t>
  </si>
  <si>
    <t xml:space="preserve">30 Jun 1954 - 18:00 </t>
  </si>
  <si>
    <t>2-2
(4-2)</t>
  </si>
  <si>
    <t xml:space="preserve">Hungary win after extra time </t>
  </si>
  <si>
    <t xml:space="preserve">03 Jul 1954 - 17:00 </t>
  </si>
  <si>
    <t xml:space="preserve">04 Jul 1954 - 17:00 </t>
  </si>
  <si>
    <t xml:space="preserve">08 Jun 1958 - 14:00 </t>
  </si>
  <si>
    <t>LATYCHEV Nikolaj (URS)</t>
  </si>
  <si>
    <t>MOWAT Jack (SCO)</t>
  </si>
  <si>
    <t>ERIKSSON Arne (FIN)</t>
  </si>
  <si>
    <t xml:space="preserve">08 Jun 1958 - 19:00 </t>
  </si>
  <si>
    <t>NILSEN Birger (NOR)</t>
  </si>
  <si>
    <t>JORGENSEN Carl Frederik (DEN)</t>
  </si>
  <si>
    <t>HELGE Leo (DEN)</t>
  </si>
  <si>
    <t>AHLNER Sten (SWE)</t>
  </si>
  <si>
    <t>1-1</t>
  </si>
  <si>
    <t>CODESAL Jose Maria (URU)</t>
  </si>
  <si>
    <t>VAN NUFFEL Lucien (BEL)</t>
  </si>
  <si>
    <t>7-3</t>
  </si>
  <si>
    <t>GARDEAZABAL Juan (ESP)</t>
  </si>
  <si>
    <t>BROZZI Juan (ARG)</t>
  </si>
  <si>
    <t>MACKO Martin (TCH)</t>
  </si>
  <si>
    <t>GUIGUE Maurice (FRA)</t>
  </si>
  <si>
    <t>DUSCH Albert (GER)</t>
  </si>
  <si>
    <t>BRONKHORST Jan (NED)</t>
  </si>
  <si>
    <t>SEIPELT Fritz (AUT)</t>
  </si>
  <si>
    <t>FERNANDES CAMPOS Joaquim (POR)</t>
  </si>
  <si>
    <t xml:space="preserve">11 Jun 1958 - 19:00 </t>
  </si>
  <si>
    <t>0-0</t>
  </si>
  <si>
    <t>LOEOEW Bertil (SWE)</t>
  </si>
  <si>
    <t>ANDREN Bengt (SWE)</t>
  </si>
  <si>
    <t>DRAGVOLL Georg (NOR)</t>
  </si>
  <si>
    <t>ACKEBORN Gosta (SWE)</t>
  </si>
  <si>
    <t xml:space="preserve">12 Jun 1958 - 19:00 </t>
  </si>
  <si>
    <t xml:space="preserve">15 Jun 1958 - 14:00 </t>
  </si>
  <si>
    <t xml:space="preserve">15 Jun 1958 - 19:00 </t>
  </si>
  <si>
    <t>3-3</t>
  </si>
  <si>
    <t xml:space="preserve">17 Jun 1958 - 19:00 </t>
  </si>
  <si>
    <t xml:space="preserve">Northern Ireland win after extra time </t>
  </si>
  <si>
    <t xml:space="preserve">19 Jun 1958 - 19:00 </t>
  </si>
  <si>
    <t xml:space="preserve">24 Jun 1958 - 19:00 </t>
  </si>
  <si>
    <t xml:space="preserve">28 Jun 1958 - 17:00 </t>
  </si>
  <si>
    <t>LUNDELL Bengt (SWE)</t>
  </si>
  <si>
    <t xml:space="preserve">29 Jun 1958 - 15:00 </t>
  </si>
  <si>
    <t xml:space="preserve">30 May 1962 - 15:00 </t>
  </si>
  <si>
    <t>DOROGI Andor (HUN)</t>
  </si>
  <si>
    <t>ETZEL FILHO Joao (BRA)</t>
  </si>
  <si>
    <t>GALBA Karol (TCH)</t>
  </si>
  <si>
    <t>DIENST Gottfried (SUI)</t>
  </si>
  <si>
    <t>SCHWINTE Pierre (FRA)</t>
  </si>
  <si>
    <t>BUERGO Fernando (MEX)</t>
  </si>
  <si>
    <t>MORGAN Raymond (CAN)</t>
  </si>
  <si>
    <t>ASTON Ken (ENG)</t>
  </si>
  <si>
    <t>BLAVIER Arthur (BEL)</t>
  </si>
  <si>
    <t>YAMASAKI MALDONADO Arturo (MEX)</t>
  </si>
  <si>
    <t xml:space="preserve">31 May 1962 - 15:00 </t>
  </si>
  <si>
    <t>ROBLES Carlos (CHI)</t>
  </si>
  <si>
    <t>VAN ROSBERG Walter Jose (CUW)</t>
  </si>
  <si>
    <t>HORN Leo (NED)</t>
  </si>
  <si>
    <t>GOLDSTEIN Leo (USA)</t>
  </si>
  <si>
    <t>DAVIDSON Bob (SCO)</t>
  </si>
  <si>
    <t>VENTRE Luis Antonio (ARG)</t>
  </si>
  <si>
    <t xml:space="preserve">02 Jun 1962 - 15:00 </t>
  </si>
  <si>
    <t>JONNI Cesare (ITA)</t>
  </si>
  <si>
    <t>MASSARO Artur (CHI)</t>
  </si>
  <si>
    <t>REGINATO Adolfe Molina (CHI)</t>
  </si>
  <si>
    <t xml:space="preserve">03 Jun 1962 - 15:00 </t>
  </si>
  <si>
    <t>4-4</t>
  </si>
  <si>
    <t>TESANIC Branko (YUG)</t>
  </si>
  <si>
    <t>VICUNA Claudio (CHI)</t>
  </si>
  <si>
    <t>SILVA Luis (CHI)</t>
  </si>
  <si>
    <t xml:space="preserve">06 Jun 1962 - 15:00 </t>
  </si>
  <si>
    <t>SUNDHEIM Jose Antonio (COL)</t>
  </si>
  <si>
    <t>BULNES R. (CHI)</t>
  </si>
  <si>
    <t xml:space="preserve">07 Jun 1962 - 15:00 </t>
  </si>
  <si>
    <t>RUMENTCHEV Dimitar (BUL)</t>
  </si>
  <si>
    <t xml:space="preserve">10 Jun 1962 - 14:30 </t>
  </si>
  <si>
    <t>SILVA Jose Antonio (CHI)</t>
  </si>
  <si>
    <t xml:space="preserve">13 Jun 1962 - 14:30 </t>
  </si>
  <si>
    <t xml:space="preserve">16 Jun 1962 - 14:30 </t>
  </si>
  <si>
    <t xml:space="preserve">17 Jun 1962 - 14:30 </t>
  </si>
  <si>
    <t xml:space="preserve">11 Jul 1966 - 19:30 </t>
  </si>
  <si>
    <t>BAKHRAMOV Tofik (URS)</t>
  </si>
  <si>
    <t xml:space="preserve">12 Jul 1966 - 19:30 </t>
  </si>
  <si>
    <t>PHILLIPS Hugh (SCO)</t>
  </si>
  <si>
    <t>ADAIR John (NIR)</t>
  </si>
  <si>
    <t>TSCHENSCHER Kurt (GER)</t>
  </si>
  <si>
    <t>McCABE George (ENG)</t>
  </si>
  <si>
    <t>TAYLOR John (ENG)</t>
  </si>
  <si>
    <t>KANDIL Aly Hussein (EGY)</t>
  </si>
  <si>
    <t xml:space="preserve">13 Jul 1966 - 19:30 </t>
  </si>
  <si>
    <t>ASHKENAZI Menachem (ISR)</t>
  </si>
  <si>
    <t>CALLAGHAN Leo (WAL)</t>
  </si>
  <si>
    <t>HOWLEY Kevin (ENG)</t>
  </si>
  <si>
    <t>CLEMENTS William (ENG)</t>
  </si>
  <si>
    <t>ZECEVIC Konstantin (YUG)</t>
  </si>
  <si>
    <t>FINNEY Jim (ENG)</t>
  </si>
  <si>
    <t>KREITLEIN Rudolf (GER)</t>
  </si>
  <si>
    <t xml:space="preserve">15 Jul 1966 - 19:30 </t>
  </si>
  <si>
    <t>MARQUES Armando (BRA)</t>
  </si>
  <si>
    <t>DAGNALL Kenneth (ENG)</t>
  </si>
  <si>
    <t>CRAWFORD William (SCO)</t>
  </si>
  <si>
    <t xml:space="preserve">16 Jul 1966 - 15:00 </t>
  </si>
  <si>
    <t>GOICOECHEA Roberto (ARG)</t>
  </si>
  <si>
    <t xml:space="preserve">16 Jul 1966 - 19:30 </t>
  </si>
  <si>
    <t>LO BELLO Concetto (ITA)</t>
  </si>
  <si>
    <t>CHOI Duk Ryong (PRK)</t>
  </si>
  <si>
    <t xml:space="preserve">19 Jul 1966 - 16:30 </t>
  </si>
  <si>
    <t xml:space="preserve">19 Jul 1966 - 19:30 </t>
  </si>
  <si>
    <t xml:space="preserve">20 Jul 1966 - 19:30 </t>
  </si>
  <si>
    <t xml:space="preserve">23 Jul 1966 - 15:00 </t>
  </si>
  <si>
    <t>5-3</t>
  </si>
  <si>
    <t xml:space="preserve">25 Jul 1966 - 19:30 </t>
  </si>
  <si>
    <t xml:space="preserve">26 Jul 1966 - 19:30 </t>
  </si>
  <si>
    <t xml:space="preserve">28 Jul 1966 - 19:30 </t>
  </si>
  <si>
    <t xml:space="preserve">30 Jul 1966 - 15:00 </t>
  </si>
  <si>
    <t xml:space="preserve">England win after extra time </t>
  </si>
  <si>
    <t xml:space="preserve">31 May 1970 - 12:00 </t>
  </si>
  <si>
    <t>DUNSTAN Keith (BER)</t>
  </si>
  <si>
    <t xml:space="preserve">02 Jun 1970 - 16:00 </t>
  </si>
  <si>
    <t>SCHEURER Ruedi (SUI)</t>
  </si>
  <si>
    <t>TAREKEGN Seyoum (ETH)</t>
  </si>
  <si>
    <t>SBARDELLA Antonio (ITA)</t>
  </si>
  <si>
    <t>AGUILAR ELIZALDE Abel (MEX)</t>
  </si>
  <si>
    <t>MARUYAMA Yoshiyuki (JPN)</t>
  </si>
  <si>
    <t>LORAUX Vital (BEL)</t>
  </si>
  <si>
    <t>MACHIN Roger (FRA)</t>
  </si>
  <si>
    <t>DE LEO Diego (MEX)</t>
  </si>
  <si>
    <t xml:space="preserve">03 Jun 1970 - 16:00 </t>
  </si>
  <si>
    <t>VAN RAVENS Laurens (NED)</t>
  </si>
  <si>
    <t>ORTIZ DE MENDIBIL Jose Maria (ESP)</t>
  </si>
  <si>
    <t>VELASQUEZ Guillermo (COL)</t>
  </si>
  <si>
    <t>BARRETO RUIZ Ramon (URU)</t>
  </si>
  <si>
    <t>KLEIN Abraham (ISR)</t>
  </si>
  <si>
    <t>RADULESCU Andrei (ROU)</t>
  </si>
  <si>
    <t>GLOECKNER Rudolf (GDR)</t>
  </si>
  <si>
    <t xml:space="preserve">06 Jun 1970 - 16:00 </t>
  </si>
  <si>
    <t>HORVAT Drago (YUG)</t>
  </si>
  <si>
    <t>EMSBERGER Gyula (HUN)</t>
  </si>
  <si>
    <t>LANDAUER Henry (USA)</t>
  </si>
  <si>
    <t xml:space="preserve">07 Jun 1970 - 12:00 </t>
  </si>
  <si>
    <t>SALDANHA RIBEIRO Antonio (POR)</t>
  </si>
  <si>
    <t xml:space="preserve">10 Jun 1970 - 16:00 </t>
  </si>
  <si>
    <t>MARSCHALL Ferdinand (AUT)</t>
  </si>
  <si>
    <t>HORMAZABAL DIAZ Rafael (CHI)</t>
  </si>
  <si>
    <t>COEREZZA Norberto Angel (ARG)</t>
  </si>
  <si>
    <t>DE MORAES Ayrton Vieira (BRA)</t>
  </si>
  <si>
    <t xml:space="preserve">11 Jun 1970 - 16:00 </t>
  </si>
  <si>
    <t xml:space="preserve">14 Jun 1970 - 12:00 </t>
  </si>
  <si>
    <t>2-2
(3-2)</t>
  </si>
  <si>
    <t xml:space="preserve">Germany FR win after extra time </t>
  </si>
  <si>
    <t>0-0
(1-0)</t>
  </si>
  <si>
    <t xml:space="preserve">Uruguay win after extra time </t>
  </si>
  <si>
    <t xml:space="preserve">17 Jun 1970 - 16:00 </t>
  </si>
  <si>
    <t>1-1
(4-3)</t>
  </si>
  <si>
    <t xml:space="preserve">20 Jun 1970 - 16:00 </t>
  </si>
  <si>
    <t xml:space="preserve">21 Jun 1970 - 12:00 </t>
  </si>
  <si>
    <t xml:space="preserve">13 Jun 1974 - 17:00 </t>
  </si>
  <si>
    <t>PESTARINO Luis (ARG)</t>
  </si>
  <si>
    <t xml:space="preserve">14 Jun 1974 - 16:00 </t>
  </si>
  <si>
    <t>BABACAN Dogan (TUR)</t>
  </si>
  <si>
    <t>WINSEMANN Werner (CAN)</t>
  </si>
  <si>
    <t xml:space="preserve">14 Jun 1974 - 19:30 </t>
  </si>
  <si>
    <t>NDIAYE Youssou (SEN)</t>
  </si>
  <si>
    <t>SANCHEZ IBANEZ Pablo (ESP)</t>
  </si>
  <si>
    <t>DELGADO Omar (COL)</t>
  </si>
  <si>
    <t>0-2</t>
  </si>
  <si>
    <t>SCHULENBURG Gerhard (GER)</t>
  </si>
  <si>
    <t>BOSKOVIC Tony (AUS)</t>
  </si>
  <si>
    <t>WEYLAND Hans Joachim (FRG)</t>
  </si>
  <si>
    <t xml:space="preserve">15 Jun 1974 - 16:00 </t>
  </si>
  <si>
    <t>PALOTAI Karoly (HUN)</t>
  </si>
  <si>
    <t>KAZAKOV Pavel (URS)</t>
  </si>
  <si>
    <t>RAINEA Nicolae (ROU)</t>
  </si>
  <si>
    <t>PEREZ NUNEZ Edison A. (PER)</t>
  </si>
  <si>
    <t>GONZALEZ ARCHUNDIA Alfonso (MEX)</t>
  </si>
  <si>
    <t>SUPPIAH George (SIN)</t>
  </si>
  <si>
    <t xml:space="preserve">15 Jun 1974 - 18:00 </t>
  </si>
  <si>
    <t>LLOBREGAT Vicente (VEN)</t>
  </si>
  <si>
    <t>NAMDAR Jafar (IRN)</t>
  </si>
  <si>
    <t>THOMAS Clive (WAL)</t>
  </si>
  <si>
    <t>ALDINGER Heinz (GER)</t>
  </si>
  <si>
    <t xml:space="preserve">18 Jun 1974 - 16:00 </t>
  </si>
  <si>
    <t>0-3</t>
  </si>
  <si>
    <t>KAMEL Mahmoud (EGY)</t>
  </si>
  <si>
    <t xml:space="preserve">18 Jun 1974 - 19:30 </t>
  </si>
  <si>
    <t>VAN GEMERT Arie (NED)</t>
  </si>
  <si>
    <t>LINEMAYR Erich (AUT)</t>
  </si>
  <si>
    <t>ANGONESE Aurelio (ITA)</t>
  </si>
  <si>
    <t xml:space="preserve">19 Jun 1974 - 19:30 </t>
  </si>
  <si>
    <t>OHMSEN Klaus (GER)</t>
  </si>
  <si>
    <t>0-7</t>
  </si>
  <si>
    <t>BIWERSI Ferdinand (GER)</t>
  </si>
  <si>
    <t>ESCHWEILER Walter (GER)</t>
  </si>
  <si>
    <t xml:space="preserve">22 Jun 1974 - 16:00 </t>
  </si>
  <si>
    <t xml:space="preserve">22 Jun 1974 - 19:30 </t>
  </si>
  <si>
    <t xml:space="preserve">23 Jun 1974 - 16:00 </t>
  </si>
  <si>
    <t>NDIAYE Birame (SEN)</t>
  </si>
  <si>
    <t xml:space="preserve">26 Jun 1974 - 16:00 </t>
  </si>
  <si>
    <t xml:space="preserve">26 Jun 1974 - 19:30 </t>
  </si>
  <si>
    <t>0-1</t>
  </si>
  <si>
    <t xml:space="preserve">30 Jun 1974 - 16:00 </t>
  </si>
  <si>
    <t>1-2</t>
  </si>
  <si>
    <t xml:space="preserve">30 Jun 1974 - 19:30 </t>
  </si>
  <si>
    <t xml:space="preserve">03 Jul 1974 - 17:00 </t>
  </si>
  <si>
    <t xml:space="preserve">03 Jul 1974 - 19:30 </t>
  </si>
  <si>
    <t xml:space="preserve">06 Jul 1974 - 16:00 </t>
  </si>
  <si>
    <t xml:space="preserve">07 Jul 1974 - 16:00 </t>
  </si>
  <si>
    <t xml:space="preserve">01 Jun 1978 - 15:00 </t>
  </si>
  <si>
    <t>ITHURRALDE Arturo Andres (ARG)</t>
  </si>
  <si>
    <t>COMESANA Miguel (ARG)</t>
  </si>
  <si>
    <t xml:space="preserve">02 Jun 1978 - 13:45 </t>
  </si>
  <si>
    <t>SILVAGNO CAVANNA Juan (CHI)</t>
  </si>
  <si>
    <t xml:space="preserve">02 Jun 1978 - 16:45 </t>
  </si>
  <si>
    <t>GORDON John (SCO)</t>
  </si>
  <si>
    <t>DUBACH Jean (SUI)</t>
  </si>
  <si>
    <t>GONELLA Sergio (ITA)</t>
  </si>
  <si>
    <t xml:space="preserve">02 Jun 1978 - 19:15 </t>
  </si>
  <si>
    <t>GARRIDO Antonio (POR)</t>
  </si>
  <si>
    <t>PARTRIDGE Pat (ENG)</t>
  </si>
  <si>
    <t xml:space="preserve">03 Jun 1978 - 13:45 </t>
  </si>
  <si>
    <t>JARGUZ Alojzy (POL)</t>
  </si>
  <si>
    <t>IVANOV Anatoly (URS)</t>
  </si>
  <si>
    <t xml:space="preserve">03 Jun 1978 - 16:45 </t>
  </si>
  <si>
    <t>ERIKSSON Ulf (SWE)</t>
  </si>
  <si>
    <t>GEBREYESUS DIFUE Tesfaye (ERI)</t>
  </si>
  <si>
    <t>MARTINEZ Angel (ESP)</t>
  </si>
  <si>
    <t>WURTZ Robert (FRA)</t>
  </si>
  <si>
    <t xml:space="preserve">06 Jun 1978 - 13:45 </t>
  </si>
  <si>
    <t xml:space="preserve">06 Jun 1978 - 16:45 </t>
  </si>
  <si>
    <t>BOUZO Farouk (SYR)</t>
  </si>
  <si>
    <t>RION Francis (BEL)</t>
  </si>
  <si>
    <t xml:space="preserve">06 Jun 1978 - 19:15 </t>
  </si>
  <si>
    <t>OROZCO GUERRERO Cesar (PER)</t>
  </si>
  <si>
    <t xml:space="preserve">07 Jun 1978 - 13:45 </t>
  </si>
  <si>
    <t>CORVER Charles (NED)</t>
  </si>
  <si>
    <t>MAKSIMOVIC Dusan (SCG)</t>
  </si>
  <si>
    <t>SEOUDI Hedi (TUN)</t>
  </si>
  <si>
    <t xml:space="preserve">07 Jun 1978 - 16:45 </t>
  </si>
  <si>
    <t>COELHO Arnaldo (BRA)</t>
  </si>
  <si>
    <t>PROKOP Adolf (GDR)</t>
  </si>
  <si>
    <t xml:space="preserve">10 Jun 1978 - 15:10 </t>
  </si>
  <si>
    <t xml:space="preserve">10 Jun 1978 - 16:45 </t>
  </si>
  <si>
    <t xml:space="preserve">10 Jun 1978 - 19:15 </t>
  </si>
  <si>
    <t xml:space="preserve">11 Jun 1978 - 13:45 </t>
  </si>
  <si>
    <t xml:space="preserve">11 Jun 1978 - 16:45 </t>
  </si>
  <si>
    <t xml:space="preserve">14 Jun 1978 - 13:45 </t>
  </si>
  <si>
    <t xml:space="preserve">14 Jun 1978 - 16:45 </t>
  </si>
  <si>
    <t xml:space="preserve">14 Jun 1978 - 19:15 </t>
  </si>
  <si>
    <t xml:space="preserve">18 Jun 1978 - 13:45 </t>
  </si>
  <si>
    <t>CLIVE Thomas (WAL)</t>
  </si>
  <si>
    <t xml:space="preserve">18 Jun 1978 - 16:45 </t>
  </si>
  <si>
    <t xml:space="preserve">18 Jun 1978 - 19:15 </t>
  </si>
  <si>
    <t xml:space="preserve">21 Jun 1978 - 13:45 </t>
  </si>
  <si>
    <t xml:space="preserve">21 Jun 1978 - 16:45 </t>
  </si>
  <si>
    <t xml:space="preserve">21 Jun 1978 - 19:15 </t>
  </si>
  <si>
    <t xml:space="preserve">24 Jun 1978 - 15:00 </t>
  </si>
  <si>
    <t xml:space="preserve">25 Jun 1978 - 15:00 </t>
  </si>
  <si>
    <t>1-1
(3-1)</t>
  </si>
  <si>
    <t xml:space="preserve">Argentina win after extra time </t>
  </si>
  <si>
    <t xml:space="preserve">13 Jun 1982 - 20:00 </t>
  </si>
  <si>
    <t>CHRISTOV Vojtech (TCH)</t>
  </si>
  <si>
    <t xml:space="preserve">14 Jun 1982 - 17:15 </t>
  </si>
  <si>
    <t>VAUTROT Michel (FRA)</t>
  </si>
  <si>
    <t xml:space="preserve">14 Jun 1982 - 21:00 </t>
  </si>
  <si>
    <t>LAMO CASTILLO Augusto (ESP)</t>
  </si>
  <si>
    <t>SANCHEZ ARMINIO Victoriano (ESP)</t>
  </si>
  <si>
    <t>GARCIA CARRION Jose L. (ESP)</t>
  </si>
  <si>
    <t xml:space="preserve">15 Jun 1982 - 17:15 </t>
  </si>
  <si>
    <t>WOEHRER Franz (AUT)</t>
  </si>
  <si>
    <t xml:space="preserve">15 Jun 1982 - 21:00 </t>
  </si>
  <si>
    <t>10-1</t>
  </si>
  <si>
    <t>AL DOY Ebrahim (BHR)</t>
  </si>
  <si>
    <t>LUND-SORENSEN Henning (DEN)</t>
  </si>
  <si>
    <t>SOCHA David (USA)</t>
  </si>
  <si>
    <t>CHAN Thomson Tam Sun (HKG)</t>
  </si>
  <si>
    <t>EL GHOUL Yusef Mohamed (LBY)</t>
  </si>
  <si>
    <t xml:space="preserve">16 Jun 1982 - 17:15 </t>
  </si>
  <si>
    <t>LABO REVOREDO Enrique (PER)</t>
  </si>
  <si>
    <t>ARISTIZABAL MURCIA Gilberto (COL)</t>
  </si>
  <si>
    <t>CASARIN Paolo (ITA)</t>
  </si>
  <si>
    <t>CASTRO Gaston (CHI)</t>
  </si>
  <si>
    <t xml:space="preserve">16 Jun 1982 - 21:00 </t>
  </si>
  <si>
    <t>DOTCHEV Bogdan (BUL)</t>
  </si>
  <si>
    <t>BARRANCOS Luis (BOL)</t>
  </si>
  <si>
    <t xml:space="preserve">17 Jun 1982 - 17:15 </t>
  </si>
  <si>
    <t>CARDELLINO DE SAN VICENTE Juan (URU)</t>
  </si>
  <si>
    <t xml:space="preserve">17 Jun 1982 - 17:45 </t>
  </si>
  <si>
    <t>DWOMOH Benjamin (GHA)</t>
  </si>
  <si>
    <t>MENDEZ MOLINA Romulo (GUA)</t>
  </si>
  <si>
    <t>VALENTINE Robert (SCO)</t>
  </si>
  <si>
    <t xml:space="preserve">17 Jun 1982 - 21:00 </t>
  </si>
  <si>
    <t>FREDRIKSSON Erik (SWE)</t>
  </si>
  <si>
    <t>GALLER Bruno (SUI)</t>
  </si>
  <si>
    <t xml:space="preserve">18 Jun 1982 - 17:15 </t>
  </si>
  <si>
    <t>RUBIO VAZQUEZ Mario (MEX)</t>
  </si>
  <si>
    <t xml:space="preserve">18 Jun 1982 - 21:00 </t>
  </si>
  <si>
    <t>LACARNE Belaid (ALG)</t>
  </si>
  <si>
    <t>SILES Jesus Paulino (CRC)</t>
  </si>
  <si>
    <t xml:space="preserve">19 Jun 1982 - 19:15 </t>
  </si>
  <si>
    <t>PONNET Alexis (BEL)</t>
  </si>
  <si>
    <t xml:space="preserve">19 Jun 1982 - 21:00 </t>
  </si>
  <si>
    <t>MOFFATT Malcolm (NIR)</t>
  </si>
  <si>
    <t>SORIANO ALADREN Emilio (ESP)</t>
  </si>
  <si>
    <t>WHITE Clive (ENG)</t>
  </si>
  <si>
    <t xml:space="preserve">20 Jun 1982 - 17:15 </t>
  </si>
  <si>
    <t xml:space="preserve">20 Jun 1982 - 21:00 </t>
  </si>
  <si>
    <t xml:space="preserve">21 Jun 1982 - 17:15 </t>
  </si>
  <si>
    <t>STUPAR Miroslav (URS)</t>
  </si>
  <si>
    <t>MATOVINOVIC Damir (CRO)</t>
  </si>
  <si>
    <t xml:space="preserve">21 Jun 1982 - 21:00 </t>
  </si>
  <si>
    <t xml:space="preserve">22 Jun 1982 - 17:15 </t>
  </si>
  <si>
    <t xml:space="preserve">22 Jun 1982 - 21:00 </t>
  </si>
  <si>
    <t xml:space="preserve">23 Jun 1982 - 17:15 </t>
  </si>
  <si>
    <t xml:space="preserve">23 Jun 1982 - 21:00 </t>
  </si>
  <si>
    <t xml:space="preserve">24 Jun 1982 - 17:15 </t>
  </si>
  <si>
    <t xml:space="preserve">24 Jun 1982 - 21:00 </t>
  </si>
  <si>
    <t xml:space="preserve">25 Jun 1982 - 17:15 </t>
  </si>
  <si>
    <t xml:space="preserve">25 Jun 1982 - 21:00 </t>
  </si>
  <si>
    <t>ORTIZ Hector (PAR)</t>
  </si>
  <si>
    <t xml:space="preserve">28 Jun 1982 - 17:15 </t>
  </si>
  <si>
    <t xml:space="preserve">28 Jun 1982 - 21:00 </t>
  </si>
  <si>
    <t xml:space="preserve">29 Jun 1982 - 17:15 </t>
  </si>
  <si>
    <t xml:space="preserve">29 Jun 1982 - 21:00 </t>
  </si>
  <si>
    <t xml:space="preserve">01 Jul 1982 - 17:15 </t>
  </si>
  <si>
    <t xml:space="preserve">01 Jul 1982 - 21:00 </t>
  </si>
  <si>
    <t xml:space="preserve">02 Jul 1982 - 17:15 </t>
  </si>
  <si>
    <t xml:space="preserve">02 Jul 1982 - 21:00 </t>
  </si>
  <si>
    <t xml:space="preserve">04 Jul 1982 - 17:15 </t>
  </si>
  <si>
    <t xml:space="preserve">04 Jul 1982 - 21:00 </t>
  </si>
  <si>
    <t xml:space="preserve">05 Jul 1982 - 17:15 </t>
  </si>
  <si>
    <t xml:space="preserve">05 Jul 1982 - 21:00 </t>
  </si>
  <si>
    <t xml:space="preserve">08 Jul 1982 - 17:15 </t>
  </si>
  <si>
    <t xml:space="preserve">08 Jul 1982 - 21:00 </t>
  </si>
  <si>
    <t>3-3
(3-3)
[5-4]</t>
  </si>
  <si>
    <t xml:space="preserve">Germany FR win on penalties (5 - 4) </t>
  </si>
  <si>
    <t xml:space="preserve">10 Jul 1982 - 20:00 </t>
  </si>
  <si>
    <t xml:space="preserve">11 Jul 1982 - 20:00 </t>
  </si>
  <si>
    <t xml:space="preserve">31 May 1986 - 12:00 </t>
  </si>
  <si>
    <t>CODESAL MENDEZ Edgardo (MEX)</t>
  </si>
  <si>
    <t>ROTH Volker (GER)</t>
  </si>
  <si>
    <t xml:space="preserve">01 Jun 1986 - 16:00 </t>
  </si>
  <si>
    <t>SILVA ARCE Hernan (CHI)</t>
  </si>
  <si>
    <t>ULLOA MORERA Berny (CRC)</t>
  </si>
  <si>
    <t xml:space="preserve">01 Jun 1986 - 12:00 </t>
  </si>
  <si>
    <t>BAMBRIDGE Christopher (AUS)</t>
  </si>
  <si>
    <t>KEIZER Jan (NED)</t>
  </si>
  <si>
    <t xml:space="preserve">02 Jun 1986 - 12:00 </t>
  </si>
  <si>
    <t>AGNOLIN Luigi (ITA)</t>
  </si>
  <si>
    <t>COURTNEY George (ENG)</t>
  </si>
  <si>
    <t>BRUMMEIER Horst (AUT)</t>
  </si>
  <si>
    <t>GONZALEZ ROA Gabriel (PAR)</t>
  </si>
  <si>
    <t>DIAZ PALACIO Jesus (COL)</t>
  </si>
  <si>
    <t xml:space="preserve">02 Jun 1986 - 16:00 </t>
  </si>
  <si>
    <t>MARTINEZ BAZAN Jose Luis (URU)</t>
  </si>
  <si>
    <t>QUINIOU Joel (FRA)</t>
  </si>
  <si>
    <t>TRAORE Idrissa (MLI)</t>
  </si>
  <si>
    <t xml:space="preserve">03 Jun 1986 - 12:00 </t>
  </si>
  <si>
    <t>BUTENKO Valeri (RUS)</t>
  </si>
  <si>
    <t>DAINA Andre (SUI)</t>
  </si>
  <si>
    <t>PETROVIC Zoran (SRB)</t>
  </si>
  <si>
    <t>ESPOSITO Carlos (ARG)</t>
  </si>
  <si>
    <t>SILVA VALENTE Carlos Alberto (POR)</t>
  </si>
  <si>
    <t xml:space="preserve">03 Jun 1986 - 16:00 </t>
  </si>
  <si>
    <t>AL SHARIF Jamal (SYR)</t>
  </si>
  <si>
    <t xml:space="preserve">04 Jun 1986 - 12:00 </t>
  </si>
  <si>
    <t>PICON-ACKONG Edwin (MRI)</t>
  </si>
  <si>
    <t xml:space="preserve">04 Jun 1986 - 16:00 </t>
  </si>
  <si>
    <t>NEMETH Lajos (HUN)</t>
  </si>
  <si>
    <t>KIRSCHEN Siegfried (GER)</t>
  </si>
  <si>
    <t>AL SHANAR Fallaj Khuzam (KSA)</t>
  </si>
  <si>
    <t xml:space="preserve">05 Jun 1986 - 12:00 </t>
  </si>
  <si>
    <t>MARQUEZ RAMIREZ Antonio (MEX)</t>
  </si>
  <si>
    <t>SNODDY Alan (NIR)</t>
  </si>
  <si>
    <t>ARPPI FILHO Romualdo (BRA)</t>
  </si>
  <si>
    <t>TAKADA Shizuo (JPN)</t>
  </si>
  <si>
    <t xml:space="preserve">05 Jun 1986 - 16:00 </t>
  </si>
  <si>
    <t>IGNA Ioan (ROU)</t>
  </si>
  <si>
    <t xml:space="preserve">06 Jun 1986 - 12:00 </t>
  </si>
  <si>
    <t xml:space="preserve">06 Jun 1986 - 16:00 </t>
  </si>
  <si>
    <t xml:space="preserve">07 Jun 1986 - 12:00 </t>
  </si>
  <si>
    <t xml:space="preserve">07 Jun 1986 - 16:00 </t>
  </si>
  <si>
    <t>BENNACEUR Ali (TUN)</t>
  </si>
  <si>
    <t xml:space="preserve">08 Jun 1986 - 12:00 </t>
  </si>
  <si>
    <t xml:space="preserve">08 Jun 1986 - 16:00 </t>
  </si>
  <si>
    <t xml:space="preserve">09 Jun 1986 - 12:00 </t>
  </si>
  <si>
    <t xml:space="preserve">10 Jun 1986 - 12:00 </t>
  </si>
  <si>
    <t>2-3</t>
  </si>
  <si>
    <t>URREA Joaquin (MEX)</t>
  </si>
  <si>
    <t xml:space="preserve">11 Jun 1986 - 12:00 </t>
  </si>
  <si>
    <t xml:space="preserve">11 Jun 1986 - 16:00 </t>
  </si>
  <si>
    <t xml:space="preserve">12 Jun 1986 - 12:00 </t>
  </si>
  <si>
    <t xml:space="preserve">13 Jun 1986 - 12:00 </t>
  </si>
  <si>
    <t xml:space="preserve">15 Jun 1986 - 16:00 </t>
  </si>
  <si>
    <t>2-2
(3-4)</t>
  </si>
  <si>
    <t xml:space="preserve">Belgium win after extra time </t>
  </si>
  <si>
    <t xml:space="preserve">15 Jun 1986 - 12:00 </t>
  </si>
  <si>
    <t xml:space="preserve">16 Jun 1986 - 16:00 </t>
  </si>
  <si>
    <t xml:space="preserve">16 Jun 1986 - 12:00 </t>
  </si>
  <si>
    <t xml:space="preserve">17 Jun 1986 - 12:00 </t>
  </si>
  <si>
    <t xml:space="preserve">17 Jun 1986 - 16:00 </t>
  </si>
  <si>
    <t xml:space="preserve">18 Jun 1986 - 12:00 </t>
  </si>
  <si>
    <t xml:space="preserve">18 Jun 1986 - 16:00 </t>
  </si>
  <si>
    <t>1-5</t>
  </si>
  <si>
    <t xml:space="preserve">21 Jun 1986 - 12:00 </t>
  </si>
  <si>
    <t>1-1
(1-1)
[3-4]</t>
  </si>
  <si>
    <t xml:space="preserve">France win on penalties (3 - 4) </t>
  </si>
  <si>
    <t xml:space="preserve">21 Jun 1986 - 16:00 </t>
  </si>
  <si>
    <t>0-0
(0-0)
[4-1]</t>
  </si>
  <si>
    <t xml:space="preserve">Germany FR win on penalties (4 - 1) </t>
  </si>
  <si>
    <t xml:space="preserve">22 Jun 1986 - 16:00 </t>
  </si>
  <si>
    <t>1-1
(1-1)
[4-5]</t>
  </si>
  <si>
    <t xml:space="preserve">Belgium win on penalties (4 - 5) </t>
  </si>
  <si>
    <t xml:space="preserve">22 Jun 1986 - 12:00 </t>
  </si>
  <si>
    <t xml:space="preserve">25 Jun 1986 - 12:00 </t>
  </si>
  <si>
    <t xml:space="preserve">25 Jun 1986 - 16:00 </t>
  </si>
  <si>
    <t xml:space="preserve">28 Jun 1986 - 12:00 </t>
  </si>
  <si>
    <t xml:space="preserve">France win after extra time </t>
  </si>
  <si>
    <t xml:space="preserve">29 Jun 1986 - 12:00 </t>
  </si>
  <si>
    <t xml:space="preserve">08 Jun 1990 - 18:00 </t>
  </si>
  <si>
    <t>MAURO Vincent (USA)</t>
  </si>
  <si>
    <t>LISTKIEWICZ Michal (POL)</t>
  </si>
  <si>
    <t xml:space="preserve">09 Jun 1990 - 17:00 </t>
  </si>
  <si>
    <t xml:space="preserve">09 Jun 1990 - 21:00 </t>
  </si>
  <si>
    <t>RAMIZ WRIGHT Jose (BRA)</t>
  </si>
  <si>
    <t>PEREZ HOYOS Armando (COL)</t>
  </si>
  <si>
    <t xml:space="preserve">10 Jun 1990 - 17:00 </t>
  </si>
  <si>
    <t>ROETHLISBERGER Kurt (SUI)</t>
  </si>
  <si>
    <t>VAN LANGENHOVE Marcel (BEL)</t>
  </si>
  <si>
    <t>SCHMIDHUBER Aron (GER)</t>
  </si>
  <si>
    <t xml:space="preserve">10 Jun 1990 - 21:00 </t>
  </si>
  <si>
    <t>LANESE Tullio (ITA)</t>
  </si>
  <si>
    <t>JOUINI Neji (TUN)</t>
  </si>
  <si>
    <t>MIKKELSEN Peter (DEN)</t>
  </si>
  <si>
    <t>MANDI Jassim (BHR)</t>
  </si>
  <si>
    <t xml:space="preserve">11 Jun 1990 - 17:00 </t>
  </si>
  <si>
    <t>LOUSTAU Juan (ARG)</t>
  </si>
  <si>
    <t>MACIEL Carlos (PAR)</t>
  </si>
  <si>
    <t>JACOME GUERRERO Elias V. (ECU)</t>
  </si>
  <si>
    <t xml:space="preserve">11 Jun 1990 - 21:00 </t>
  </si>
  <si>
    <t xml:space="preserve">12 Jun 1990 - 17:00 </t>
  </si>
  <si>
    <t xml:space="preserve">12 Jun 1990 - 21:00 </t>
  </si>
  <si>
    <t xml:space="preserve">13 Jun 1990 - 17:00 </t>
  </si>
  <si>
    <t>KOHL Helmut (AUT)</t>
  </si>
  <si>
    <t>SPIRIN Alexey (RUS)</t>
  </si>
  <si>
    <t xml:space="preserve">13 Jun 1990 - 21:00 </t>
  </si>
  <si>
    <t xml:space="preserve">14 Jun 1990 - 17:00 </t>
  </si>
  <si>
    <t>DIRAMBA Jean Fidele (GAB)</t>
  </si>
  <si>
    <t xml:space="preserve">14 Jun 1990 - 21:00 </t>
  </si>
  <si>
    <t xml:space="preserve">15 Jun 1990 - 17:00 </t>
  </si>
  <si>
    <t>SMITH George (SCO)</t>
  </si>
  <si>
    <t>LORENC Richard (AUS)</t>
  </si>
  <si>
    <t xml:space="preserve">15 Jun 1990 - 21:00 </t>
  </si>
  <si>
    <t>PAIRETTO Pierluigi (ITA)</t>
  </si>
  <si>
    <t xml:space="preserve">16 Jun 1990 - 17:00 </t>
  </si>
  <si>
    <t xml:space="preserve">16 Jun 1990 - 21:00 </t>
  </si>
  <si>
    <t>HANSAL Mohamed (ALG)</t>
  </si>
  <si>
    <t xml:space="preserve">17 Jun 1990 - 17:00 </t>
  </si>
  <si>
    <t>LO BELLO Rosario (ITA)</t>
  </si>
  <si>
    <t xml:space="preserve">17 Jun 1990 - 21:00 </t>
  </si>
  <si>
    <t>MAGNI Pierluigi (ITA)</t>
  </si>
  <si>
    <t xml:space="preserve">18 Jun 1990 - 21:00 </t>
  </si>
  <si>
    <t>LONGHI Carlo (ITA)</t>
  </si>
  <si>
    <t>0-4</t>
  </si>
  <si>
    <t>D ELIA Pietro (ITA)</t>
  </si>
  <si>
    <t xml:space="preserve">19 Jun 1990 - 17:00 </t>
  </si>
  <si>
    <t xml:space="preserve">19 Jun 1990 - 21:00 </t>
  </si>
  <si>
    <t xml:space="preserve">20 Jun 1990 - 21:00 </t>
  </si>
  <si>
    <t xml:space="preserve">21 Jun 1990 - 17:00 </t>
  </si>
  <si>
    <t xml:space="preserve">21 Jun 1990 - 21:00 </t>
  </si>
  <si>
    <t xml:space="preserve">23 Jun 1990 - 17:00 </t>
  </si>
  <si>
    <t>0-0
(2-1)</t>
  </si>
  <si>
    <t xml:space="preserve">Cameroon win after extra time </t>
  </si>
  <si>
    <t xml:space="preserve">23 Jun 1990 - 21:00 </t>
  </si>
  <si>
    <t xml:space="preserve">24 Jun 1990 - 17:00 </t>
  </si>
  <si>
    <t xml:space="preserve">24 Jun 1990 - 21:00 </t>
  </si>
  <si>
    <t xml:space="preserve">25 Jun 1990 - 17:00 </t>
  </si>
  <si>
    <t>0-0
(0-0)
[5-4]</t>
  </si>
  <si>
    <t xml:space="preserve">Republic of Ireland win on penalties (5 - 4) </t>
  </si>
  <si>
    <t xml:space="preserve">25 Jun 1990 - 21:00 </t>
  </si>
  <si>
    <t xml:space="preserve">26 Jun 1990 - 17:00 </t>
  </si>
  <si>
    <t>1-1
(1-2)</t>
  </si>
  <si>
    <t xml:space="preserve">Yugoslavia win after extra time </t>
  </si>
  <si>
    <t xml:space="preserve">26 Jun 1990 - 21:00 </t>
  </si>
  <si>
    <t xml:space="preserve">30 Jun 1990 - 17:00 </t>
  </si>
  <si>
    <t>0-0
(0-0)
[2-3]</t>
  </si>
  <si>
    <t xml:space="preserve">Argentina win on penalties (2 - 3) </t>
  </si>
  <si>
    <t xml:space="preserve">30 Jun 1990 - 21:00 </t>
  </si>
  <si>
    <t xml:space="preserve">01 Jul 1990 - 17:00 </t>
  </si>
  <si>
    <t xml:space="preserve">01 Jul 1990 - 21:00 </t>
  </si>
  <si>
    <t xml:space="preserve">03 Jul 1990 - 20:00 </t>
  </si>
  <si>
    <t xml:space="preserve">Argentina win on penalties (3 - 4) </t>
  </si>
  <si>
    <t xml:space="preserve">04 Jul 1990 - 20:00 </t>
  </si>
  <si>
    <t>1-1
(1-1)
[4-3]</t>
  </si>
  <si>
    <t xml:space="preserve">Germany FR win on penalties (4 - 3) </t>
  </si>
  <si>
    <t xml:space="preserve">07 Jul 1990 - 20:00 </t>
  </si>
  <si>
    <t xml:space="preserve">08 Jul 1990 - 20:00 </t>
  </si>
  <si>
    <t xml:space="preserve">17 Jun 1994 - 19:30 </t>
  </si>
  <si>
    <t>CHRISTENSEN Carl-Johan Meyer (DEN)</t>
  </si>
  <si>
    <t>PEARSON Roy (ENG)</t>
  </si>
  <si>
    <t xml:space="preserve">17 Jun 1994 - 15:00 </t>
  </si>
  <si>
    <t>BRIZIO CARTER Arturo (MEX)</t>
  </si>
  <si>
    <t>BRAZZALE Eugene (AUS)</t>
  </si>
  <si>
    <t>DUNSTER Gordon (AUS)</t>
  </si>
  <si>
    <t xml:space="preserve">18 Jun 1994 - 11:30 </t>
  </si>
  <si>
    <t>LAMOLINA Francisco Oscar (ARG)</t>
  </si>
  <si>
    <t>TAIBI Ernesto (ARG)</t>
  </si>
  <si>
    <t>ZARATE Venancio (PAR)</t>
  </si>
  <si>
    <t xml:space="preserve">18 Jun 1994 - 16:00 </t>
  </si>
  <si>
    <t>VAN DER ENDE Mario (NED)</t>
  </si>
  <si>
    <t>DOLSTRA Jan (NED)</t>
  </si>
  <si>
    <t>PARK Hae-Yong (KOR)</t>
  </si>
  <si>
    <t xml:space="preserve">18 Jun 1994 - 19:30 </t>
  </si>
  <si>
    <t>AL GHATTAN Yousif Abdulla (BAH)</t>
  </si>
  <si>
    <t>JAMES Douglas Micael (TRI)</t>
  </si>
  <si>
    <t xml:space="preserve">19 Jun 1994 - 12:30 </t>
  </si>
  <si>
    <t>TORRES CADENA Jose Joaquin (COL)</t>
  </si>
  <si>
    <t>CALIX GARCIA Raimundo (HON)</t>
  </si>
  <si>
    <t>YLI-KARRO Tapio (FIN)</t>
  </si>
  <si>
    <t xml:space="preserve">19 Jun 1994 - 16:00 </t>
  </si>
  <si>
    <t>PUHL Sandor (HUN)</t>
  </si>
  <si>
    <t>MARTON Sandor (HUN)</t>
  </si>
  <si>
    <t>IVANOV Valentin (RUS)</t>
  </si>
  <si>
    <t xml:space="preserve">19 Jun 1994 - 19:30 </t>
  </si>
  <si>
    <t>TEJADA NORIEGA Alberto (PER)</t>
  </si>
  <si>
    <t xml:space="preserve">20 Jun 1994 - 19:30 </t>
  </si>
  <si>
    <t>DIAZ VEGA Manuel (ESP)</t>
  </si>
  <si>
    <t xml:space="preserve">20 Jun 1994 - 16:00 </t>
  </si>
  <si>
    <t>LIM KEE CHONG An Yan (MRI)</t>
  </si>
  <si>
    <t>RHARIB El Jilali Mohamed (MAR)</t>
  </si>
  <si>
    <t>RAMICONE Domenico (ITA)</t>
  </si>
  <si>
    <t xml:space="preserve">21 Jun 1994 - 12:30 </t>
  </si>
  <si>
    <t>ANGELES Arturo (USA)</t>
  </si>
  <si>
    <t xml:space="preserve">21 Jun 1994 - 19:30 </t>
  </si>
  <si>
    <t>BADILLA Rodrigo (CRC)</t>
  </si>
  <si>
    <t xml:space="preserve">21 Jun 1994 - 16:00 </t>
  </si>
  <si>
    <t>FILIPPI Ernesto (URU)</t>
  </si>
  <si>
    <t xml:space="preserve">22 Jun 1994 - 16:00 </t>
  </si>
  <si>
    <t>HASSAN Abdel-Magid (EGY)</t>
  </si>
  <si>
    <t>FANAEI Mohammad (IRN)</t>
  </si>
  <si>
    <t xml:space="preserve">22 Jun 1994 - 19:30 </t>
  </si>
  <si>
    <t>BALDAS Fabio (ITA)</t>
  </si>
  <si>
    <t xml:space="preserve">23 Jun 1994 - 16:00 </t>
  </si>
  <si>
    <t>KRUG Hellmut (GER)</t>
  </si>
  <si>
    <t xml:space="preserve">23 Jun 1994 - 19:30 </t>
  </si>
  <si>
    <t>MOTTRAM Leslie (SCO)</t>
  </si>
  <si>
    <t>MATTHYS Luc (BEL)</t>
  </si>
  <si>
    <t>EVERSTIG Mikael (SWE)</t>
  </si>
  <si>
    <t xml:space="preserve">24 Jun 1994 - 12:30 </t>
  </si>
  <si>
    <t>ALVES Paulo Jorge (BRA)</t>
  </si>
  <si>
    <t xml:space="preserve">24 Jun 1994 - 19:30 </t>
  </si>
  <si>
    <t xml:space="preserve">24 Jun 1994 - 16:00 </t>
  </si>
  <si>
    <t xml:space="preserve">25 Jun 1994 - 12:30 </t>
  </si>
  <si>
    <t>MARSIGLIA Renato (BRA)</t>
  </si>
  <si>
    <t>DON Philip (ENG)</t>
  </si>
  <si>
    <t xml:space="preserve">25 Jun 1994 - 16:00 </t>
  </si>
  <si>
    <t>KARLSSON Bo (SWE)</t>
  </si>
  <si>
    <t xml:space="preserve">26 Jun 1994 - 12:30 </t>
  </si>
  <si>
    <t>BUJSAIM Ali (UAE)</t>
  </si>
  <si>
    <t xml:space="preserve">26 Jun 1994 - 16:00 </t>
  </si>
  <si>
    <t xml:space="preserve">27 Jun 1994 - 16:00 </t>
  </si>
  <si>
    <t xml:space="preserve">28 Jun 1994 - 12:30 </t>
  </si>
  <si>
    <t xml:space="preserve">28 Jun 1994 - 16:00 </t>
  </si>
  <si>
    <t xml:space="preserve">29 Jun 1994 - 12:30 </t>
  </si>
  <si>
    <t xml:space="preserve">30 Jun 1994 - 19:30 </t>
  </si>
  <si>
    <t xml:space="preserve">02 Jul 1994 - 12:00 </t>
  </si>
  <si>
    <t xml:space="preserve">02 Jul 1994 - 16:30 </t>
  </si>
  <si>
    <t xml:space="preserve">03 Jul 1994 - 12:00 </t>
  </si>
  <si>
    <t xml:space="preserve">03 Jul 1994 - 13:30 </t>
  </si>
  <si>
    <t xml:space="preserve">04 Jul 1994 - 12:00 </t>
  </si>
  <si>
    <t xml:space="preserve">04 Jul 1994 - 12:30 </t>
  </si>
  <si>
    <t xml:space="preserve">05 Jul 1994 - 13:00 </t>
  </si>
  <si>
    <t xml:space="preserve">05 Jul 1994 - 16:30 </t>
  </si>
  <si>
    <t>1-1
(1-1)
[1-3]</t>
  </si>
  <si>
    <t xml:space="preserve">Bulgaria win on penalties (1 - 3) </t>
  </si>
  <si>
    <t xml:space="preserve">09 Jul 1994 - 12:00 </t>
  </si>
  <si>
    <t xml:space="preserve">09 Jul 1994 - 14:30 </t>
  </si>
  <si>
    <t xml:space="preserve">10 Jul 1994 - 12:00 </t>
  </si>
  <si>
    <t xml:space="preserve">10 Jul 1994 - 12:30 </t>
  </si>
  <si>
    <t>1-1
(2-2)
[4-5]</t>
  </si>
  <si>
    <t xml:space="preserve">Sweden win on penalties (4 - 5) </t>
  </si>
  <si>
    <t xml:space="preserve">13 Jul 1994 - 16:00 </t>
  </si>
  <si>
    <t xml:space="preserve">13 Jul 1994 - 16:30 </t>
  </si>
  <si>
    <t xml:space="preserve">16 Jul 1994 - 12:30 </t>
  </si>
  <si>
    <t xml:space="preserve">17 Jul 1994 - 12:30 </t>
  </si>
  <si>
    <t>0-0
(0-0)
[3-2]</t>
  </si>
  <si>
    <t xml:space="preserve">Brazil win on penalties (3 - 2) </t>
  </si>
  <si>
    <t xml:space="preserve">10 Jun 1998 - 17:30 </t>
  </si>
  <si>
    <t>GARCIA ARANDA Jose Maria (ESP)</t>
  </si>
  <si>
    <t>TRESACO GRACIA Fernando (ESP)</t>
  </si>
  <si>
    <t>ARANGO Jorge Luis (COL)</t>
  </si>
  <si>
    <t xml:space="preserve">10 Jun 1998 - 21:00 </t>
  </si>
  <si>
    <t>ANPRASERT Pirom (THA)</t>
  </si>
  <si>
    <t>ABDUL HAMID Halim (MAS)</t>
  </si>
  <si>
    <t>WICKRAMATUNGA Nimal (SRI)</t>
  </si>
  <si>
    <t xml:space="preserve">11 Jun 1998 - 17:30 </t>
  </si>
  <si>
    <t>BOUCHARDEAU Lucien (NIG)</t>
  </si>
  <si>
    <t>DANTE Dramane (MLI)</t>
  </si>
  <si>
    <t>MANSRI Mohamed (TUN)</t>
  </si>
  <si>
    <t xml:space="preserve">11 Jun 1998 - 21:00 </t>
  </si>
  <si>
    <t>GONZALEZ CHAVEZ Epifanio (PAR)</t>
  </si>
  <si>
    <t>GALVAN Celestino (PAR)</t>
  </si>
  <si>
    <t>SALINAS Reynaldo (HON)</t>
  </si>
  <si>
    <t xml:space="preserve">12 Jun 1998 - 14:30 </t>
  </si>
  <si>
    <t>ALZEID Abdulrahman (KSA)</t>
  </si>
  <si>
    <t>SALIE Achmat (RSA)</t>
  </si>
  <si>
    <t>GHADANFARI Hussain (KUW)</t>
  </si>
  <si>
    <t xml:space="preserve">12 Jun 1998 - 17:30 </t>
  </si>
  <si>
    <t>CASTRILLI Javier (ARG)</t>
  </si>
  <si>
    <t>ROSSI Claudio (ARG)</t>
  </si>
  <si>
    <t>DIAZ GALVEZ Jorge (CHI)</t>
  </si>
  <si>
    <t xml:space="preserve">12 Jun 1998 - 21:00 </t>
  </si>
  <si>
    <t>REZENDE Marcio (BRA)</t>
  </si>
  <si>
    <t>PINTO Arnaldo (BRA)</t>
  </si>
  <si>
    <t>GONZALES Merere (TRI)</t>
  </si>
  <si>
    <t xml:space="preserve">13 Jun 1998 - 14:30 </t>
  </si>
  <si>
    <t>BAHARMAST Esse (USA)</t>
  </si>
  <si>
    <t>TORRES ZUNIGA Luis (CRC)</t>
  </si>
  <si>
    <t>DUPANOV Yuri (BLR)</t>
  </si>
  <si>
    <t xml:space="preserve">13 Jun 1998 - 17:30 </t>
  </si>
  <si>
    <t>BENKO Gunter (AUT)</t>
  </si>
  <si>
    <t>FRED Lencie (VAN)</t>
  </si>
  <si>
    <t>SCHNEIDER Erich (GER)</t>
  </si>
  <si>
    <t xml:space="preserve">13 Jun 1998 - 21:00 </t>
  </si>
  <si>
    <t>COLLINA Pierluigi (ITA)</t>
  </si>
  <si>
    <t>MAZZEI Gennaro (ITA)</t>
  </si>
  <si>
    <t>ZAMMIT Emanuel (MLT)</t>
  </si>
  <si>
    <t xml:space="preserve">14 Jun 1998 - 14:30 </t>
  </si>
  <si>
    <t>VAN DEN BROECK Marc (BEL)</t>
  </si>
  <si>
    <t>FOLEY Eddie (IRL)</t>
  </si>
  <si>
    <t xml:space="preserve">14 Jun 1998 - 17:30 </t>
  </si>
  <si>
    <t>POWELL Owen (JAM)</t>
  </si>
  <si>
    <t>POCIEGIEL Jacek (POL)</t>
  </si>
  <si>
    <t xml:space="preserve">14 Jun 1998 - 21:00 </t>
  </si>
  <si>
    <t>MELO PEREIRA Vitor (POR)</t>
  </si>
  <si>
    <t>GRIGORESCU Nicolae (ROU)</t>
  </si>
  <si>
    <t>POUDEVIGNE Jacques (FRA)</t>
  </si>
  <si>
    <t xml:space="preserve">15 Jun 1998 - 14:30 </t>
  </si>
  <si>
    <t>OKADA Masayoshi (JPN)</t>
  </si>
  <si>
    <t>JEON Young Hyun (KOR)</t>
  </si>
  <si>
    <t xml:space="preserve">15 Jun 1998 - 17:30 </t>
  </si>
  <si>
    <t>AL MUSAWI Mohamed (OMA)</t>
  </si>
  <si>
    <t xml:space="preserve">15 Jun 1998 - 21:00 </t>
  </si>
  <si>
    <t>BELQOLA Said (MAR)</t>
  </si>
  <si>
    <t>NILSSON Mikael (SWE)</t>
  </si>
  <si>
    <t xml:space="preserve">16 Jun 1998 - 17:30 </t>
  </si>
  <si>
    <t>VAGNER Laszlo (HUN)</t>
  </si>
  <si>
    <t>AMLER Evzen (CZE)</t>
  </si>
  <si>
    <t>RAUSIS Laurent (SUI)</t>
  </si>
  <si>
    <t xml:space="preserve">16 Jun 1998 - 21:00 </t>
  </si>
  <si>
    <t>LEVNIKOV Nikolai (RUS)</t>
  </si>
  <si>
    <t>WARREN Mark (ENG)</t>
  </si>
  <si>
    <t xml:space="preserve">17 Jun 1998 - 17:30 </t>
  </si>
  <si>
    <t>EL GHANDOUR Gamal (EGY)</t>
  </si>
  <si>
    <t xml:space="preserve">17 Jun 1998 - 21:00 </t>
  </si>
  <si>
    <t>LENNIE Edward (AUS)</t>
  </si>
  <si>
    <t xml:space="preserve">18 Jun 1998 - 17:30 </t>
  </si>
  <si>
    <t>TORO RENDON John (COL)</t>
  </si>
  <si>
    <t xml:space="preserve">18 Jun 1998 - 21:00 </t>
  </si>
  <si>
    <t xml:space="preserve">19 Jun 1998 - 17:30 </t>
  </si>
  <si>
    <t>SANCHEZ YANTEN Mario (CHI)</t>
  </si>
  <si>
    <t xml:space="preserve">19 Jun 1998 - 21:00 </t>
  </si>
  <si>
    <t>McLEOD Ian (RSA)</t>
  </si>
  <si>
    <t>SOLDATOS Aristidis Chris (RSA)</t>
  </si>
  <si>
    <t xml:space="preserve">20 Jun 1998 - 14:30 </t>
  </si>
  <si>
    <t>RAMDHAN Ramesh (TRI)</t>
  </si>
  <si>
    <t xml:space="preserve">20 Jun 1998 - 17:30 </t>
  </si>
  <si>
    <t>DALLAS Hugh (SCO)</t>
  </si>
  <si>
    <t xml:space="preserve">20 Jun 1998 - 21:00 </t>
  </si>
  <si>
    <t>WOJCIK Ryszard (POL)</t>
  </si>
  <si>
    <t xml:space="preserve">21 Jun 1998 - 14:30 </t>
  </si>
  <si>
    <t>NIELSEN Kim Milton (DEN)</t>
  </si>
  <si>
    <t xml:space="preserve">21 Jun 1998 - 17:30 </t>
  </si>
  <si>
    <t>PEDERSEN Rune (NOR)</t>
  </si>
  <si>
    <t xml:space="preserve">21 Jun 1998 - 21:00 </t>
  </si>
  <si>
    <t>MEIER Urs (SUI)</t>
  </si>
  <si>
    <t xml:space="preserve">22 Jun 1998 - 17:30 </t>
  </si>
  <si>
    <t>HEYNEMANN Bernd (GER)</t>
  </si>
  <si>
    <t xml:space="preserve">22 Jun 1998 - 21:00 </t>
  </si>
  <si>
    <t>BATTA Marc (FRA)</t>
  </si>
  <si>
    <t xml:space="preserve">23 Jun 1998 - 16:00 </t>
  </si>
  <si>
    <t>DURKIN Paul (ENG)</t>
  </si>
  <si>
    <t xml:space="preserve">23 Jun 1998 - 21:00 </t>
  </si>
  <si>
    <t xml:space="preserve">24 Jun 1998 - 16:00 </t>
  </si>
  <si>
    <t xml:space="preserve">24 Jun 1998 - 21:00 </t>
  </si>
  <si>
    <t xml:space="preserve">25 Jun 1998 - 16:00 </t>
  </si>
  <si>
    <t xml:space="preserve">25 Jun 1998 - 21:00 </t>
  </si>
  <si>
    <t xml:space="preserve">26 Jun 1998 - 16:00 </t>
  </si>
  <si>
    <t xml:space="preserve">26 Jun 1998 - 21:00 </t>
  </si>
  <si>
    <t xml:space="preserve">27 Jun 1998 - 16:30 </t>
  </si>
  <si>
    <t xml:space="preserve">27 Jun 1998 - 21:00 </t>
  </si>
  <si>
    <t xml:space="preserve">28 Jun 1998 - 16:30 </t>
  </si>
  <si>
    <t xml:space="preserve">28 Jun 1998 - 21:00 </t>
  </si>
  <si>
    <t xml:space="preserve">29 Jun 1998 - 16:30 </t>
  </si>
  <si>
    <t xml:space="preserve">29 Jun 1998 - 21:00 </t>
  </si>
  <si>
    <t xml:space="preserve">30 Jun 1998 - 16:30 </t>
  </si>
  <si>
    <t xml:space="preserve">30 Jun 1998 - 21:00 </t>
  </si>
  <si>
    <t>2-2
(2-2)
[4-3]</t>
  </si>
  <si>
    <t xml:space="preserve">Argentina win on penalties (4 - 3) </t>
  </si>
  <si>
    <t xml:space="preserve">03 Jul 1998 - 16:30 </t>
  </si>
  <si>
    <t>0-0
(0-0)
[3-4]</t>
  </si>
  <si>
    <t xml:space="preserve">03 Jul 1998 - 21:00 </t>
  </si>
  <si>
    <t xml:space="preserve">04 Jul 1998 - 16:30 </t>
  </si>
  <si>
    <t xml:space="preserve">04 Jul 1998 - 21:00 </t>
  </si>
  <si>
    <t xml:space="preserve">07 Jul 1998 - 21:00 </t>
  </si>
  <si>
    <t>1-1
(1-1)
[4-2]</t>
  </si>
  <si>
    <t xml:space="preserve">Brazil win on penalties (4 - 2) </t>
  </si>
  <si>
    <t xml:space="preserve">08 Jul 1998 - 21:00 </t>
  </si>
  <si>
    <t xml:space="preserve">11 Jul 1998 - 21:00 </t>
  </si>
  <si>
    <t xml:space="preserve">12 Jul 1998 - 21:00 </t>
  </si>
  <si>
    <t xml:space="preserve">31 May 2002 - 20:30 </t>
  </si>
  <si>
    <t>ALTRAIFI Ali (KSA)</t>
  </si>
  <si>
    <t>RATTALINO Jorge (ARG)</t>
  </si>
  <si>
    <t xml:space="preserve">01 Jun 2002 - 18:00 </t>
  </si>
  <si>
    <t>MANE Saad (KUW)</t>
  </si>
  <si>
    <t>HASSOUNEH Awni (JOR)</t>
  </si>
  <si>
    <t xml:space="preserve">01 Jun 2002 - 15:30 </t>
  </si>
  <si>
    <t>KAMIKAWA Toru (JPN)</t>
  </si>
  <si>
    <t>AWANG HAMAT Mat Lazim (MAS)</t>
  </si>
  <si>
    <t>VAN NYLEN Roland (BEL)</t>
  </si>
  <si>
    <t xml:space="preserve">01 Jun 2002 - 20:30 </t>
  </si>
  <si>
    <t>AQUINO Ubaldo (PAR)</t>
  </si>
  <si>
    <t>GIACOMUZZI Miguel (PAR)</t>
  </si>
  <si>
    <t>RAGOONATH Michael (TRI)</t>
  </si>
  <si>
    <t xml:space="preserve">02 Jun 2002 - 14:30 </t>
  </si>
  <si>
    <t>VEISSIERE Gilles (FRA)</t>
  </si>
  <si>
    <t>ARNAULT Frederic (FRA)</t>
  </si>
  <si>
    <t>MUELLER Heiner (GER)</t>
  </si>
  <si>
    <t xml:space="preserve">02 Jun 2002 - 16:30 </t>
  </si>
  <si>
    <t>MICHEL Lubos (SVK)</t>
  </si>
  <si>
    <t>SRAMKA Igor (SVK)</t>
  </si>
  <si>
    <t>CHARLES Curtis (ATG)</t>
  </si>
  <si>
    <t xml:space="preserve">02 Jun 2002 - 18:30 </t>
  </si>
  <si>
    <t>SIMON Carlos (BRA)</t>
  </si>
  <si>
    <t>OLIVEIRA Jorge (BRA)</t>
  </si>
  <si>
    <t xml:space="preserve">02 Jun 2002 - 20:30 </t>
  </si>
  <si>
    <t>GUEZZAZ Mohammed (MAR)</t>
  </si>
  <si>
    <t>TOMUSANGE Ali (UGA)</t>
  </si>
  <si>
    <t>BEREUTER Egon (AUT)</t>
  </si>
  <si>
    <t xml:space="preserve">03 Jun 2002 - 18:00 </t>
  </si>
  <si>
    <t>KIM Young Joo (KOR)</t>
  </si>
  <si>
    <t>KRISHNAN Visva (SIN)</t>
  </si>
  <si>
    <t>FERNANDEZ Vladimir (SLV)</t>
  </si>
  <si>
    <t xml:space="preserve">03 Jun 2002 - 20:30 </t>
  </si>
  <si>
    <t>HALL Brian (USA)</t>
  </si>
  <si>
    <t>VERGARA Hector (CAN)</t>
  </si>
  <si>
    <t>SHARP Philip (ENG)</t>
  </si>
  <si>
    <t xml:space="preserve">03 Jun 2002 - 15:30 </t>
  </si>
  <si>
    <t>JUN Lu (CHN)</t>
  </si>
  <si>
    <t>KOMALEESWARAN Sankar (IND)</t>
  </si>
  <si>
    <t>ADJENGUI Taoufik (TUN)</t>
  </si>
  <si>
    <t xml:space="preserve">04 Jun 2002 - 15:30 </t>
  </si>
  <si>
    <t>VASSARAS Kyros (GRE)</t>
  </si>
  <si>
    <t>MATOS Carlos (POR)</t>
  </si>
  <si>
    <t>POOL Jaap (NED)</t>
  </si>
  <si>
    <t xml:space="preserve">04 Jun 2002 - 18:00 </t>
  </si>
  <si>
    <t>MATTUS William (CRC)</t>
  </si>
  <si>
    <t>KOLEIT Haidar (LIB)</t>
  </si>
  <si>
    <t xml:space="preserve">04 Jun 2002 - 20:30 </t>
  </si>
  <si>
    <t>RUIZ Oscar (COL)</t>
  </si>
  <si>
    <t>DORIRI Elise (VAN)</t>
  </si>
  <si>
    <t>LINDBERG Leif (SWE)</t>
  </si>
  <si>
    <t xml:space="preserve">05 Jun 2002 - 15:30 </t>
  </si>
  <si>
    <t>PRENDERGAST Peter (JAM)</t>
  </si>
  <si>
    <t>SMITH Paul (NZL)</t>
  </si>
  <si>
    <t xml:space="preserve">05 Jun 2002 - 18:00 </t>
  </si>
  <si>
    <t>MORENO Byron (ECU)</t>
  </si>
  <si>
    <t>FIERRO Bomer (ECU)</t>
  </si>
  <si>
    <t xml:space="preserve">05 Jun 2002 - 20:30 </t>
  </si>
  <si>
    <t>LARSEN Jens (DEN)</t>
  </si>
  <si>
    <t xml:space="preserve">06 Jun 2002 - 15:30 </t>
  </si>
  <si>
    <t>BATRES Carlos (GUA)</t>
  </si>
  <si>
    <t>SZEKELY Ferenc (HUN)</t>
  </si>
  <si>
    <t xml:space="preserve">06 Jun 2002 - 18:00 </t>
  </si>
  <si>
    <t>HAUGE Terje (NOR)</t>
  </si>
  <si>
    <t>WIERZBOWSKI Maciej (POL)</t>
  </si>
  <si>
    <t xml:space="preserve">06 Jun 2002 - 20:30 </t>
  </si>
  <si>
    <t>RAMOS RIZO Felipe (MEX)</t>
  </si>
  <si>
    <t xml:space="preserve">07 Jun 2002 - 15:30 </t>
  </si>
  <si>
    <t>ORTUBE Rene (BOL)</t>
  </si>
  <si>
    <t xml:space="preserve">07 Jun 2002 - 20:30 </t>
  </si>
  <si>
    <t>SAEED Mohamed (MDV)</t>
  </si>
  <si>
    <t xml:space="preserve">07 Jun 2002 - 18:00 </t>
  </si>
  <si>
    <t>FARAG Wagih (EGY)</t>
  </si>
  <si>
    <t>MUDZAMIRI Brighton (ZIM)</t>
  </si>
  <si>
    <t xml:space="preserve">08 Jun 2002 - 15:30 </t>
  </si>
  <si>
    <t>SANCHEZ Angel (ARG)</t>
  </si>
  <si>
    <t xml:space="preserve">08 Jun 2002 - 20:30 </t>
  </si>
  <si>
    <t>FRISK Anders (SWE)</t>
  </si>
  <si>
    <t xml:space="preserve">08 Jun 2002 - 18:00 </t>
  </si>
  <si>
    <t>POLL Graham (ENG)</t>
  </si>
  <si>
    <t xml:space="preserve">09 Jun 2002 - 18:00 </t>
  </si>
  <si>
    <t>CODJIA Coffi (BEN)</t>
  </si>
  <si>
    <t xml:space="preserve">09 Jun 2002 - 20:30 </t>
  </si>
  <si>
    <t>MERK Markus (GER)</t>
  </si>
  <si>
    <t xml:space="preserve">09 Jun 2002 - 15:30 </t>
  </si>
  <si>
    <t>DAAMI Mourad (TUN)</t>
  </si>
  <si>
    <t xml:space="preserve">10 Jun 2002 - 15:30 </t>
  </si>
  <si>
    <t xml:space="preserve">10 Jun 2002 - 20:30 </t>
  </si>
  <si>
    <t xml:space="preserve">10 Jun 2002 - 18:00 </t>
  </si>
  <si>
    <t>SHIELD Mark (AUS)</t>
  </si>
  <si>
    <t xml:space="preserve">11 Jun 2002 - 15:30 </t>
  </si>
  <si>
    <t>WEGEREEF Jan (NED)</t>
  </si>
  <si>
    <t xml:space="preserve">11 Jun 2002 - 20:30 </t>
  </si>
  <si>
    <t>NDOYE Falla (SEN)</t>
  </si>
  <si>
    <t>LOPEZ NIETO Antonio (ESP)</t>
  </si>
  <si>
    <t xml:space="preserve">12 Jun 2002 - 15:30 </t>
  </si>
  <si>
    <t xml:space="preserve">12 Jun 2002 - 20:30 </t>
  </si>
  <si>
    <t xml:space="preserve">13 Jun 2002 - 15:30 </t>
  </si>
  <si>
    <t>2-5</t>
  </si>
  <si>
    <t xml:space="preserve">13 Jun 2002 - 20:30 </t>
  </si>
  <si>
    <t xml:space="preserve">14 Jun 2002 - 15:30 </t>
  </si>
  <si>
    <t xml:space="preserve">14 Jun 2002 - 20:30 </t>
  </si>
  <si>
    <t>LU Jun (CHN)</t>
  </si>
  <si>
    <t xml:space="preserve">15 Jun 2002 - 20:30 </t>
  </si>
  <si>
    <t xml:space="preserve">15 Jun 2002 - 15:30 </t>
  </si>
  <si>
    <t xml:space="preserve">16 Jun 2002 - 20:30 </t>
  </si>
  <si>
    <t>1-1
(1-1)
[3-2]</t>
  </si>
  <si>
    <t xml:space="preserve">Spain win on penalties (3 - 2) </t>
  </si>
  <si>
    <t xml:space="preserve">16 Jun 2002 - 15:30 </t>
  </si>
  <si>
    <t xml:space="preserve">Senegal Win on Golden Goal </t>
  </si>
  <si>
    <t xml:space="preserve">17 Jun 2002 - 20:30 </t>
  </si>
  <si>
    <t xml:space="preserve">17 Jun 2002 - 15:30 </t>
  </si>
  <si>
    <t xml:space="preserve">18 Jun 2002 - 15:30 </t>
  </si>
  <si>
    <t xml:space="preserve">18 Jun 2002 - 20:30 </t>
  </si>
  <si>
    <t xml:space="preserve">Italy Win on Golden Goal </t>
  </si>
  <si>
    <t xml:space="preserve">21 Jun 2002 - 15:30 </t>
  </si>
  <si>
    <t xml:space="preserve">21 Jun 2002 - 20:30 </t>
  </si>
  <si>
    <t xml:space="preserve">22 Jun 2002 - 20:30 </t>
  </si>
  <si>
    <t>0-0
(0-1)</t>
  </si>
  <si>
    <t xml:space="preserve">Turkey Win on Golden Goal </t>
  </si>
  <si>
    <t xml:space="preserve">22 Jun 2002 - 15:30 </t>
  </si>
  <si>
    <t>0-0
(0-0)
[3-5]</t>
  </si>
  <si>
    <t xml:space="preserve">Korea Republic win on penalties (3 - 5) </t>
  </si>
  <si>
    <t xml:space="preserve">25 Jun 2002 - 20:30 </t>
  </si>
  <si>
    <t xml:space="preserve">26 Jun 2002 - 20:30 </t>
  </si>
  <si>
    <t xml:space="preserve">29 Jun 2002 - 20:00 </t>
  </si>
  <si>
    <t xml:space="preserve">30 Jun 2002 - 20:00 </t>
  </si>
  <si>
    <t xml:space="preserve">09 Jun 2006 - 18:00 </t>
  </si>
  <si>
    <t>ELIZONDO Horacio (ARG)</t>
  </si>
  <si>
    <t>GARCIA Dario (ARG)</t>
  </si>
  <si>
    <t>OTERO Rodolfo (ARG)</t>
  </si>
  <si>
    <t xml:space="preserve">09 Jun 2006 - 21:00 </t>
  </si>
  <si>
    <t>HIROSHIMA Yoshikazu (JPN)</t>
  </si>
  <si>
    <t>KIM Dae Young (KOR)</t>
  </si>
  <si>
    <t xml:space="preserve">10 Jun 2006 - 15:00 </t>
  </si>
  <si>
    <t>RODRIGUEZ Marco (MEX)</t>
  </si>
  <si>
    <t>CAMARGO Jose Luis (MEX)</t>
  </si>
  <si>
    <t>LEAL Leonel (CRC)</t>
  </si>
  <si>
    <t xml:space="preserve">10 Jun 2006 - 18:00 </t>
  </si>
  <si>
    <t>MAIDIN Shamsul (SIN)</t>
  </si>
  <si>
    <t>PERMPANICH Prachya (THA)</t>
  </si>
  <si>
    <t>GHULOUM Eisa (UAE)</t>
  </si>
  <si>
    <t xml:space="preserve">10 Jun 2006 - 21:00 </t>
  </si>
  <si>
    <t>DE BLEECKERE Frank (BEL)</t>
  </si>
  <si>
    <t>HERMANS Peter (BEL)</t>
  </si>
  <si>
    <t>VROMANS Walter (BEL)</t>
  </si>
  <si>
    <t xml:space="preserve">11 Jun 2006 - 15:00 </t>
  </si>
  <si>
    <t>SCHRAER Christian (GER)</t>
  </si>
  <si>
    <t>SALVER Jan-Hendrik (GER)</t>
  </si>
  <si>
    <t xml:space="preserve">11 Jun 2006 - 18:00 </t>
  </si>
  <si>
    <t>ROSETTI Roberto (ITA)</t>
  </si>
  <si>
    <t>COPELLI Cristiano (ITA)</t>
  </si>
  <si>
    <t>STAGNOLI Alessandro (ITA)</t>
  </si>
  <si>
    <t xml:space="preserve">11 Jun 2006 - 21:00 </t>
  </si>
  <si>
    <t>LARRIONDA Jorge (URU)</t>
  </si>
  <si>
    <t>RIAL Walter (URU)</t>
  </si>
  <si>
    <t>FANDINO Pablo (URU)</t>
  </si>
  <si>
    <t xml:space="preserve">12 Jun 2006 - 15:00 </t>
  </si>
  <si>
    <t>ABD EL FATAH Essam (EGY)</t>
  </si>
  <si>
    <t>NDOYE Mamadou (SEN)</t>
  </si>
  <si>
    <t xml:space="preserve">12 Jun 2006 - 18:00 </t>
  </si>
  <si>
    <t>AMARILLA Carlos (PAR)</t>
  </si>
  <si>
    <t>ANDINO Amelio (PAR)</t>
  </si>
  <si>
    <t>BERNAL Manuel (PAR)</t>
  </si>
  <si>
    <t xml:space="preserve">12 Jun 2006 - 21:00 </t>
  </si>
  <si>
    <t>TAVARES Aristeu (BRA)</t>
  </si>
  <si>
    <t>CORONA Ednilson (BRA)</t>
  </si>
  <si>
    <t xml:space="preserve">13 Jun 2006 - 15:00 </t>
  </si>
  <si>
    <t>TURNER Glenn (ENG)</t>
  </si>
  <si>
    <t xml:space="preserve">13 Jun 2006 - 18:00 </t>
  </si>
  <si>
    <t>GOLUBEV Nikolai (RUS)</t>
  </si>
  <si>
    <t>VOLNIN Evgueni (RUS)</t>
  </si>
  <si>
    <t xml:space="preserve">13 Jun 2006 - 21:00 </t>
  </si>
  <si>
    <t>ARCHUNDIA Benito (MEX)</t>
  </si>
  <si>
    <t>RAMIREZ Jose (MEX)</t>
  </si>
  <si>
    <t xml:space="preserve">14 Jun 2006 - 15:00 </t>
  </si>
  <si>
    <t>BUSACCA Massimo (SUI)</t>
  </si>
  <si>
    <t>BURAGINA Francesco (SUI)</t>
  </si>
  <si>
    <t>ARNET Matthias (SUI)</t>
  </si>
  <si>
    <t xml:space="preserve">14 Jun 2006 - 18:00 </t>
  </si>
  <si>
    <t>GIBSON Nathan (AUS)</t>
  </si>
  <si>
    <t>WILSON Ben (AUS)</t>
  </si>
  <si>
    <t xml:space="preserve">14 Jun 2006 - 21:00 </t>
  </si>
  <si>
    <t>MEDINA CANTALEJO Luis (ESP)</t>
  </si>
  <si>
    <t>GIRALDEZ CARRASCO Victoriano (ESP)</t>
  </si>
  <si>
    <t>MEDINA HERNANDEZ Pedro (ESP)</t>
  </si>
  <si>
    <t xml:space="preserve">15 Jun 2006 - 15:00 </t>
  </si>
  <si>
    <t>NTAGUNGIRA Celestin (RWA)</t>
  </si>
  <si>
    <t>ADERODJOU Aboudou (BEN)</t>
  </si>
  <si>
    <t xml:space="preserve">15 Jun 2006 - 18:00 </t>
  </si>
  <si>
    <t xml:space="preserve">15 Jun 2006 - 21:00 </t>
  </si>
  <si>
    <t>Roman SLYSKO (SVK)</t>
  </si>
  <si>
    <t>BALKO Martin (SVK)</t>
  </si>
  <si>
    <t xml:space="preserve">16 Jun 2006 - 15:00 </t>
  </si>
  <si>
    <t xml:space="preserve">16 Jun 2006 - 18:00 </t>
  </si>
  <si>
    <t>TAMAYO Fernando (ECU)</t>
  </si>
  <si>
    <t>NAVIA Jose (COL)</t>
  </si>
  <si>
    <t xml:space="preserve">16 Jun 2006 - 21:00 </t>
  </si>
  <si>
    <t xml:space="preserve">17 Jun 2006 - 15:00 </t>
  </si>
  <si>
    <t>POULAT Eric (FRA)</t>
  </si>
  <si>
    <t>DAGORNE Lionel (FRA)</t>
  </si>
  <si>
    <t>TEXIER Vincent (FRA)</t>
  </si>
  <si>
    <t xml:space="preserve">17 Jun 2006 - 18:00 </t>
  </si>
  <si>
    <t xml:space="preserve">17 Jun 2006 - 21:00 </t>
  </si>
  <si>
    <t xml:space="preserve">18 Jun 2006 - 15:00 </t>
  </si>
  <si>
    <t xml:space="preserve">18 Jun 2006 - 18:00 </t>
  </si>
  <si>
    <t xml:space="preserve">18 Jun 2006 - 21:00 </t>
  </si>
  <si>
    <t xml:space="preserve">19 Jun 2006 - 15:00 </t>
  </si>
  <si>
    <t xml:space="preserve">19 Jun 2006 - 18:00 </t>
  </si>
  <si>
    <t xml:space="preserve">19 Jun 2006 - 21:00 </t>
  </si>
  <si>
    <t xml:space="preserve">20 Jun 2006 - 16:00 </t>
  </si>
  <si>
    <t xml:space="preserve">20 Jun 2006 - 21:00 </t>
  </si>
  <si>
    <t xml:space="preserve">21 Jun 2006 - 16:00 </t>
  </si>
  <si>
    <t xml:space="preserve">21 Jun 2006 - 21:00 </t>
  </si>
  <si>
    <t xml:space="preserve">22 Jun 2006 - 16:00 </t>
  </si>
  <si>
    <t xml:space="preserve">22 Jun 2006 - 21:00 </t>
  </si>
  <si>
    <t xml:space="preserve">23 Jun 2006 - 16:00 </t>
  </si>
  <si>
    <t xml:space="preserve">23 Jun 2006 - 21:00 </t>
  </si>
  <si>
    <t xml:space="preserve">24 Jun 2006 - 17:00 </t>
  </si>
  <si>
    <t xml:space="preserve">24 Jun 2006 - 21:00 </t>
  </si>
  <si>
    <t xml:space="preserve">25 Jun 2006 - 17:00 </t>
  </si>
  <si>
    <t xml:space="preserve">25 Jun 2006 - 21:00 </t>
  </si>
  <si>
    <t xml:space="preserve">26 Jun 2006 - 17:00 </t>
  </si>
  <si>
    <t xml:space="preserve">26 Jun 2006 - 21:00 </t>
  </si>
  <si>
    <t>0-0
(0-0)
[0-3]</t>
  </si>
  <si>
    <t xml:space="preserve">Ukraine win on penalties (0 - 3) </t>
  </si>
  <si>
    <t xml:space="preserve">27 Jun 2006 - 17:00 </t>
  </si>
  <si>
    <t xml:space="preserve">27 Jun 2006 - 21:00 </t>
  </si>
  <si>
    <t xml:space="preserve">30 Jun 2006 - 17:00 </t>
  </si>
  <si>
    <t xml:space="preserve">Germany win on penalties (4 - 2) </t>
  </si>
  <si>
    <t xml:space="preserve">30 Jun 2006 - 21:00 </t>
  </si>
  <si>
    <t xml:space="preserve">01 Jul 2006 - 17:00 </t>
  </si>
  <si>
    <t>0-0
(0-0)
[1-3]</t>
  </si>
  <si>
    <t xml:space="preserve">Portugal win on penalties (1 - 3) </t>
  </si>
  <si>
    <t xml:space="preserve">01 Jul 2006 - 21:00 </t>
  </si>
  <si>
    <t xml:space="preserve">04 Jul 2006 - 21:00 </t>
  </si>
  <si>
    <t>0-0
(0-2)</t>
  </si>
  <si>
    <t xml:space="preserve">05 Jul 2006 - 21:00 </t>
  </si>
  <si>
    <t xml:space="preserve">08 Jul 2006 - 21:00 </t>
  </si>
  <si>
    <t xml:space="preserve">09 Jul 2006 - 20:00 </t>
  </si>
  <si>
    <t>1-1
(1-1)
[5-3]</t>
  </si>
  <si>
    <t xml:space="preserve">Italy win on penalties (5 - 3) </t>
  </si>
  <si>
    <t xml:space="preserve">11 Jun 2010 - 16:00 </t>
  </si>
  <si>
    <t>Ravshan IRMATOV (UZB)</t>
  </si>
  <si>
    <t>ILYASOV Rafael (UZB)</t>
  </si>
  <si>
    <t>KOCHKAROV Bakhadyr (KGZ)</t>
  </si>
  <si>
    <t xml:space="preserve">11 Jun 2010 - 20:30 </t>
  </si>
  <si>
    <t>NISHIMURA Yuichi (JPN)</t>
  </si>
  <si>
    <t>SAGARA Toru (JPN)</t>
  </si>
  <si>
    <t>JEONG Hae Sang (KOR)</t>
  </si>
  <si>
    <t xml:space="preserve">12 Jun 2010 - 13:30 </t>
  </si>
  <si>
    <t>HESTER Michael (NZL)</t>
  </si>
  <si>
    <t>HINTZ Jan Hendrik (NZL)</t>
  </si>
  <si>
    <t>MAKASINI Tevita (TGA)</t>
  </si>
  <si>
    <t xml:space="preserve">12 Jun 2010 - 16:00 </t>
  </si>
  <si>
    <t>Wolfgang STARK (GER)</t>
  </si>
  <si>
    <t>PICKEL Mike (GER)</t>
  </si>
  <si>
    <t xml:space="preserve">12 Jun 2010 - 20:30 </t>
  </si>
  <si>
    <t>HAUSMANN Altemir (BRA)</t>
  </si>
  <si>
    <t>BRAATZ Roberto (BRA)</t>
  </si>
  <si>
    <t xml:space="preserve">13 Jun 2010 - 13:30 </t>
  </si>
  <si>
    <t>PASTRANA Carlos (HON)</t>
  </si>
  <si>
    <t xml:space="preserve">13 Jun 2010 - 16:00 </t>
  </si>
  <si>
    <t>BALDASSI Hector (ARG)</t>
  </si>
  <si>
    <t>CASAS Ricardo (ARG)</t>
  </si>
  <si>
    <t>MAIDANA Hernan (ARG)</t>
  </si>
  <si>
    <t xml:space="preserve">13 Jun 2010 - 20:30 </t>
  </si>
  <si>
    <t>MORIN Alberto (MEX)</t>
  </si>
  <si>
    <t xml:space="preserve">14 Jun 2010 - 13:30 </t>
  </si>
  <si>
    <t>St phane LANNOY (FRA)</t>
  </si>
  <si>
    <t>DANSAULT Eric (FRA)</t>
  </si>
  <si>
    <t>UGO Laurent (FRA)</t>
  </si>
  <si>
    <t xml:space="preserve">14 Jun 2010 - 16:00 </t>
  </si>
  <si>
    <t>Oleg rio BENQUEREN A (POR)</t>
  </si>
  <si>
    <t>CARDINAL Jose (POR)</t>
  </si>
  <si>
    <t>MIRANDA Bertino (POR)</t>
  </si>
  <si>
    <t xml:space="preserve">14 Jun 2010 - 20:30 </t>
  </si>
  <si>
    <t>TORRENTERA Marvin (MEX)</t>
  </si>
  <si>
    <t xml:space="preserve">15 Jun 2010 - 13:30 </t>
  </si>
  <si>
    <t>DAMON Jerome (RSA)</t>
  </si>
  <si>
    <t>MOLEFE Enock (RSA)</t>
  </si>
  <si>
    <t xml:space="preserve">15 Jun 2010 - 16:00 </t>
  </si>
  <si>
    <t>ESPINOSA Mauricio (URU)</t>
  </si>
  <si>
    <t xml:space="preserve">15 Jun 2010 - 20:30 </t>
  </si>
  <si>
    <t>KASSAI Viktor (HUN)</t>
  </si>
  <si>
    <t>EROS Gabor (HUN)</t>
  </si>
  <si>
    <t>VAMOS Tibor (HUN)</t>
  </si>
  <si>
    <t xml:space="preserve">16 Jun 2010 - 13:30 </t>
  </si>
  <si>
    <t>MAILLET Eddy (SEY)</t>
  </si>
  <si>
    <t>MENKOUANDE Evarist (CMR)</t>
  </si>
  <si>
    <t>HASSANI Bechir (TUN)</t>
  </si>
  <si>
    <t xml:space="preserve">16 Jun 2010 - 16:00 </t>
  </si>
  <si>
    <t>WEBB Howard (ENG)</t>
  </si>
  <si>
    <t>Darren CANN (ENG)</t>
  </si>
  <si>
    <t>MULLARKEY Michael (ENG)</t>
  </si>
  <si>
    <t xml:space="preserve">16 Jun 2010 - 20:30 </t>
  </si>
  <si>
    <t xml:space="preserve">17 Jun 2010 - 13:30 </t>
  </si>
  <si>
    <t xml:space="preserve">17 Jun 2010 - 16:00 </t>
  </si>
  <si>
    <t>GONZALEZ Abraham (COL)</t>
  </si>
  <si>
    <t>CLAVIJO Humberto (COL)</t>
  </si>
  <si>
    <t xml:space="preserve">17 Jun 2010 - 20:30 </t>
  </si>
  <si>
    <t>AL GHAMDI Khalil (KSA)</t>
  </si>
  <si>
    <t>KAMRANIFAR Hassan (IRN)</t>
  </si>
  <si>
    <t>AL MARZOUQI Saleh (UAE)</t>
  </si>
  <si>
    <t xml:space="preserve">18 Jun 2010 - 13:30 </t>
  </si>
  <si>
    <t>Alberto UNDIANO MALLENCO (ESP)</t>
  </si>
  <si>
    <t>MARTINEZ Fermin (ESP)</t>
  </si>
  <si>
    <t>YUSTE Juan (ESP)</t>
  </si>
  <si>
    <t xml:space="preserve">18 Jun 2010 - 16:00 </t>
  </si>
  <si>
    <t>Koman COULIBALY (MLI)</t>
  </si>
  <si>
    <t>ACHIK Redouane (MAR)</t>
  </si>
  <si>
    <t>MANUEL CANDIDO Inacio (ANG)</t>
  </si>
  <si>
    <t xml:space="preserve">18 Jun 2010 - 20:30 </t>
  </si>
  <si>
    <t xml:space="preserve">19 Jun 2010 - 13:30 </t>
  </si>
  <si>
    <t xml:space="preserve">19 Jun 2010 - 16:00 </t>
  </si>
  <si>
    <t>CALCAGNO Paolo (ITA)</t>
  </si>
  <si>
    <t>AYROLDI Stefano (ITA)</t>
  </si>
  <si>
    <t xml:space="preserve">19 Jun 2010 - 20:30 </t>
  </si>
  <si>
    <t xml:space="preserve">20 Jun 2010 - 13:30 </t>
  </si>
  <si>
    <t xml:space="preserve">20 Jun 2010 - 16:00 </t>
  </si>
  <si>
    <t xml:space="preserve">20 Jun 2010 - 20:30 </t>
  </si>
  <si>
    <t xml:space="preserve">21 Jun 2010 - 13:30 </t>
  </si>
  <si>
    <t>POZO Pablo (CHI)</t>
  </si>
  <si>
    <t>BASUALTO Patricio (CHI)</t>
  </si>
  <si>
    <t>MONDRIA Francisco (CHI)</t>
  </si>
  <si>
    <t xml:space="preserve">21 Jun 2010 - 16:00 </t>
  </si>
  <si>
    <t xml:space="preserve">21 Jun 2010 - 20:30 </t>
  </si>
  <si>
    <t xml:space="preserve">22 Jun 2010 - 16:00 </t>
  </si>
  <si>
    <t xml:space="preserve">22 Jun 2010 - 20:30 </t>
  </si>
  <si>
    <t xml:space="preserve">23 Jun 2010 - 16:00 </t>
  </si>
  <si>
    <t xml:space="preserve">23 Jun 2010 - 20:30 </t>
  </si>
  <si>
    <t xml:space="preserve">24 Jun 2010 - 16:00 </t>
  </si>
  <si>
    <t xml:space="preserve">24 Jun 2010 - 20:30 </t>
  </si>
  <si>
    <t xml:space="preserve">25 Jun 2010 - 16:00 </t>
  </si>
  <si>
    <t xml:space="preserve">25 Jun 2010 - 20:30 </t>
  </si>
  <si>
    <t xml:space="preserve">26 Jun 2010 - 16:00 </t>
  </si>
  <si>
    <t xml:space="preserve">26 Jun 2010 - 20:30 </t>
  </si>
  <si>
    <t xml:space="preserve">Ghana win after extra time </t>
  </si>
  <si>
    <t xml:space="preserve">27 Jun 2010 - 16:00 </t>
  </si>
  <si>
    <t xml:space="preserve">27 Jun 2010 - 20:30 </t>
  </si>
  <si>
    <t xml:space="preserve">28 Jun 2010 - 16:00 </t>
  </si>
  <si>
    <t xml:space="preserve">28 Jun 2010 - 20:30 </t>
  </si>
  <si>
    <t xml:space="preserve">29 Jun 2010 - 16:00 </t>
  </si>
  <si>
    <t>0-0
(0-0)
[5-3]</t>
  </si>
  <si>
    <t xml:space="preserve">Paraguay win on penalties (5 - 3) </t>
  </si>
  <si>
    <t xml:space="preserve">29 Jun 2010 - 20:30 </t>
  </si>
  <si>
    <t xml:space="preserve">02 Jul 2010 - 16:00 </t>
  </si>
  <si>
    <t xml:space="preserve">02 Jul 2010 - 20:30 </t>
  </si>
  <si>
    <t xml:space="preserve">Uruguay win on penalties (4 - 2) </t>
  </si>
  <si>
    <t xml:space="preserve">03 Jul 2010 - 16:00 </t>
  </si>
  <si>
    <t xml:space="preserve">03 Jul 2010 - 20:30 </t>
  </si>
  <si>
    <t xml:space="preserve">06 Jul 2010 - 20:30 </t>
  </si>
  <si>
    <t xml:space="preserve">07 Jul 2010 - 20:30 </t>
  </si>
  <si>
    <t xml:space="preserve">10 Jul 2010 - 20:30 </t>
  </si>
  <si>
    <t xml:space="preserve">11 Jul 2010 - 20:30 </t>
  </si>
  <si>
    <t xml:space="preserve">Spain win after extra time </t>
  </si>
  <si>
    <t xml:space="preserve">12 Jun 2014 - 17:00 </t>
  </si>
  <si>
    <t>NAGI Toshiyuki (JPN)</t>
  </si>
  <si>
    <t xml:space="preserve">13 Jun 2014 - 13:00 </t>
  </si>
  <si>
    <t>ROLDAN Wilmar (COL)</t>
  </si>
  <si>
    <t>DIAZ Eduardo (COL)</t>
  </si>
  <si>
    <t xml:space="preserve">13 Jun 2014 - 16:00 </t>
  </si>
  <si>
    <t>Nicola RIZZOLI (ITA)</t>
  </si>
  <si>
    <t>Renato FAVERANI (ITA)</t>
  </si>
  <si>
    <t>Andrea STEFANI (ITA)</t>
  </si>
  <si>
    <t xml:space="preserve">13 Jun 2014 - 18:00 </t>
  </si>
  <si>
    <t>Noumandiez DOUE (CIV)</t>
  </si>
  <si>
    <t>YEO Songuifolo (CIV)</t>
  </si>
  <si>
    <t>BIRUMUSHAHU Jean Claude (BDI)</t>
  </si>
  <si>
    <t xml:space="preserve">14 Jun 2014 - 13:00 </t>
  </si>
  <si>
    <t>GEIGER Mark (USA)</t>
  </si>
  <si>
    <t>HURD Sean (USA)</t>
  </si>
  <si>
    <t>FLETCHER Joe (CAN)</t>
  </si>
  <si>
    <t xml:space="preserve">14 Jun 2014 - 16:00 </t>
  </si>
  <si>
    <t>BRYCH Felix (GER)</t>
  </si>
  <si>
    <t>BORSCH Mark (GER)</t>
  </si>
  <si>
    <t>LUPP Stefan (GER)</t>
  </si>
  <si>
    <t xml:space="preserve">14 Jun 2014 - 18:00 </t>
  </si>
  <si>
    <t>Bj rn KUIPERS (NED)</t>
  </si>
  <si>
    <t>Sander VAN ROEKEL (NED)</t>
  </si>
  <si>
    <t>Erwin ZEINSTRA (NED)</t>
  </si>
  <si>
    <t xml:space="preserve">14 Jun 2014 - 22:00 </t>
  </si>
  <si>
    <t>OSSES Enrique (CHI)</t>
  </si>
  <si>
    <t>ASTROZA Carlos (CHI)</t>
  </si>
  <si>
    <t>ROMAN Sergio (CHI)</t>
  </si>
  <si>
    <t xml:space="preserve">15 Jun 2014 - 13:00 </t>
  </si>
  <si>
    <t>RASULOV Abduxamidullo (UZB)</t>
  </si>
  <si>
    <t xml:space="preserve">15 Jun 2014 - 16:00 </t>
  </si>
  <si>
    <t>RICCI Sandro (BRA)</t>
  </si>
  <si>
    <t>DE CARVALHO Emerson (BRA)</t>
  </si>
  <si>
    <t>VAN GASSE Marcelo (BRA)</t>
  </si>
  <si>
    <t xml:space="preserve">15 Jun 2014 - 19:00 </t>
  </si>
  <si>
    <t>AGUILAR Joel (SLV)</t>
  </si>
  <si>
    <t>TORRES William (SLV)</t>
  </si>
  <si>
    <t>ZUMBA Juan (SLV)</t>
  </si>
  <si>
    <t xml:space="preserve">16 Jun 2014 - 13:00 </t>
  </si>
  <si>
    <t>MAZIC Milorad (SRB)</t>
  </si>
  <si>
    <t>RISTIC Milovan (SRB)</t>
  </si>
  <si>
    <t>DJURDJEVIC Dalibor (SRB)</t>
  </si>
  <si>
    <t xml:space="preserve">16 Jun 2014 - 16:00 </t>
  </si>
  <si>
    <t>VERA Carlos (ECU)</t>
  </si>
  <si>
    <t>LESCANO Christian (ECU)</t>
  </si>
  <si>
    <t>ROMERO Byron (ECU)</t>
  </si>
  <si>
    <t xml:space="preserve">16 Jun 2014 - 19:00 </t>
  </si>
  <si>
    <t>ERIKSSON Jonas (SWE)</t>
  </si>
  <si>
    <t>KLASENIUS Mathias (SWE)</t>
  </si>
  <si>
    <t>WARNMARK Daniel (SWE)</t>
  </si>
  <si>
    <t xml:space="preserve">17 Jun 2014 - 13:00 </t>
  </si>
  <si>
    <t>QUINTERO Marcos (MEX)</t>
  </si>
  <si>
    <t xml:space="preserve">17 Jun 2014 - 16:00 </t>
  </si>
  <si>
    <t>C neyt  AKIR (TUR)</t>
  </si>
  <si>
    <t>DURAN Bahattin (TUR)</t>
  </si>
  <si>
    <t>ONGUN Tarik (TUR)</t>
  </si>
  <si>
    <t xml:space="preserve">17 Jun 2014 - 18:00 </t>
  </si>
  <si>
    <t>PITANA Nestor (ARG)</t>
  </si>
  <si>
    <t>BELATTI Juan Pablo (ARG)</t>
  </si>
  <si>
    <t xml:space="preserve">18 Jun 2014 - 13:00 </t>
  </si>
  <si>
    <t>HAIMOUDI Djamel (ALG)</t>
  </si>
  <si>
    <t>ETCHIALI Abdelhak (ALG)</t>
  </si>
  <si>
    <t xml:space="preserve">18 Jun 2014 - 16:00 </t>
  </si>
  <si>
    <t xml:space="preserve">18 Jun 2014 - 18:00 </t>
  </si>
  <si>
    <t>PROENCA Pedro (POR)</t>
  </si>
  <si>
    <t>TRIGO Jose (POR)</t>
  </si>
  <si>
    <t xml:space="preserve">19 Jun 2014 - 13:00 </t>
  </si>
  <si>
    <t xml:space="preserve">19 Jun 2014 - 16:00 </t>
  </si>
  <si>
    <t>Carlos VELASCO CARBALLO (ESP)</t>
  </si>
  <si>
    <t>ALONSO FERNANDEZ Roberto (ESP)</t>
  </si>
  <si>
    <t xml:space="preserve">19 Jun 2014 - 19:00 </t>
  </si>
  <si>
    <t xml:space="preserve">20 Jun 2014 - 13:00 </t>
  </si>
  <si>
    <t xml:space="preserve">20 Jun 2014 - 16:00 </t>
  </si>
  <si>
    <t xml:space="preserve">20 Jun 2014 - 19:00 </t>
  </si>
  <si>
    <t>Ben WILLIAMS (AUS)</t>
  </si>
  <si>
    <t>CREAM Matthew (AUS)</t>
  </si>
  <si>
    <t>ANAZ Hakan (AUS)</t>
  </si>
  <si>
    <t xml:space="preserve">21 Jun 2014 - 13:00 </t>
  </si>
  <si>
    <t xml:space="preserve">21 Jun 2014 - 16:00 </t>
  </si>
  <si>
    <t xml:space="preserve">21 Jun 2014 - 18:00 </t>
  </si>
  <si>
    <t>Peter O'LEARY (NZL)</t>
  </si>
  <si>
    <t>RULE Mark (NZL)</t>
  </si>
  <si>
    <t xml:space="preserve">22 Jun 2014 - 13:00 </t>
  </si>
  <si>
    <t xml:space="preserve">22 Jun 2014 - 16:00 </t>
  </si>
  <si>
    <t>2-4</t>
  </si>
  <si>
    <t xml:space="preserve">22 Jun 2014 - 18:00 </t>
  </si>
  <si>
    <t xml:space="preserve">23 Jun 2014 - 13:00 </t>
  </si>
  <si>
    <t>SHUKRALLA Nawaf (BHR)</t>
  </si>
  <si>
    <t>TULEFAT Yaser (BHR)</t>
  </si>
  <si>
    <t>SALEH Ebrahim (BHR)</t>
  </si>
  <si>
    <t>Bakary GASSAMA (GAM)</t>
  </si>
  <si>
    <t>KABANDA Felicien (RWA)</t>
  </si>
  <si>
    <t xml:space="preserve">23 Jun 2014 - 17:00 </t>
  </si>
  <si>
    <t xml:space="preserve">24 Jun 2014 - 13:00 </t>
  </si>
  <si>
    <t xml:space="preserve">24 Jun 2014 - 16:00 </t>
  </si>
  <si>
    <t xml:space="preserve">24 Jun 2014 - 17:00 </t>
  </si>
  <si>
    <t xml:space="preserve">25 Jun 2014 - 13:00 </t>
  </si>
  <si>
    <t xml:space="preserve">25 Jun 2014 - 16:00 </t>
  </si>
  <si>
    <t xml:space="preserve">25 Jun 2014 - 17:00 </t>
  </si>
  <si>
    <t xml:space="preserve">26 Jun 2014 - 13:00 </t>
  </si>
  <si>
    <t xml:space="preserve">26 Jun 2014 - 17:00 </t>
  </si>
  <si>
    <t xml:space="preserve">28 Jun 2014 - 13:00 </t>
  </si>
  <si>
    <t xml:space="preserve">28 Jun 2014 - 17:00 </t>
  </si>
  <si>
    <t xml:space="preserve">30 Jun 2014 - 13:00 </t>
  </si>
  <si>
    <t xml:space="preserve">30 Jun 2014 - 17:00 </t>
  </si>
  <si>
    <t xml:space="preserve">Germany win after extra time </t>
  </si>
  <si>
    <t xml:space="preserve">04 Jul 2014 - 17:00 </t>
  </si>
  <si>
    <t xml:space="preserve">04 Jul 2014 - 13:00 </t>
  </si>
  <si>
    <t xml:space="preserve">08 Jul 2014 - 17:00 </t>
  </si>
  <si>
    <t>1-7</t>
  </si>
  <si>
    <t xml:space="preserve">12 Jul 2014 - 17:00 </t>
  </si>
  <si>
    <t xml:space="preserve">13 Jul 2014 - 16:00 </t>
  </si>
  <si>
    <t xml:space="preserve">09 Jul 2014 - 17:00 </t>
  </si>
  <si>
    <t>0-0
(0-0)
[2-4]</t>
  </si>
  <si>
    <t xml:space="preserve">Argentina win on penalties (2 - 4) </t>
  </si>
  <si>
    <t xml:space="preserve">05 Jul 2014 - 17:00 </t>
  </si>
  <si>
    <t>0-0
(0-0)
[4-3]</t>
  </si>
  <si>
    <t xml:space="preserve">Netherlands win on penalties (4 - 3) </t>
  </si>
  <si>
    <t xml:space="preserve">05 Jul 2014 - 13:00 </t>
  </si>
  <si>
    <t xml:space="preserve">29 Jun 2014 - 13:00 </t>
  </si>
  <si>
    <t xml:space="preserve">29 Jun 2014 - 17:00 </t>
  </si>
  <si>
    <t xml:space="preserve">Costa Rica win on penalties (5 - 3) </t>
  </si>
  <si>
    <t xml:space="preserve">01 Jul 2014 - 13:00 </t>
  </si>
  <si>
    <t xml:space="preserve">01 Jul 2014 - 17:00 </t>
  </si>
  <si>
    <t>14 Jun 2018 - 18:00</t>
  </si>
  <si>
    <t>15 Jun 2018 - 17:00</t>
  </si>
  <si>
    <t>KUIPERS Bjorn (NED)</t>
  </si>
  <si>
    <t>VAN ROEKEL Sander (NED)</t>
  </si>
  <si>
    <t>ZEINSTRA Erwin (NED)</t>
  </si>
  <si>
    <t>15 Jun 2018 - 18:00</t>
  </si>
  <si>
    <t>CAKIR Cuneyt (TUR)</t>
  </si>
  <si>
    <t>15 Jun 2018 - 21:00</t>
  </si>
  <si>
    <t>ROCCHI Gianluca (ITA)</t>
  </si>
  <si>
    <t>DI LIBERATORE Elenito (ITA)</t>
  </si>
  <si>
    <t>TONOLINI Mauro (ITA)</t>
  </si>
  <si>
    <t>16 Jun 2018 - 13:00</t>
  </si>
  <si>
    <t>CUNHA Andres (URU)</t>
  </si>
  <si>
    <t>TARAN Nicolas (URU)</t>
  </si>
  <si>
    <t>16 Jun 2018 - 16:00</t>
  </si>
  <si>
    <t>MARCINIAK Szymon (POL)</t>
  </si>
  <si>
    <t>SOKOLNICKI Pawel (POL)</t>
  </si>
  <si>
    <t>LISTKIEWICZ Tomasz (POL)</t>
  </si>
  <si>
    <t>16 Jun 2018 - 19:00</t>
  </si>
  <si>
    <t>GASSAMA Bakary (GAM)</t>
  </si>
  <si>
    <t>16 Jun 2018 - 21:00</t>
  </si>
  <si>
    <t>17 Jun 2018 - 16:00</t>
  </si>
  <si>
    <t>DIEDHIOU Malang (SEN)</t>
  </si>
  <si>
    <t>CAMARA Djibril (SEN)</t>
  </si>
  <si>
    <t>SAMBA El Hadji (SEN)</t>
  </si>
  <si>
    <t>17 Jun 2018 - 18:00</t>
  </si>
  <si>
    <t>FAGHANI Alireza (IRN)</t>
  </si>
  <si>
    <t>SOKHANDAN Reza (IRN)</t>
  </si>
  <si>
    <t>MANSOURI Mohammadreza (IRN)</t>
  </si>
  <si>
    <t>17 Jun 2018 - 21:00</t>
  </si>
  <si>
    <t>RAMOS Cesar (MEX)</t>
  </si>
  <si>
    <t>HERNANDEZ Miguel (MEX)</t>
  </si>
  <si>
    <t>18 Jun 2018 - 15:00</t>
  </si>
  <si>
    <t>MORA Juan Carlos (CRC)</t>
  </si>
  <si>
    <t>18 Jun 2018 - 18:00</t>
  </si>
  <si>
    <t>SIKAZWE Janny (ZAM)</t>
  </si>
  <si>
    <t>DOS SANTOS Jerson (ANG)</t>
  </si>
  <si>
    <t>SIWELA Zakhele (RSA)</t>
  </si>
  <si>
    <t>18 Jun 2018 - 21:00</t>
  </si>
  <si>
    <t>GUZMAN Alexander (COL)</t>
  </si>
  <si>
    <t>DE LA CRUZ Cristian (COL)</t>
  </si>
  <si>
    <t>19 Jun 2018 - 15:00</t>
  </si>
  <si>
    <t>SKOMINA Damir (SVN)</t>
  </si>
  <si>
    <t>PRAPROTNIK Jure (SVN)</t>
  </si>
  <si>
    <t>VUKAN Robert (SVN)</t>
  </si>
  <si>
    <t>19 Jun 2018 - 18:00</t>
  </si>
  <si>
    <t>AL MARRI Taleb (QAT)</t>
  </si>
  <si>
    <t>19 Jun 2018 - 21:00</t>
  </si>
  <si>
    <t>CACERES Enrique (PAR)</t>
  </si>
  <si>
    <t>CARDOZO Eduardo (PAR)</t>
  </si>
  <si>
    <t>ZORRILLA Juan (PAR)</t>
  </si>
  <si>
    <t>20 Jun 2018 - 15:00</t>
  </si>
  <si>
    <t>ANDERSON Frank (USA)</t>
  </si>
  <si>
    <t>20 Jun 2018 - 18:00</t>
  </si>
  <si>
    <t>TURPIN Clement (FRA)</t>
  </si>
  <si>
    <t>DANOS Nicolas (FRA)</t>
  </si>
  <si>
    <t>GRINGORE Cyril (FRA)</t>
  </si>
  <si>
    <t>20 Jun 2018 - 21:00</t>
  </si>
  <si>
    <t>21 Jun 2018 - 16:00</t>
  </si>
  <si>
    <t>MATEU Antonio (ESP)</t>
  </si>
  <si>
    <t>CEBRIAN Pau (ESP)</t>
  </si>
  <si>
    <t>DIAZ Roberto (ESP)</t>
  </si>
  <si>
    <t>21 Jun 2018 - 20:00</t>
  </si>
  <si>
    <t>MOHAMMED Mohammed Abdulla (UAE)</t>
  </si>
  <si>
    <t>ALHAMMADI Mohamed (UAE)</t>
  </si>
  <si>
    <t>ALMAHRI Hasan (UAE)</t>
  </si>
  <si>
    <t>21 Jun 2018 - 21:00</t>
  </si>
  <si>
    <t>IRMATOV Ravshan (UZB)</t>
  </si>
  <si>
    <t>RASULOV Abdukhamidullo (UZB)</t>
  </si>
  <si>
    <t>SAIDOV Jakhongir (UZB)</t>
  </si>
  <si>
    <t>22 Jun 2018 - 15:00</t>
  </si>
  <si>
    <t>22 Jun 2018 - 18:00</t>
  </si>
  <si>
    <t>CONGER Matt (NZL)</t>
  </si>
  <si>
    <t>LOUNT Simon (NZL)</t>
  </si>
  <si>
    <t>22 Jun 2018 - 20:00</t>
  </si>
  <si>
    <t>23 Jun 2018 - 15:00</t>
  </si>
  <si>
    <t>MARRUFO Jair (USA)</t>
  </si>
  <si>
    <t>ROCKWELL Corey (USA)</t>
  </si>
  <si>
    <t>23 Jun 2018 - 18:00</t>
  </si>
  <si>
    <t>23 Jun 2018 - 21:00</t>
  </si>
  <si>
    <t>24 Jun 2018 - 15:00</t>
  </si>
  <si>
    <t>GRISHA Ghead (EGY)</t>
  </si>
  <si>
    <t>AHMED Waleed (SDN)</t>
  </si>
  <si>
    <t>24 Jun 2018 - 20:00</t>
  </si>
  <si>
    <t>24 Jun 2018 - 21:00</t>
  </si>
  <si>
    <t>25 Jun 2018 - 18:00</t>
  </si>
  <si>
    <t>25 Jun 2018 - 17:00</t>
  </si>
  <si>
    <t>25 Jun 2018 - 20:00</t>
  </si>
  <si>
    <t>25 Jun 2018 - 21:00</t>
  </si>
  <si>
    <t>26 Jun 2018 - 17:00</t>
  </si>
  <si>
    <t>KARASEV Sergei (RUS)</t>
  </si>
  <si>
    <t>AVERIANOV Anton (RUS)</t>
  </si>
  <si>
    <t>KALUGIN Tikhon (RUS)</t>
  </si>
  <si>
    <t>26 Jun 2018 - 21:00</t>
  </si>
  <si>
    <t>27 Jun 2018 - 17:00</t>
  </si>
  <si>
    <t>27 Jun 2018 - 19:00</t>
  </si>
  <si>
    <t>27 Jun 2018 - 21:00</t>
  </si>
  <si>
    <t>28 Jun 2018 - 17:00</t>
  </si>
  <si>
    <t>28 Jun 2018 - 18:00</t>
  </si>
  <si>
    <t>28 Jun 2018 - 21:00</t>
  </si>
  <si>
    <t>28 Jun 2018 - 20:00</t>
  </si>
  <si>
    <t>30 Jun 2018 - 17:00</t>
  </si>
  <si>
    <t>4-3</t>
  </si>
  <si>
    <t>30 Jun 2018 - 21:00</t>
  </si>
  <si>
    <t>01 Jul 2018 - 17:00</t>
  </si>
  <si>
    <t>01 Jul 2018 - 21:00</t>
  </si>
  <si>
    <t>02 Jul 2018 - 18:00</t>
  </si>
  <si>
    <t>02 Jul 2018 - 21:00</t>
  </si>
  <si>
    <t>03 Jul 2018 - 17:00</t>
  </si>
  <si>
    <t>03 Jul 2018 - 21:00</t>
  </si>
  <si>
    <t>06 Jul 2018 - 17:00</t>
  </si>
  <si>
    <t>06 Jul 2018 - 21:00</t>
  </si>
  <si>
    <t>07 Jul 2018 - 18:00</t>
  </si>
  <si>
    <t>07 Jul 2018 - 21:00</t>
  </si>
  <si>
    <t>1-1
(2-2)
[3-4]</t>
  </si>
  <si>
    <t>10 Jul 2018 - 21:00</t>
  </si>
  <si>
    <t>11 Jul 2018 - 21:00</t>
  </si>
  <si>
    <t>14 Jul 2018 - 17:00</t>
  </si>
  <si>
    <t>15 Jul 2018 - 18:00</t>
  </si>
  <si>
    <t>id_partida</t>
  </si>
  <si>
    <t>data_hora</t>
  </si>
  <si>
    <t>id_time1</t>
  </si>
  <si>
    <t>gols_time1</t>
  </si>
  <si>
    <t>placar</t>
  </si>
  <si>
    <t>gols_time2</t>
  </si>
  <si>
    <t>id_time2</t>
  </si>
  <si>
    <t>win_conditions</t>
  </si>
  <si>
    <t>publico_partida</t>
  </si>
  <si>
    <t>assistente2</t>
  </si>
  <si>
    <t>assistente1</t>
  </si>
  <si>
    <t>arbitro</t>
  </si>
  <si>
    <t>id_fase</t>
  </si>
  <si>
    <t>id_estadio</t>
  </si>
  <si>
    <t>14 Jun 2022 - 18:00</t>
  </si>
  <si>
    <t>15 Jun 2022 - 17:00</t>
  </si>
  <si>
    <t>15 Jun 2022 - 18:00</t>
  </si>
  <si>
    <t>15 Jun 2022 - 21:00</t>
  </si>
  <si>
    <t>16 Jun 2022 - 13:00</t>
  </si>
  <si>
    <t>16 Jun 2022 - 16:00</t>
  </si>
  <si>
    <t>16 Jun 2022 - 19:00</t>
  </si>
  <si>
    <t>16 Jun 2022 - 21:00</t>
  </si>
  <si>
    <t>17 Jun 2022 - 16:00</t>
  </si>
  <si>
    <t>17 Jun 2022 - 18:00</t>
  </si>
  <si>
    <t>17 Jun 2022 - 21:00</t>
  </si>
  <si>
    <t>18 Jun 2022 - 15:00</t>
  </si>
  <si>
    <t>18 Jun 2022 - 18:00</t>
  </si>
  <si>
    <t>18 Jun 2022 - 21:00</t>
  </si>
  <si>
    <t>19 Jun 2022 - 15:00</t>
  </si>
  <si>
    <t>19 Jun 2022 - 18:00</t>
  </si>
  <si>
    <t>19 Jun 2022 - 21:00</t>
  </si>
  <si>
    <t>20 Jun 2022 - 15:00</t>
  </si>
  <si>
    <t>20 Jun 2022 - 18:00</t>
  </si>
  <si>
    <t>20 Jun 2022 - 21:00</t>
  </si>
  <si>
    <t>21 Jun 2022 - 16:00</t>
  </si>
  <si>
    <t>21 Jun 2022 - 20:00</t>
  </si>
  <si>
    <t>21 Jun 2022 - 21:00</t>
  </si>
  <si>
    <t>22 Jun 2022 - 15:00</t>
  </si>
  <si>
    <t>22 Jun 2022 - 18:00</t>
  </si>
  <si>
    <t>22 Jun 2022 - 20:00</t>
  </si>
  <si>
    <t>23 Jun 2022 - 15:00</t>
  </si>
  <si>
    <t>23 Jun 2022 - 18:00</t>
  </si>
  <si>
    <t>23 Jun 2022 - 21:00</t>
  </si>
  <si>
    <t>24 Jun 2022 - 15:00</t>
  </si>
  <si>
    <t>24 Jun 2022 - 20:00</t>
  </si>
  <si>
    <t>24 Jun 2022 - 21:00</t>
  </si>
  <si>
    <t>25 Jun 2022 - 18:00</t>
  </si>
  <si>
    <t>25 Jun 2022 - 17:00</t>
  </si>
  <si>
    <t>25 Jun 2022 - 20:00</t>
  </si>
  <si>
    <t>25 Jun 2022 - 21:00</t>
  </si>
  <si>
    <t>26 Jun 2022 - 17:00</t>
  </si>
  <si>
    <t>26 Jun 2022 - 21:00</t>
  </si>
  <si>
    <t>27 Jun 2022 - 17:00</t>
  </si>
  <si>
    <t>27 Jun 2022 - 19:00</t>
  </si>
  <si>
    <t>27 Jun 2022 - 21:00</t>
  </si>
  <si>
    <t>28 Jun 2022 - 17:00</t>
  </si>
  <si>
    <t>28 Jun 2022 - 18:00</t>
  </si>
  <si>
    <t>28 Jun 2022 - 21:00</t>
  </si>
  <si>
    <t>28 Jun 2022 - 20:00</t>
  </si>
  <si>
    <t>30 Jun 2022 - 17:00</t>
  </si>
  <si>
    <t>30 Jun 2022 - 21:00</t>
  </si>
  <si>
    <t>01 Jul 2022 - 17:00</t>
  </si>
  <si>
    <t>01 Jul 2022 - 21:00</t>
  </si>
  <si>
    <t>02 Jul 2022 - 18:00</t>
  </si>
  <si>
    <t>02 Jul 2022 - 21:00</t>
  </si>
  <si>
    <t>03 Jul 2022 - 17:00</t>
  </si>
  <si>
    <t>03 Jul 2022 - 21:00</t>
  </si>
  <si>
    <t>06 Jul 2022 - 17:00</t>
  </si>
  <si>
    <t>06 Jul 2022 - 21:00</t>
  </si>
  <si>
    <t>07 Jul 2022 - 18:00</t>
  </si>
  <si>
    <t>07 Jul 2022 - 21:00</t>
  </si>
  <si>
    <t>10 Jul 2022 - 21:00</t>
  </si>
  <si>
    <t>11 Jul 2022 - 21:00</t>
  </si>
  <si>
    <t>14 Jul 2022 - 17:00</t>
  </si>
  <si>
    <t>15 Jul 2022 - 18:00</t>
  </si>
  <si>
    <t>fase_grupo</t>
  </si>
  <si>
    <t>tipo_fase</t>
  </si>
  <si>
    <t>time1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</si>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</sst>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ill="1"/>
    <xf numFmtId="0" fontId="4" fillId="0" borderId="0" xfId="0" applyFont="1"/>
    <xf numFmtId="0" fontId="3" fillId="2" borderId="0" xfId="0" applyFon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oe\Dropbox\Portifolio\PowerBI\CopasMundoFIFA\CopasMundoFIFA.xlsx" TargetMode="External"/><Relationship Id="rId1" Type="http://schemas.openxmlformats.org/officeDocument/2006/relationships/externalLinkPath" Target="/Users/manoe/Dropbox/Portifolio/PowerBI/CopasMundoFIFA/CopasMundoFI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entos"/>
      <sheetName val="evento"/>
      <sheetName val="atletas"/>
      <sheetName val="partidas"/>
      <sheetName val="tecnicos"/>
      <sheetName val="fases"/>
      <sheetName val="estadios"/>
      <sheetName val="cidades"/>
      <sheetName val="paises"/>
      <sheetName val="cop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4AC77B-5208-43C3-91F4-6CFECD5862F1}" name="Country" displayName="Country" ref="A1:F85" totalsRowShown="0">
  <autoFilter ref="A1:F85" xr:uid="{AD4AC77B-5208-43C3-91F4-6CFECD5862F1}"/>
  <tableColumns count="6">
    <tableColumn id="1" xr3:uid="{2F38E19F-6F9B-4966-9BE4-15820C15A622}" name="CodPais"/>
    <tableColumn id="2" xr3:uid="{44C16F22-50FB-4BD7-81C3-BB21F0D34000}" name="DescPais" dataDxfId="4"/>
    <tableColumn id="3" xr3:uid="{CF7BBF0B-D4A9-4BC7-A654-66F8736C69CA}" name="Country" dataDxfId="3"/>
    <tableColumn id="4" xr3:uid="{AB972F9C-9045-4A64-BFFD-E54A650C1EE9}" name="AbrevPais" dataDxfId="2"/>
    <tableColumn id="5" xr3:uid="{A1CD31DA-361E-4F80-B009-313310BD2718}" name="DescPais_2" dataDxfId="1"/>
    <tableColumn id="6" xr3:uid="{D27E0235-5D84-4B26-B612-AD268A73A6B6}" name="NomeImgBandeir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421D-E272-4C8F-87D5-A1F5B87A0B6D}">
  <dimension ref="A1:U2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21875" customWidth="1"/>
    <col min="2" max="2" width="34.21875" bestFit="1" customWidth="1"/>
    <col min="3" max="3" width="82.109375" customWidth="1"/>
    <col min="4" max="4" width="11.88671875" customWidth="1"/>
    <col min="5" max="5" width="15.77734375" customWidth="1"/>
    <col min="6" max="6" width="27.77734375" customWidth="1"/>
    <col min="7" max="7" width="20.109375" customWidth="1"/>
    <col min="8" max="8" width="16.6640625" customWidth="1"/>
    <col min="9" max="10" width="19.6640625" customWidth="1"/>
    <col min="11" max="12" width="18.88671875" customWidth="1"/>
    <col min="13" max="13" width="20.5546875" customWidth="1"/>
    <col min="14" max="14" width="24.88671875" customWidth="1"/>
    <col min="15" max="15" width="20.77734375" customWidth="1"/>
    <col min="16" max="16" width="14.21875" customWidth="1"/>
    <col min="17" max="17" width="24.6640625" bestFit="1" customWidth="1"/>
    <col min="18" max="20" width="19.77734375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289</v>
      </c>
    </row>
    <row r="2" spans="1:21" x14ac:dyDescent="0.3">
      <c r="A2" s="1">
        <v>1930</v>
      </c>
      <c r="B2" s="1" t="s">
        <v>20</v>
      </c>
      <c r="C2" s="4" t="s">
        <v>334</v>
      </c>
      <c r="D2" s="1" t="s">
        <v>21</v>
      </c>
      <c r="E2" s="1" t="s">
        <v>21</v>
      </c>
      <c r="F2" s="1" t="str">
        <f>IFERROR(INDEX(Country[NomeImgBandeira],MATCH(E2,Country[Country],0)),"")</f>
        <v>https://api.fifa.com/api/v3/picture/flags-sq-5/URU?tx=c_fill,g_auto,q_auto,w_256,h_153.6</v>
      </c>
      <c r="G2" s="1" t="s">
        <v>22</v>
      </c>
      <c r="H2" s="1" t="str">
        <f>IFERROR(INDEX(Country[NomeImgBandeira],MATCH(G2,Country[Country],0)),"")</f>
        <v>https://api.fifa.com/api/v3/picture/flags-sq-5/ARG?tx=c_fill,g_auto,q_auto,w_256,h_153.6</v>
      </c>
      <c r="I2" s="1" t="s">
        <v>23</v>
      </c>
      <c r="J2" s="1" t="str">
        <f>IFERROR(INDEX(Country[NomeImgBandeira],MATCH(I2,Country[Country],0)),"")</f>
        <v>https://api.fifa.com/api/v3/picture/flags-sq-5/USA?tx=c_fill,g_auto,q_auto,w_256,h_153.6</v>
      </c>
      <c r="K2" s="1" t="s">
        <v>24</v>
      </c>
      <c r="L2" s="1" t="str">
        <f>IFERROR(INDEX(Country[NomeImgBandeira],MATCH(K2,Country[Country],0)),"")</f>
        <v>https://api.fifa.com/api/v3/picture/flags-sq-5/YUG?tx=c_fill,g_auto,q_auto,w_256,h_153.6</v>
      </c>
      <c r="M2" s="1">
        <v>70</v>
      </c>
      <c r="N2" s="1">
        <v>13</v>
      </c>
      <c r="O2" s="1">
        <v>18</v>
      </c>
      <c r="P2" s="1">
        <v>590549</v>
      </c>
      <c r="Q2" s="1">
        <v>7</v>
      </c>
      <c r="R2" s="1">
        <v>5</v>
      </c>
      <c r="S2" s="1">
        <v>2</v>
      </c>
      <c r="T2" s="1">
        <v>3</v>
      </c>
      <c r="U2" s="1">
        <v>1</v>
      </c>
    </row>
    <row r="3" spans="1:21" x14ac:dyDescent="0.3">
      <c r="A3" s="1">
        <v>1934</v>
      </c>
      <c r="B3" s="1" t="s">
        <v>25</v>
      </c>
      <c r="C3" s="4" t="s">
        <v>333</v>
      </c>
      <c r="D3" s="1" t="s">
        <v>26</v>
      </c>
      <c r="E3" s="1" t="s">
        <v>26</v>
      </c>
      <c r="F3" s="1" t="str">
        <f>IFERROR(INDEX(Country[NomeImgBandeira],MATCH(E3,Country[Country],0)),"")</f>
        <v>https://api.fifa.com/api/v3/picture/flags-sq-5/ITA?tx=c_fill,g_auto,q_auto,w_256,h_153.6</v>
      </c>
      <c r="G3" s="1" t="s">
        <v>27</v>
      </c>
      <c r="H3" s="1" t="str">
        <f>IFERROR(INDEX(Country[NomeImgBandeira],MATCH(G3,Country[Country],0)),"")</f>
        <v>https://api.fifa.com/api/v3/picture/flags-sq-5/TCH?tx=c_fill,g_auto,q_auto,w_256,h_153.6</v>
      </c>
      <c r="I3" s="1" t="s">
        <v>28</v>
      </c>
      <c r="J3" s="1" t="str">
        <f>IFERROR(INDEX(Country[NomeImgBandeira],MATCH(I3,Country[Country],0)),"")</f>
        <v>https://api.fifa.com/api/v3/picture/flags-sq-5/GER?tx=c_fill,g_auto,q_auto,w_256,h_153.6</v>
      </c>
      <c r="K3" s="1" t="s">
        <v>29</v>
      </c>
      <c r="L3" s="1" t="str">
        <f>IFERROR(INDEX(Country[NomeImgBandeira],MATCH(K3,Country[Country],0)),"")</f>
        <v>https://api.fifa.com/api/v3/picture/flags-sq-5/AUT?tx=c_fill,g_auto,q_auto,w_256,h_153.6</v>
      </c>
      <c r="M3" s="1">
        <v>70</v>
      </c>
      <c r="N3" s="1">
        <v>16</v>
      </c>
      <c r="O3" s="1">
        <v>17</v>
      </c>
      <c r="P3" s="1">
        <v>363000</v>
      </c>
      <c r="Q3" s="1">
        <v>16</v>
      </c>
      <c r="R3" s="1">
        <v>17</v>
      </c>
      <c r="S3" s="1">
        <v>14</v>
      </c>
      <c r="T3" s="1">
        <v>10</v>
      </c>
      <c r="U3" s="1">
        <v>1</v>
      </c>
    </row>
    <row r="4" spans="1:21" x14ac:dyDescent="0.3">
      <c r="A4" s="1">
        <v>1938</v>
      </c>
      <c r="B4" s="1" t="s">
        <v>30</v>
      </c>
      <c r="C4" s="4" t="s">
        <v>335</v>
      </c>
      <c r="D4" s="1" t="s">
        <v>31</v>
      </c>
      <c r="E4" s="1" t="s">
        <v>26</v>
      </c>
      <c r="F4" s="1" t="str">
        <f>IFERROR(INDEX(Country[NomeImgBandeira],MATCH(E4,Country[Country],0)),"")</f>
        <v>https://api.fifa.com/api/v3/picture/flags-sq-5/ITA?tx=c_fill,g_auto,q_auto,w_256,h_153.6</v>
      </c>
      <c r="G4" s="1" t="s">
        <v>32</v>
      </c>
      <c r="H4" s="1" t="str">
        <f>IFERROR(INDEX(Country[NomeImgBandeira],MATCH(G4,Country[Country],0)),"")</f>
        <v>https://api.fifa.com/api/v3/picture/flags-sq-5/HUN?tx=c_fill,g_auto,q_auto,w_256,h_153.6</v>
      </c>
      <c r="I4" s="1" t="s">
        <v>33</v>
      </c>
      <c r="J4" s="1" t="str">
        <f>IFERROR(INDEX(Country[NomeImgBandeira],MATCH(I4,Country[Country],0)),"")</f>
        <v>https://api.fifa.com/api/v3/picture/flags-sq-5/BRA?tx=c_fill,g_auto,q_auto,w_256,h_153.6</v>
      </c>
      <c r="K4" s="1" t="s">
        <v>34</v>
      </c>
      <c r="L4" s="1" t="str">
        <f>IFERROR(INDEX(Country[NomeImgBandeira],MATCH(K4,Country[Country],0)),"")</f>
        <v>https://api.fifa.com/api/v3/picture/flags-sq-5/SWE?tx=c_fill,g_auto,q_auto,w_256,h_153.6</v>
      </c>
      <c r="M4" s="1">
        <v>84</v>
      </c>
      <c r="N4" s="1">
        <v>15</v>
      </c>
      <c r="O4" s="1">
        <v>18</v>
      </c>
      <c r="P4" s="1">
        <v>375700</v>
      </c>
      <c r="Q4" s="1">
        <v>16</v>
      </c>
      <c r="R4" s="1">
        <v>19</v>
      </c>
      <c r="S4" s="1">
        <v>22</v>
      </c>
      <c r="T4" s="1">
        <v>13</v>
      </c>
      <c r="U4" s="1">
        <v>1</v>
      </c>
    </row>
    <row r="5" spans="1:21" x14ac:dyDescent="0.3">
      <c r="A5" s="1">
        <v>1950</v>
      </c>
      <c r="B5" s="1" t="s">
        <v>35</v>
      </c>
      <c r="C5" s="4" t="s">
        <v>336</v>
      </c>
      <c r="D5" s="1" t="s">
        <v>33</v>
      </c>
      <c r="E5" s="1" t="s">
        <v>21</v>
      </c>
      <c r="F5" s="1" t="str">
        <f>IFERROR(INDEX(Country[NomeImgBandeira],MATCH(E5,Country[Country],0)),"")</f>
        <v>https://api.fifa.com/api/v3/picture/flags-sq-5/URU?tx=c_fill,g_auto,q_auto,w_256,h_153.6</v>
      </c>
      <c r="G5" s="1" t="s">
        <v>33</v>
      </c>
      <c r="H5" s="1" t="str">
        <f>IFERROR(INDEX(Country[NomeImgBandeira],MATCH(G5,Country[Country],0)),"")</f>
        <v>https://api.fifa.com/api/v3/picture/flags-sq-5/BRA?tx=c_fill,g_auto,q_auto,w_256,h_153.6</v>
      </c>
      <c r="I5" s="1" t="s">
        <v>34</v>
      </c>
      <c r="J5" s="1" t="str">
        <f>IFERROR(INDEX(Country[NomeImgBandeira],MATCH(I5,Country[Country],0)),"")</f>
        <v>https://api.fifa.com/api/v3/picture/flags-sq-5/SWE?tx=c_fill,g_auto,q_auto,w_256,h_153.6</v>
      </c>
      <c r="K5" s="1" t="s">
        <v>36</v>
      </c>
      <c r="L5" s="1" t="str">
        <f>IFERROR(INDEX(Country[NomeImgBandeira],MATCH(K5,Country[Country],0)),"")</f>
        <v>https://api.fifa.com/api/v3/picture/flags-sq-5/ESP?tx=c_fill,g_auto,q_auto,w_256,h_153.6</v>
      </c>
      <c r="M5" s="1">
        <v>88</v>
      </c>
      <c r="N5" s="1">
        <v>13</v>
      </c>
      <c r="O5" s="1">
        <v>22</v>
      </c>
      <c r="P5" s="1">
        <v>1045246</v>
      </c>
      <c r="Q5" s="1">
        <v>31</v>
      </c>
      <c r="R5" s="1">
        <v>24</v>
      </c>
      <c r="S5" s="1">
        <v>27</v>
      </c>
      <c r="T5" s="1">
        <v>26</v>
      </c>
      <c r="U5" s="1">
        <v>1</v>
      </c>
    </row>
    <row r="6" spans="1:21" x14ac:dyDescent="0.3">
      <c r="A6" s="1">
        <v>1954</v>
      </c>
      <c r="B6" s="1" t="s">
        <v>37</v>
      </c>
      <c r="C6" s="4" t="s">
        <v>337</v>
      </c>
      <c r="D6" s="1" t="s">
        <v>38</v>
      </c>
      <c r="E6" s="1" t="s">
        <v>28</v>
      </c>
      <c r="F6" s="1" t="str">
        <f>IFERROR(INDEX(Country[NomeImgBandeira],MATCH(E6,Country[Country],0)),"")</f>
        <v>https://api.fifa.com/api/v3/picture/flags-sq-5/GER?tx=c_fill,g_auto,q_auto,w_256,h_153.6</v>
      </c>
      <c r="G6" s="1" t="s">
        <v>32</v>
      </c>
      <c r="H6" s="1" t="str">
        <f>IFERROR(INDEX(Country[NomeImgBandeira],MATCH(G6,Country[Country],0)),"")</f>
        <v>https://api.fifa.com/api/v3/picture/flags-sq-5/HUN?tx=c_fill,g_auto,q_auto,w_256,h_153.6</v>
      </c>
      <c r="I6" s="1" t="s">
        <v>29</v>
      </c>
      <c r="J6" s="1" t="str">
        <f>IFERROR(INDEX(Country[NomeImgBandeira],MATCH(I6,Country[Country],0)),"")</f>
        <v>https://api.fifa.com/api/v3/picture/flags-sq-5/AUT?tx=c_fill,g_auto,q_auto,w_256,h_153.6</v>
      </c>
      <c r="K6" s="1" t="s">
        <v>21</v>
      </c>
      <c r="L6" s="1" t="str">
        <f>IFERROR(INDEX(Country[NomeImgBandeira],MATCH(K6,Country[Country],0)),"")</f>
        <v>https://api.fifa.com/api/v3/picture/flags-sq-5/URU?tx=c_fill,g_auto,q_auto,w_256,h_153.6</v>
      </c>
      <c r="M6" s="1">
        <v>140</v>
      </c>
      <c r="N6" s="1">
        <v>16</v>
      </c>
      <c r="O6" s="1">
        <v>26</v>
      </c>
      <c r="P6" s="1">
        <v>768607</v>
      </c>
      <c r="Q6" s="1">
        <v>37</v>
      </c>
      <c r="R6" s="1">
        <v>38</v>
      </c>
      <c r="S6" s="1">
        <v>34</v>
      </c>
      <c r="T6" s="1">
        <v>31</v>
      </c>
      <c r="U6" s="1">
        <v>1</v>
      </c>
    </row>
    <row r="7" spans="1:21" x14ac:dyDescent="0.3">
      <c r="A7" s="1">
        <v>1958</v>
      </c>
      <c r="B7" s="1" t="s">
        <v>40</v>
      </c>
      <c r="C7" s="4" t="s">
        <v>338</v>
      </c>
      <c r="D7" s="1" t="s">
        <v>34</v>
      </c>
      <c r="E7" s="1" t="s">
        <v>33</v>
      </c>
      <c r="F7" s="1" t="str">
        <f>IFERROR(INDEX(Country[NomeImgBandeira],MATCH(E7,Country[Country],0)),"")</f>
        <v>https://api.fifa.com/api/v3/picture/flags-sq-5/BRA?tx=c_fill,g_auto,q_auto,w_256,h_153.6</v>
      </c>
      <c r="G7" s="1" t="s">
        <v>34</v>
      </c>
      <c r="H7" s="1" t="str">
        <f>IFERROR(INDEX(Country[NomeImgBandeira],MATCH(G7,Country[Country],0)),"")</f>
        <v>https://api.fifa.com/api/v3/picture/flags-sq-5/SWE?tx=c_fill,g_auto,q_auto,w_256,h_153.6</v>
      </c>
      <c r="I7" s="1" t="s">
        <v>31</v>
      </c>
      <c r="J7" s="1" t="str">
        <f>IFERROR(INDEX(Country[NomeImgBandeira],MATCH(I7,Country[Country],0)),"")</f>
        <v>https://api.fifa.com/api/v3/picture/flags-sq-5/FRA?tx=c_fill,g_auto,q_auto,w_256,h_153.6</v>
      </c>
      <c r="K7" s="1" t="s">
        <v>28</v>
      </c>
      <c r="L7" s="1" t="str">
        <f>IFERROR(INDEX(Country[NomeImgBandeira],MATCH(K7,Country[Country],0)),"")</f>
        <v>https://api.fifa.com/api/v3/picture/flags-sq-5/GER?tx=c_fill,g_auto,q_auto,w_256,h_153.6</v>
      </c>
      <c r="M7" s="1">
        <v>126</v>
      </c>
      <c r="N7" s="1">
        <v>16</v>
      </c>
      <c r="O7" s="1">
        <v>35</v>
      </c>
      <c r="P7" s="1">
        <v>819810</v>
      </c>
      <c r="Q7" s="1">
        <v>46</v>
      </c>
      <c r="R7" s="1">
        <v>27</v>
      </c>
      <c r="S7" s="1">
        <v>45</v>
      </c>
      <c r="T7" s="1">
        <v>37</v>
      </c>
      <c r="U7" s="1">
        <v>1</v>
      </c>
    </row>
    <row r="8" spans="1:21" x14ac:dyDescent="0.3">
      <c r="A8" s="1">
        <v>1962</v>
      </c>
      <c r="B8" s="1" t="s">
        <v>41</v>
      </c>
      <c r="C8" s="4" t="s">
        <v>339</v>
      </c>
      <c r="D8" s="1" t="s">
        <v>42</v>
      </c>
      <c r="E8" s="1" t="s">
        <v>33</v>
      </c>
      <c r="F8" s="1" t="str">
        <f>IFERROR(INDEX(Country[NomeImgBandeira],MATCH(E8,Country[Country],0)),"")</f>
        <v>https://api.fifa.com/api/v3/picture/flags-sq-5/BRA?tx=c_fill,g_auto,q_auto,w_256,h_153.6</v>
      </c>
      <c r="G8" s="1" t="s">
        <v>27</v>
      </c>
      <c r="H8" s="1" t="str">
        <f>IFERROR(INDEX(Country[NomeImgBandeira],MATCH(G8,Country[Country],0)),"")</f>
        <v>https://api.fifa.com/api/v3/picture/flags-sq-5/TCH?tx=c_fill,g_auto,q_auto,w_256,h_153.6</v>
      </c>
      <c r="I8" s="1" t="s">
        <v>42</v>
      </c>
      <c r="J8" s="1" t="str">
        <f>IFERROR(INDEX(Country[NomeImgBandeira],MATCH(I8,Country[Country],0)),"")</f>
        <v>https://api.fifa.com/api/v3/picture/flags-sq-5/CHI?tx=c_fill,g_auto,q_auto,w_256,h_153.6</v>
      </c>
      <c r="K8" s="1" t="s">
        <v>24</v>
      </c>
      <c r="L8" s="1" t="str">
        <f>IFERROR(INDEX(Country[NomeImgBandeira],MATCH(K8,Country[Country],0)),"")</f>
        <v>https://api.fifa.com/api/v3/picture/flags-sq-5/YUG?tx=c_fill,g_auto,q_auto,w_256,h_153.6</v>
      </c>
      <c r="M8" s="1">
        <v>89</v>
      </c>
      <c r="N8" s="1">
        <v>16</v>
      </c>
      <c r="O8" s="1">
        <v>32</v>
      </c>
      <c r="P8" s="1">
        <v>893172</v>
      </c>
      <c r="Q8" s="1">
        <v>53</v>
      </c>
      <c r="R8" s="1">
        <v>56</v>
      </c>
      <c r="S8" s="1">
        <v>55</v>
      </c>
      <c r="T8" s="1">
        <v>57</v>
      </c>
      <c r="U8" s="1">
        <v>1</v>
      </c>
    </row>
    <row r="9" spans="1:21" x14ac:dyDescent="0.3">
      <c r="A9" s="1">
        <v>1966</v>
      </c>
      <c r="B9" s="1" t="s">
        <v>43</v>
      </c>
      <c r="C9" s="4" t="s">
        <v>340</v>
      </c>
      <c r="D9" s="1" t="s">
        <v>44</v>
      </c>
      <c r="E9" s="1" t="s">
        <v>44</v>
      </c>
      <c r="F9" s="1" t="str">
        <f>IFERROR(INDEX(Country[NomeImgBandeira],MATCH(E9,Country[Country],0)),"")</f>
        <v>https://api.fifa.com/api/v3/picture/flags-sq-5/ENG?tx=c_fill,g_auto,q_auto,w_256,h_153.6</v>
      </c>
      <c r="G9" s="1" t="s">
        <v>28</v>
      </c>
      <c r="H9" s="1" t="str">
        <f>IFERROR(INDEX(Country[NomeImgBandeira],MATCH(G9,Country[Country],0)),"")</f>
        <v>https://api.fifa.com/api/v3/picture/flags-sq-5/GER?tx=c_fill,g_auto,q_auto,w_256,h_153.6</v>
      </c>
      <c r="I9" s="1" t="s">
        <v>45</v>
      </c>
      <c r="J9" s="1" t="str">
        <f>IFERROR(INDEX(Country[NomeImgBandeira],MATCH(I9,Country[Country],0)),"")</f>
        <v>https://api.fifa.com/api/v3/picture/flags-sq-5/POR?tx=c_fill,g_auto,q_auto,w_256,h_153.6</v>
      </c>
      <c r="K9" s="1" t="s">
        <v>46</v>
      </c>
      <c r="L9" s="1" t="str">
        <f>IFERROR(INDEX(Country[NomeImgBandeira],MATCH(K9,Country[Country],0)),"")</f>
        <v>https://api.fifa.com/api/v3/picture/flags-sq-5/URS?tx=c_fill,g_auto,q_auto,w_256,h_153.6</v>
      </c>
      <c r="M9" s="1">
        <v>89</v>
      </c>
      <c r="N9" s="1">
        <v>16</v>
      </c>
      <c r="O9" s="1">
        <v>32</v>
      </c>
      <c r="P9" s="1">
        <v>1563135</v>
      </c>
      <c r="Q9" s="1">
        <v>61</v>
      </c>
      <c r="R9" s="1">
        <v>62</v>
      </c>
      <c r="S9" s="1">
        <v>65</v>
      </c>
      <c r="T9" s="1">
        <v>63</v>
      </c>
      <c r="U9" s="1">
        <v>1</v>
      </c>
    </row>
    <row r="10" spans="1:21" x14ac:dyDescent="0.3">
      <c r="A10" s="1">
        <v>1970</v>
      </c>
      <c r="B10" s="1" t="s">
        <v>47</v>
      </c>
      <c r="C10" s="4" t="s">
        <v>341</v>
      </c>
      <c r="D10" s="1" t="s">
        <v>48</v>
      </c>
      <c r="E10" s="1" t="s">
        <v>33</v>
      </c>
      <c r="F10" s="1" t="str">
        <f>IFERROR(INDEX(Country[NomeImgBandeira],MATCH(E10,Country[Country],0)),"")</f>
        <v>https://api.fifa.com/api/v3/picture/flags-sq-5/BRA?tx=c_fill,g_auto,q_auto,w_256,h_153.6</v>
      </c>
      <c r="G10" s="1" t="s">
        <v>26</v>
      </c>
      <c r="H10" s="1" t="str">
        <f>IFERROR(INDEX(Country[NomeImgBandeira],MATCH(G10,Country[Country],0)),"")</f>
        <v>https://api.fifa.com/api/v3/picture/flags-sq-5/ITA?tx=c_fill,g_auto,q_auto,w_256,h_153.6</v>
      </c>
      <c r="I10" s="1" t="s">
        <v>28</v>
      </c>
      <c r="J10" s="1" t="str">
        <f>IFERROR(INDEX(Country[NomeImgBandeira],MATCH(I10,Country[Country],0)),"")</f>
        <v>https://api.fifa.com/api/v3/picture/flags-sq-5/GER?tx=c_fill,g_auto,q_auto,w_256,h_153.6</v>
      </c>
      <c r="K10" s="1" t="s">
        <v>21</v>
      </c>
      <c r="L10" s="1" t="str">
        <f>IFERROR(INDEX(Country[NomeImgBandeira],MATCH(K10,Country[Country],0)),"")</f>
        <v>https://api.fifa.com/api/v3/picture/flags-sq-5/URU?tx=c_fill,g_auto,q_auto,w_256,h_153.6</v>
      </c>
      <c r="M10" s="1">
        <v>95</v>
      </c>
      <c r="N10" s="1">
        <v>16</v>
      </c>
      <c r="O10" s="1">
        <v>32</v>
      </c>
      <c r="P10" s="1">
        <v>1603975</v>
      </c>
      <c r="Q10" s="1">
        <v>74</v>
      </c>
      <c r="R10" s="1">
        <v>73</v>
      </c>
      <c r="S10" s="1">
        <v>62</v>
      </c>
      <c r="T10" s="1">
        <v>71</v>
      </c>
      <c r="U10" s="1">
        <v>1</v>
      </c>
    </row>
    <row r="11" spans="1:21" x14ac:dyDescent="0.3">
      <c r="A11" s="1">
        <v>1974</v>
      </c>
      <c r="B11" s="1" t="s">
        <v>49</v>
      </c>
      <c r="C11" s="4" t="s">
        <v>342</v>
      </c>
      <c r="D11" s="1" t="s">
        <v>28</v>
      </c>
      <c r="E11" s="1" t="s">
        <v>28</v>
      </c>
      <c r="F11" s="1" t="str">
        <f>IFERROR(INDEX(Country[NomeImgBandeira],MATCH(E11,Country[Country],0)),"")</f>
        <v>https://api.fifa.com/api/v3/picture/flags-sq-5/GER?tx=c_fill,g_auto,q_auto,w_256,h_153.6</v>
      </c>
      <c r="G11" s="1" t="s">
        <v>50</v>
      </c>
      <c r="H11" s="1" t="str">
        <f>IFERROR(INDEX(Country[NomeImgBandeira],MATCH(G11,Country[Country],0)),"")</f>
        <v>https://api.fifa.com/api/v3/picture/flags-sq-5/NED?tx=c_fill,g_auto,q_auto,w_256,h_153.6</v>
      </c>
      <c r="I11" s="1" t="s">
        <v>51</v>
      </c>
      <c r="J11" s="1" t="str">
        <f>IFERROR(INDEX(Country[NomeImgBandeira],MATCH(I11,Country[Country],0)),"")</f>
        <v>https://api.fifa.com/api/v3/picture/flags-sq-5/POL?tx=c_fill,g_auto,q_auto,w_256,h_153.6</v>
      </c>
      <c r="K11" s="1" t="s">
        <v>33</v>
      </c>
      <c r="L11" s="1" t="str">
        <f>IFERROR(INDEX(Country[NomeImgBandeira],MATCH(K11,Country[Country],0)),"")</f>
        <v>https://api.fifa.com/api/v3/picture/flags-sq-5/BRA?tx=c_fill,g_auto,q_auto,w_256,h_153.6</v>
      </c>
      <c r="M11" s="1">
        <v>97</v>
      </c>
      <c r="N11" s="1">
        <v>16</v>
      </c>
      <c r="O11" s="1">
        <v>38</v>
      </c>
      <c r="P11" s="1">
        <v>1865753</v>
      </c>
      <c r="Q11" s="1">
        <v>62</v>
      </c>
      <c r="R11" s="1">
        <v>88</v>
      </c>
      <c r="S11" s="1">
        <v>83</v>
      </c>
      <c r="T11" s="1">
        <v>74</v>
      </c>
      <c r="U11" s="1">
        <v>1</v>
      </c>
    </row>
    <row r="12" spans="1:21" x14ac:dyDescent="0.3">
      <c r="A12" s="1">
        <v>1978</v>
      </c>
      <c r="B12" s="1" t="s">
        <v>52</v>
      </c>
      <c r="C12" s="4" t="s">
        <v>343</v>
      </c>
      <c r="D12" s="1" t="s">
        <v>22</v>
      </c>
      <c r="E12" s="1" t="s">
        <v>22</v>
      </c>
      <c r="F12" s="1" t="str">
        <f>IFERROR(INDEX(Country[NomeImgBandeira],MATCH(E12,Country[Country],0)),"")</f>
        <v>https://api.fifa.com/api/v3/picture/flags-sq-5/ARG?tx=c_fill,g_auto,q_auto,w_256,h_153.6</v>
      </c>
      <c r="G12" s="1" t="s">
        <v>50</v>
      </c>
      <c r="H12" s="1" t="str">
        <f>IFERROR(INDEX(Country[NomeImgBandeira],MATCH(G12,Country[Country],0)),"")</f>
        <v>https://api.fifa.com/api/v3/picture/flags-sq-5/NED?tx=c_fill,g_auto,q_auto,w_256,h_153.6</v>
      </c>
      <c r="I12" s="1" t="s">
        <v>33</v>
      </c>
      <c r="J12" s="1" t="str">
        <f>IFERROR(INDEX(Country[NomeImgBandeira],MATCH(I12,Country[Country],0)),"")</f>
        <v>https://api.fifa.com/api/v3/picture/flags-sq-5/BRA?tx=c_fill,g_auto,q_auto,w_256,h_153.6</v>
      </c>
      <c r="K12" s="1" t="s">
        <v>26</v>
      </c>
      <c r="L12" s="1" t="str">
        <f>IFERROR(INDEX(Country[NomeImgBandeira],MATCH(K12,Country[Country],0)),"")</f>
        <v>https://api.fifa.com/api/v3/picture/flags-sq-5/ITA?tx=c_fill,g_auto,q_auto,w_256,h_153.6</v>
      </c>
      <c r="M12" s="1">
        <v>102</v>
      </c>
      <c r="N12" s="1">
        <v>16</v>
      </c>
      <c r="O12" s="1">
        <v>38</v>
      </c>
      <c r="P12" s="1">
        <v>1545791</v>
      </c>
      <c r="Q12" s="1">
        <v>94</v>
      </c>
      <c r="R12" s="1">
        <v>97</v>
      </c>
      <c r="S12" s="1">
        <v>99</v>
      </c>
      <c r="T12" s="1">
        <v>92</v>
      </c>
      <c r="U12" s="1">
        <v>1</v>
      </c>
    </row>
    <row r="13" spans="1:21" x14ac:dyDescent="0.3">
      <c r="A13" s="1">
        <v>1982</v>
      </c>
      <c r="B13" s="1" t="s">
        <v>53</v>
      </c>
      <c r="C13" s="4" t="s">
        <v>344</v>
      </c>
      <c r="D13" s="1" t="s">
        <v>36</v>
      </c>
      <c r="E13" s="1" t="s">
        <v>26</v>
      </c>
      <c r="F13" s="1" t="str">
        <f>IFERROR(INDEX(Country[NomeImgBandeira],MATCH(E13,Country[Country],0)),"")</f>
        <v>https://api.fifa.com/api/v3/picture/flags-sq-5/ITA?tx=c_fill,g_auto,q_auto,w_256,h_153.6</v>
      </c>
      <c r="G13" s="1" t="s">
        <v>28</v>
      </c>
      <c r="H13" s="1" t="str">
        <f>IFERROR(INDEX(Country[NomeImgBandeira],MATCH(G13,Country[Country],0)),"")</f>
        <v>https://api.fifa.com/api/v3/picture/flags-sq-5/GER?tx=c_fill,g_auto,q_auto,w_256,h_153.6</v>
      </c>
      <c r="I13" s="1" t="s">
        <v>51</v>
      </c>
      <c r="J13" s="1" t="str">
        <f>IFERROR(INDEX(Country[NomeImgBandeira],MATCH(I13,Country[Country],0)),"")</f>
        <v>https://api.fifa.com/api/v3/picture/flags-sq-5/POL?tx=c_fill,g_auto,q_auto,w_256,h_153.6</v>
      </c>
      <c r="K13" s="1" t="s">
        <v>31</v>
      </c>
      <c r="L13" s="1" t="str">
        <f>IFERROR(INDEX(Country[NomeImgBandeira],MATCH(K13,Country[Country],0)),"")</f>
        <v>https://api.fifa.com/api/v3/picture/flags-sq-5/FRA?tx=c_fill,g_auto,q_auto,w_256,h_153.6</v>
      </c>
      <c r="M13" s="1">
        <v>146</v>
      </c>
      <c r="N13" s="1">
        <v>24</v>
      </c>
      <c r="O13" s="1">
        <v>52</v>
      </c>
      <c r="P13" s="1">
        <v>2109723</v>
      </c>
      <c r="Q13" s="1">
        <v>92</v>
      </c>
      <c r="R13" s="1">
        <v>107</v>
      </c>
      <c r="S13" s="1">
        <v>112</v>
      </c>
      <c r="T13" s="1">
        <v>101</v>
      </c>
      <c r="U13" s="1">
        <v>1</v>
      </c>
    </row>
    <row r="14" spans="1:21" x14ac:dyDescent="0.3">
      <c r="A14" s="1">
        <v>1986</v>
      </c>
      <c r="B14" s="1" t="s">
        <v>54</v>
      </c>
      <c r="C14" s="4" t="s">
        <v>345</v>
      </c>
      <c r="D14" s="1" t="s">
        <v>48</v>
      </c>
      <c r="E14" s="1" t="s">
        <v>22</v>
      </c>
      <c r="F14" s="1" t="str">
        <f>IFERROR(INDEX(Country[NomeImgBandeira],MATCH(E14,Country[Country],0)),"")</f>
        <v>https://api.fifa.com/api/v3/picture/flags-sq-5/ARG?tx=c_fill,g_auto,q_auto,w_256,h_153.6</v>
      </c>
      <c r="G14" s="1" t="s">
        <v>28</v>
      </c>
      <c r="H14" s="1" t="str">
        <f>IFERROR(INDEX(Country[NomeImgBandeira],MATCH(G14,Country[Country],0)),"")</f>
        <v>https://api.fifa.com/api/v3/picture/flags-sq-5/GER?tx=c_fill,g_auto,q_auto,w_256,h_153.6</v>
      </c>
      <c r="I14" s="1" t="s">
        <v>31</v>
      </c>
      <c r="J14" s="1" t="str">
        <f>IFERROR(INDEX(Country[NomeImgBandeira],MATCH(I14,Country[Country],0)),"")</f>
        <v>https://api.fifa.com/api/v3/picture/flags-sq-5/FRA?tx=c_fill,g_auto,q_auto,w_256,h_153.6</v>
      </c>
      <c r="K14" s="1" t="s">
        <v>55</v>
      </c>
      <c r="L14" s="1" t="str">
        <f>IFERROR(INDEX(Country[NomeImgBandeira],MATCH(K14,Country[Country],0)),"")</f>
        <v>https://api.fifa.com/api/v3/picture/flags-sq-5/BEL?tx=c_fill,g_auto,q_auto,w_256,h_153.6</v>
      </c>
      <c r="M14" s="1">
        <v>132</v>
      </c>
      <c r="N14" s="1">
        <v>24</v>
      </c>
      <c r="O14" s="1">
        <v>52</v>
      </c>
      <c r="P14" s="1">
        <v>2394031</v>
      </c>
      <c r="Q14" s="1">
        <v>123</v>
      </c>
      <c r="R14" s="1">
        <v>137</v>
      </c>
      <c r="S14" s="1">
        <v>130</v>
      </c>
      <c r="T14" s="1">
        <v>113</v>
      </c>
      <c r="U14" s="1">
        <v>1</v>
      </c>
    </row>
    <row r="15" spans="1:21" x14ac:dyDescent="0.3">
      <c r="A15" s="1">
        <v>1990</v>
      </c>
      <c r="B15" s="1" t="s">
        <v>56</v>
      </c>
      <c r="C15" s="4" t="s">
        <v>347</v>
      </c>
      <c r="D15" s="1" t="s">
        <v>26</v>
      </c>
      <c r="E15" s="1" t="s">
        <v>28</v>
      </c>
      <c r="F15" s="1" t="str">
        <f>IFERROR(INDEX(Country[NomeImgBandeira],MATCH(E15,Country[Country],0)),"")</f>
        <v>https://api.fifa.com/api/v3/picture/flags-sq-5/GER?tx=c_fill,g_auto,q_auto,w_256,h_153.6</v>
      </c>
      <c r="G15" s="1" t="s">
        <v>22</v>
      </c>
      <c r="H15" s="1" t="str">
        <f>IFERROR(INDEX(Country[NomeImgBandeira],MATCH(G15,Country[Country],0)),"")</f>
        <v>https://api.fifa.com/api/v3/picture/flags-sq-5/ARG?tx=c_fill,g_auto,q_auto,w_256,h_153.6</v>
      </c>
      <c r="I15" s="1" t="s">
        <v>26</v>
      </c>
      <c r="J15" s="1" t="str">
        <f>IFERROR(INDEX(Country[NomeImgBandeira],MATCH(I15,Country[Country],0)),"")</f>
        <v>https://api.fifa.com/api/v3/picture/flags-sq-5/ITA?tx=c_fill,g_auto,q_auto,w_256,h_153.6</v>
      </c>
      <c r="K15" s="1" t="s">
        <v>44</v>
      </c>
      <c r="L15" s="1" t="str">
        <f>IFERROR(INDEX(Country[NomeImgBandeira],MATCH(K15,Country[Country],0)),"")</f>
        <v>https://api.fifa.com/api/v3/picture/flags-sq-5/ENG?tx=c_fill,g_auto,q_auto,w_256,h_153.6</v>
      </c>
      <c r="M15" s="1">
        <v>115</v>
      </c>
      <c r="N15" s="1">
        <v>24</v>
      </c>
      <c r="O15" s="1">
        <v>52</v>
      </c>
      <c r="P15" s="1">
        <v>2516215</v>
      </c>
      <c r="Q15" s="1">
        <v>137</v>
      </c>
      <c r="R15" s="1">
        <v>123</v>
      </c>
      <c r="S15" s="1">
        <v>139</v>
      </c>
      <c r="T15" s="1">
        <v>133</v>
      </c>
      <c r="U15" s="1">
        <v>1</v>
      </c>
    </row>
    <row r="16" spans="1:21" x14ac:dyDescent="0.3">
      <c r="A16" s="1">
        <v>1994</v>
      </c>
      <c r="B16" s="1" t="s">
        <v>57</v>
      </c>
      <c r="C16" s="4" t="s">
        <v>348</v>
      </c>
      <c r="D16" s="1" t="s">
        <v>23</v>
      </c>
      <c r="E16" s="1" t="s">
        <v>33</v>
      </c>
      <c r="F16" s="1" t="str">
        <f>IFERROR(INDEX(Country[NomeImgBandeira],MATCH(E16,Country[Country],0)),"")</f>
        <v>https://api.fifa.com/api/v3/picture/flags-sq-5/BRA?tx=c_fill,g_auto,q_auto,w_256,h_153.6</v>
      </c>
      <c r="G16" s="1" t="s">
        <v>26</v>
      </c>
      <c r="H16" s="1" t="str">
        <f>IFERROR(INDEX(Country[NomeImgBandeira],MATCH(G16,Country[Country],0)),"")</f>
        <v>https://api.fifa.com/api/v3/picture/flags-sq-5/ITA?tx=c_fill,g_auto,q_auto,w_256,h_153.6</v>
      </c>
      <c r="I16" s="1" t="s">
        <v>34</v>
      </c>
      <c r="J16" s="1" t="str">
        <f>IFERROR(INDEX(Country[NomeImgBandeira],MATCH(I16,Country[Country],0)),"")</f>
        <v>https://api.fifa.com/api/v3/picture/flags-sq-5/SWE?tx=c_fill,g_auto,q_auto,w_256,h_153.6</v>
      </c>
      <c r="K16" s="1" t="s">
        <v>58</v>
      </c>
      <c r="L16" s="1" t="str">
        <f>IFERROR(INDEX(Country[NomeImgBandeira],MATCH(K16,Country[Country],0)),"")</f>
        <v>https://api.fifa.com/api/v3/picture/flags-sq-5/BUL?tx=c_fill,g_auto,q_auto,w_256,h_153.6</v>
      </c>
      <c r="M16" s="1">
        <v>141</v>
      </c>
      <c r="N16" s="1">
        <v>24</v>
      </c>
      <c r="O16" s="1">
        <v>52</v>
      </c>
      <c r="P16" s="1">
        <v>3587538</v>
      </c>
      <c r="Q16" s="1">
        <v>138</v>
      </c>
      <c r="R16" s="1">
        <v>153</v>
      </c>
      <c r="S16" s="1">
        <v>163</v>
      </c>
      <c r="T16" s="1">
        <v>165</v>
      </c>
      <c r="U16" s="1">
        <v>1</v>
      </c>
    </row>
    <row r="17" spans="1:21" x14ac:dyDescent="0.3">
      <c r="A17" s="1">
        <v>1998</v>
      </c>
      <c r="B17" s="1" t="s">
        <v>59</v>
      </c>
      <c r="C17" s="4" t="s">
        <v>349</v>
      </c>
      <c r="D17" s="1" t="s">
        <v>31</v>
      </c>
      <c r="E17" s="1" t="s">
        <v>31</v>
      </c>
      <c r="F17" s="1" t="str">
        <f>IFERROR(INDEX(Country[NomeImgBandeira],MATCH(E17,Country[Country],0)),"")</f>
        <v>https://api.fifa.com/api/v3/picture/flags-sq-5/FRA?tx=c_fill,g_auto,q_auto,w_256,h_153.6</v>
      </c>
      <c r="G17" s="1" t="s">
        <v>33</v>
      </c>
      <c r="H17" s="1" t="str">
        <f>IFERROR(INDEX(Country[NomeImgBandeira],MATCH(G17,Country[Country],0)),"")</f>
        <v>https://api.fifa.com/api/v3/picture/flags-sq-5/BRA?tx=c_fill,g_auto,q_auto,w_256,h_153.6</v>
      </c>
      <c r="I17" s="1" t="s">
        <v>60</v>
      </c>
      <c r="J17" s="1" t="str">
        <f>IFERROR(INDEX(Country[NomeImgBandeira],MATCH(I17,Country[Country],0)),"")</f>
        <v>https://api.fifa.com/api/v3/picture/flags-sq-5/CRO?tx=c_fill,g_auto,q_auto,w_256,h_153.6</v>
      </c>
      <c r="K17" s="1" t="s">
        <v>50</v>
      </c>
      <c r="L17" s="1" t="str">
        <f>IFERROR(INDEX(Country[NomeImgBandeira],MATCH(K17,Country[Country],0)),"")</f>
        <v>https://api.fifa.com/api/v3/picture/flags-sq-5/NED?tx=c_fill,g_auto,q_auto,w_256,h_153.6</v>
      </c>
      <c r="M17" s="1">
        <v>171</v>
      </c>
      <c r="N17" s="1">
        <v>32</v>
      </c>
      <c r="O17" s="1">
        <v>64</v>
      </c>
      <c r="P17" s="1">
        <v>2785100</v>
      </c>
      <c r="Q17" s="1">
        <v>174</v>
      </c>
      <c r="R17" s="1">
        <v>74</v>
      </c>
      <c r="S17" s="1">
        <v>316</v>
      </c>
      <c r="T17" s="1">
        <v>176</v>
      </c>
      <c r="U17" s="1">
        <v>1</v>
      </c>
    </row>
    <row r="18" spans="1:21" x14ac:dyDescent="0.3">
      <c r="A18" s="1">
        <v>2002</v>
      </c>
      <c r="B18" s="1" t="s">
        <v>61</v>
      </c>
      <c r="C18" s="4" t="s">
        <v>346</v>
      </c>
      <c r="D18" s="1" t="s">
        <v>62</v>
      </c>
      <c r="E18" s="1" t="s">
        <v>33</v>
      </c>
      <c r="F18" s="1" t="str">
        <f>IFERROR(INDEX(Country[NomeImgBandeira],MATCH(E18,Country[Country],0)),"")</f>
        <v>https://api.fifa.com/api/v3/picture/flags-sq-5/BRA?tx=c_fill,g_auto,q_auto,w_256,h_153.6</v>
      </c>
      <c r="G18" s="1" t="s">
        <v>28</v>
      </c>
      <c r="H18" s="1" t="str">
        <f>IFERROR(INDEX(Country[NomeImgBandeira],MATCH(G18,Country[Country],0)),"")</f>
        <v>https://api.fifa.com/api/v3/picture/flags-sq-5/GER?tx=c_fill,g_auto,q_auto,w_256,h_153.6</v>
      </c>
      <c r="I18" s="1" t="s">
        <v>63</v>
      </c>
      <c r="J18" s="1" t="str">
        <f>IFERROR(INDEX(Country[NomeImgBandeira],MATCH(I18,Country[Country],0)),"")</f>
        <v>https://api.fifa.com/api/v3/picture/flags-sq-5/TUR?tx=c_fill,g_auto,q_auto,w_256,h_153.6</v>
      </c>
      <c r="K18" s="1" t="s">
        <v>64</v>
      </c>
      <c r="L18" s="1" t="str">
        <f>IFERROR(INDEX(Country[NomeImgBandeira],MATCH(K18,Country[Country],0)),"")</f>
        <v>https://api.fifa.com/api/v3/picture/flags-sq-5/KOR?tx=c_fill,g_auto,q_auto,w_256,h_153.6</v>
      </c>
      <c r="M18" s="1">
        <v>161</v>
      </c>
      <c r="N18" s="1">
        <v>32</v>
      </c>
      <c r="O18" s="1">
        <v>64</v>
      </c>
      <c r="P18" s="1">
        <v>2705197</v>
      </c>
      <c r="Q18" s="1">
        <v>195</v>
      </c>
      <c r="R18" s="1">
        <v>191</v>
      </c>
      <c r="S18" s="1">
        <v>212</v>
      </c>
      <c r="T18" s="1">
        <v>176</v>
      </c>
      <c r="U18" s="1">
        <v>1</v>
      </c>
    </row>
    <row r="19" spans="1:21" x14ac:dyDescent="0.3">
      <c r="A19" s="1">
        <v>2006</v>
      </c>
      <c r="B19" s="1" t="s">
        <v>65</v>
      </c>
      <c r="C19" t="s">
        <v>350</v>
      </c>
      <c r="D19" s="1" t="s">
        <v>28</v>
      </c>
      <c r="E19" s="1" t="s">
        <v>26</v>
      </c>
      <c r="F19" s="1" t="str">
        <f>IFERROR(INDEX(Country[NomeImgBandeira],MATCH(E19,Country[Country],0)),"")</f>
        <v>https://api.fifa.com/api/v3/picture/flags-sq-5/ITA?tx=c_fill,g_auto,q_auto,w_256,h_153.6</v>
      </c>
      <c r="G19" s="1" t="s">
        <v>31</v>
      </c>
      <c r="H19" s="1" t="str">
        <f>IFERROR(INDEX(Country[NomeImgBandeira],MATCH(G19,Country[Country],0)),"")</f>
        <v>https://api.fifa.com/api/v3/picture/flags-sq-5/FRA?tx=c_fill,g_auto,q_auto,w_256,h_153.6</v>
      </c>
      <c r="I19" s="1" t="s">
        <v>28</v>
      </c>
      <c r="J19" s="1" t="str">
        <f>IFERROR(INDEX(Country[NomeImgBandeira],MATCH(I19,Country[Country],0)),"")</f>
        <v>https://api.fifa.com/api/v3/picture/flags-sq-5/GER?tx=c_fill,g_auto,q_auto,w_256,h_153.6</v>
      </c>
      <c r="K19" s="1" t="s">
        <v>45</v>
      </c>
      <c r="L19" s="1" t="str">
        <f>IFERROR(INDEX(Country[NomeImgBandeira],MATCH(K19,Country[Country],0)),"")</f>
        <v>https://api.fifa.com/api/v3/picture/flags-sq-5/POR?tx=c_fill,g_auto,q_auto,w_256,h_153.6</v>
      </c>
      <c r="M19" s="1">
        <v>147</v>
      </c>
      <c r="N19" s="1">
        <v>32</v>
      </c>
      <c r="O19" s="1">
        <v>64</v>
      </c>
      <c r="P19" s="1">
        <v>3359439</v>
      </c>
      <c r="Q19" s="1">
        <v>221</v>
      </c>
      <c r="R19" s="1">
        <v>222</v>
      </c>
      <c r="S19" s="1">
        <v>215</v>
      </c>
      <c r="T19" s="1">
        <v>195</v>
      </c>
      <c r="U19" s="1">
        <v>1</v>
      </c>
    </row>
    <row r="20" spans="1:21" x14ac:dyDescent="0.3">
      <c r="A20" s="1">
        <v>2010</v>
      </c>
      <c r="B20" s="1" t="s">
        <v>66</v>
      </c>
      <c r="C20" s="1" t="s">
        <v>67</v>
      </c>
      <c r="D20" s="1" t="s">
        <v>68</v>
      </c>
      <c r="E20" s="1" t="s">
        <v>36</v>
      </c>
      <c r="F20" s="1" t="str">
        <f>IFERROR(INDEX(Country[NomeImgBandeira],MATCH(E20,Country[Country],0)),"")</f>
        <v>https://api.fifa.com/api/v3/picture/flags-sq-5/ESP?tx=c_fill,g_auto,q_auto,w_256,h_153.6</v>
      </c>
      <c r="G20" s="1" t="s">
        <v>50</v>
      </c>
      <c r="H20" s="1" t="str">
        <f>IFERROR(INDEX(Country[NomeImgBandeira],MATCH(G20,Country[Country],0)),"")</f>
        <v>https://api.fifa.com/api/v3/picture/flags-sq-5/NED?tx=c_fill,g_auto,q_auto,w_256,h_153.6</v>
      </c>
      <c r="I20" s="1" t="s">
        <v>28</v>
      </c>
      <c r="J20" s="1" t="str">
        <f>IFERROR(INDEX(Country[NomeImgBandeira],MATCH(I20,Country[Country],0)),"")</f>
        <v>https://api.fifa.com/api/v3/picture/flags-sq-5/GER?tx=c_fill,g_auto,q_auto,w_256,h_153.6</v>
      </c>
      <c r="K20" s="1" t="s">
        <v>21</v>
      </c>
      <c r="L20" s="1" t="str">
        <f>IFERROR(INDEX(Country[NomeImgBandeira],MATCH(K20,Country[Country],0)),"")</f>
        <v>https://api.fifa.com/api/v3/picture/flags-sq-5/URU?tx=c_fill,g_auto,q_auto,w_256,h_153.6</v>
      </c>
      <c r="M20" s="1">
        <v>145</v>
      </c>
      <c r="N20" s="1">
        <v>32</v>
      </c>
      <c r="O20" s="1">
        <v>64</v>
      </c>
      <c r="P20" s="1">
        <v>3178856</v>
      </c>
      <c r="Q20" s="1">
        <v>247</v>
      </c>
      <c r="R20" s="1">
        <v>242</v>
      </c>
      <c r="S20" s="1">
        <v>241</v>
      </c>
      <c r="T20" s="1">
        <v>143</v>
      </c>
      <c r="U20" s="1">
        <v>1</v>
      </c>
    </row>
    <row r="21" spans="1:21" x14ac:dyDescent="0.3">
      <c r="A21" s="1">
        <v>2014</v>
      </c>
      <c r="B21" s="1" t="s">
        <v>69</v>
      </c>
      <c r="C21" s="1" t="s">
        <v>70</v>
      </c>
      <c r="D21" s="1" t="s">
        <v>33</v>
      </c>
      <c r="E21" s="1" t="s">
        <v>28</v>
      </c>
      <c r="F21" s="1" t="str">
        <f>IFERROR(INDEX(Country[NomeImgBandeira],MATCH(E21,Country[Country],0)),"")</f>
        <v>https://api.fifa.com/api/v3/picture/flags-sq-5/GER?tx=c_fill,g_auto,q_auto,w_256,h_153.6</v>
      </c>
      <c r="G21" s="1" t="s">
        <v>22</v>
      </c>
      <c r="H21" s="1" t="str">
        <f>IFERROR(INDEX(Country[NomeImgBandeira],MATCH(G21,Country[Country],0)),"")</f>
        <v>https://api.fifa.com/api/v3/picture/flags-sq-5/ARG?tx=c_fill,g_auto,q_auto,w_256,h_153.6</v>
      </c>
      <c r="I21" s="1" t="s">
        <v>50</v>
      </c>
      <c r="J21" s="1" t="str">
        <f>IFERROR(INDEX(Country[NomeImgBandeira],MATCH(I21,Country[Country],0)),"")</f>
        <v>https://api.fifa.com/api/v3/picture/flags-sq-5/NED?tx=c_fill,g_auto,q_auto,w_256,h_153.6</v>
      </c>
      <c r="K21" s="1" t="s">
        <v>33</v>
      </c>
      <c r="L21" s="1" t="str">
        <f>IFERROR(INDEX(Country[NomeImgBandeira],MATCH(K21,Country[Country],0)),"")</f>
        <v>https://api.fifa.com/api/v3/picture/flags-sq-5/BRA?tx=c_fill,g_auto,q_auto,w_256,h_153.6</v>
      </c>
      <c r="M21" s="1">
        <v>171</v>
      </c>
      <c r="N21" s="1">
        <v>32</v>
      </c>
      <c r="O21" s="1">
        <v>64</v>
      </c>
      <c r="P21" s="1">
        <v>4319243</v>
      </c>
      <c r="Q21" s="1">
        <v>241</v>
      </c>
      <c r="R21" s="1">
        <v>267</v>
      </c>
      <c r="S21" s="1">
        <v>277</v>
      </c>
      <c r="T21" s="1">
        <v>195</v>
      </c>
      <c r="U21" s="1">
        <v>1</v>
      </c>
    </row>
    <row r="22" spans="1:21" x14ac:dyDescent="0.3">
      <c r="A22" s="1">
        <v>2018</v>
      </c>
      <c r="B22" s="1" t="s">
        <v>71</v>
      </c>
      <c r="C22" s="1" t="s">
        <v>72</v>
      </c>
      <c r="D22" s="1" t="s">
        <v>73</v>
      </c>
      <c r="E22" s="1" t="s">
        <v>31</v>
      </c>
      <c r="F22" s="1" t="str">
        <f>IFERROR(INDEX(Country[NomeImgBandeira],MATCH(E22,Country[Country],0)),"")</f>
        <v>https://api.fifa.com/api/v3/picture/flags-sq-5/FRA?tx=c_fill,g_auto,q_auto,w_256,h_153.6</v>
      </c>
      <c r="G22" s="1" t="s">
        <v>60</v>
      </c>
      <c r="H22" s="1" t="str">
        <f>IFERROR(INDEX(Country[NomeImgBandeira],MATCH(G22,Country[Country],0)),"")</f>
        <v>https://api.fifa.com/api/v3/picture/flags-sq-5/CRO?tx=c_fill,g_auto,q_auto,w_256,h_153.6</v>
      </c>
      <c r="I22" s="1" t="s">
        <v>55</v>
      </c>
      <c r="J22" s="1" t="str">
        <f>IFERROR(INDEX(Country[NomeImgBandeira],MATCH(I22,Country[Country],0)),"")</f>
        <v>https://api.fifa.com/api/v3/picture/flags-sq-5/BEL?tx=c_fill,g_auto,q_auto,w_256,h_153.6</v>
      </c>
      <c r="K22" s="1" t="s">
        <v>44</v>
      </c>
      <c r="L22" s="1" t="str">
        <f>IFERROR(INDEX(Country[NomeImgBandeira],MATCH(K22,Country[Country],0)),"")</f>
        <v>https://api.fifa.com/api/v3/picture/flags-sq-5/ENG?tx=c_fill,g_auto,q_auto,w_256,h_153.6</v>
      </c>
      <c r="M22" s="1">
        <v>169</v>
      </c>
      <c r="N22" s="1">
        <v>32</v>
      </c>
      <c r="O22" s="1">
        <v>64</v>
      </c>
      <c r="P22" s="1">
        <v>3031768</v>
      </c>
      <c r="Q22" s="1">
        <v>289</v>
      </c>
      <c r="R22" s="1">
        <v>292</v>
      </c>
      <c r="S22" s="1">
        <v>297</v>
      </c>
      <c r="T22" s="1">
        <v>298</v>
      </c>
      <c r="U22" s="1">
        <v>1</v>
      </c>
    </row>
    <row r="23" spans="1:21" x14ac:dyDescent="0.3">
      <c r="A23" s="1">
        <v>2022</v>
      </c>
      <c r="B23" s="1" t="s">
        <v>74</v>
      </c>
      <c r="C23" s="1" t="s">
        <v>75</v>
      </c>
      <c r="D23" s="1" t="s">
        <v>76</v>
      </c>
      <c r="E23" s="1" t="s">
        <v>22</v>
      </c>
      <c r="F23" s="1" t="str">
        <f>IFERROR(INDEX(Country[NomeImgBandeira],MATCH(E23,Country[Country],0)),"")</f>
        <v>https://api.fifa.com/api/v3/picture/flags-sq-5/ARG?tx=c_fill,g_auto,q_auto,w_256,h_153.6</v>
      </c>
      <c r="G23" s="1" t="s">
        <v>31</v>
      </c>
      <c r="H23" s="1" t="str">
        <f>IFERROR(INDEX(Country[NomeImgBandeira],MATCH(G23,Country[Country],0)),"")</f>
        <v>https://api.fifa.com/api/v3/picture/flags-sq-5/FRA?tx=c_fill,g_auto,q_auto,w_256,h_153.6</v>
      </c>
      <c r="I23" s="1" t="s">
        <v>60</v>
      </c>
      <c r="J23" s="1" t="str">
        <f>IFERROR(INDEX(Country[NomeImgBandeira],MATCH(I23,Country[Country],0)),"")</f>
        <v>https://api.fifa.com/api/v3/picture/flags-sq-5/CRO?tx=c_fill,g_auto,q_auto,w_256,h_153.6</v>
      </c>
      <c r="K23" s="1" t="s">
        <v>207</v>
      </c>
      <c r="L23" s="1" t="str">
        <f>IFERROR(INDEX(Country[NomeImgBandeira],MATCH(K23,Country[Country],0)),"")</f>
        <v>https://api.fifa.com/api/v3/picture/flags-sq-5/MAR?tx=c_fill,g_auto,q_auto,w_256,h_153.6</v>
      </c>
      <c r="M23" s="1">
        <v>172</v>
      </c>
      <c r="N23" s="1">
        <v>32</v>
      </c>
      <c r="O23" s="1">
        <v>64</v>
      </c>
      <c r="P23" s="1">
        <v>3404252</v>
      </c>
      <c r="Q23" s="1"/>
      <c r="R23" s="1">
        <v>289</v>
      </c>
      <c r="S23" s="1">
        <v>292</v>
      </c>
      <c r="T23" s="1"/>
      <c r="U23" s="1">
        <v>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B617-B987-4969-9214-FF4F6869547B}">
  <dimension ref="A1:S965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4.4" x14ac:dyDescent="0.3"/>
  <cols>
    <col min="1" max="1" width="10" bestFit="1" customWidth="1"/>
    <col min="2" max="2" width="9.33203125" bestFit="1" customWidth="1"/>
    <col min="3" max="3" width="18.21875" bestFit="1" customWidth="1"/>
    <col min="4" max="4" width="9.21875" bestFit="1" customWidth="1"/>
    <col min="5" max="5" width="16.33203125" bestFit="1" customWidth="1"/>
    <col min="6" max="6" width="21" customWidth="1"/>
    <col min="7" max="7" width="9.6640625" bestFit="1" customWidth="1"/>
    <col min="8" max="8" width="8.33203125" bestFit="1" customWidth="1"/>
    <col min="9" max="9" width="20.5546875" bestFit="1" customWidth="1"/>
    <col min="10" max="10" width="10.109375" bestFit="1" customWidth="1"/>
    <col min="11" max="11" width="13.5546875" bestFit="1" customWidth="1"/>
    <col min="12" max="12" width="10.109375" bestFit="1" customWidth="1"/>
    <col min="13" max="13" width="8.33203125" bestFit="1" customWidth="1"/>
    <col min="14" max="14" width="20.5546875" bestFit="1" customWidth="1"/>
    <col min="15" max="15" width="36.109375" bestFit="1" customWidth="1"/>
    <col min="16" max="16" width="14.33203125" bestFit="1" customWidth="1"/>
    <col min="17" max="19" width="35.6640625" bestFit="1" customWidth="1"/>
  </cols>
  <sheetData>
    <row r="1" spans="1:19" x14ac:dyDescent="0.3">
      <c r="A1" s="5" t="s">
        <v>1855</v>
      </c>
      <c r="B1" s="5" t="s">
        <v>0</v>
      </c>
      <c r="C1" s="5" t="s">
        <v>1856</v>
      </c>
      <c r="D1" s="5" t="s">
        <v>1867</v>
      </c>
      <c r="E1" s="5" t="s">
        <v>1930</v>
      </c>
      <c r="F1" s="5" t="s">
        <v>1931</v>
      </c>
      <c r="G1" s="5" t="s">
        <v>1868</v>
      </c>
      <c r="H1" s="5" t="s">
        <v>1857</v>
      </c>
      <c r="I1" s="5" t="s">
        <v>1932</v>
      </c>
      <c r="J1" s="5" t="s">
        <v>1858</v>
      </c>
      <c r="K1" s="5" t="s">
        <v>1859</v>
      </c>
      <c r="L1" s="5" t="s">
        <v>1860</v>
      </c>
      <c r="M1" s="5" t="s">
        <v>1861</v>
      </c>
      <c r="N1" s="5" t="s">
        <v>1933</v>
      </c>
      <c r="O1" s="5" t="s">
        <v>1862</v>
      </c>
      <c r="P1" s="5" t="s">
        <v>1863</v>
      </c>
      <c r="Q1" s="5" t="s">
        <v>1866</v>
      </c>
      <c r="R1" s="5" t="s">
        <v>1865</v>
      </c>
      <c r="S1" s="5" t="s">
        <v>1864</v>
      </c>
    </row>
    <row r="2" spans="1:19" x14ac:dyDescent="0.3">
      <c r="A2">
        <v>1096</v>
      </c>
      <c r="B2">
        <v>1930</v>
      </c>
      <c r="C2" t="s">
        <v>351</v>
      </c>
      <c r="D2">
        <v>2084</v>
      </c>
      <c r="E2" t="str">
        <f>INDEX([1]!dFases[AbrevFase],MATCH($D2,[1]!dFases[CodFase],0))</f>
        <v>Grupo 1</v>
      </c>
      <c r="F2" t="str">
        <f>INDEX([1]!dFases[TipoFase],MATCH($D2,[1]!dFases[CodFase],0))</f>
        <v>Fase de Grupos</v>
      </c>
      <c r="G2">
        <v>1</v>
      </c>
      <c r="H2">
        <v>3</v>
      </c>
      <c r="I2" t="str">
        <f>INDEX(Country[Country],MATCH(H2,Country[CodPais],0))</f>
        <v>France</v>
      </c>
      <c r="J2">
        <v>4</v>
      </c>
      <c r="K2" t="s">
        <v>352</v>
      </c>
      <c r="L2">
        <v>1</v>
      </c>
      <c r="M2">
        <v>9</v>
      </c>
      <c r="N2" t="str">
        <f>INDEX(Country[Country],MATCH(M2,Country[CodPais],0))</f>
        <v>Mexico</v>
      </c>
      <c r="O2" t="s">
        <v>353</v>
      </c>
      <c r="P2">
        <v>4444</v>
      </c>
      <c r="Q2" t="s">
        <v>354</v>
      </c>
      <c r="R2" t="s">
        <v>355</v>
      </c>
      <c r="S2" t="s">
        <v>356</v>
      </c>
    </row>
    <row r="3" spans="1:19" x14ac:dyDescent="0.3">
      <c r="A3">
        <v>1090</v>
      </c>
      <c r="B3">
        <v>1930</v>
      </c>
      <c r="C3" t="s">
        <v>351</v>
      </c>
      <c r="D3">
        <v>2090</v>
      </c>
      <c r="E3" t="str">
        <f>INDEX([1]!dFases[AbrevFase],MATCH($D3,[1]!dFases[CodFase],0))</f>
        <v>Grupo 4</v>
      </c>
      <c r="F3" t="str">
        <f>INDEX([1]!dFases[TipoFase],MATCH($D3,[1]!dFases[CodFase],0))</f>
        <v>Fase de Grupos</v>
      </c>
      <c r="G3">
        <v>2</v>
      </c>
      <c r="H3">
        <v>13</v>
      </c>
      <c r="I3" t="str">
        <f>INDEX(Country[Country],MATCH(H3,Country[CodPais],0))</f>
        <v>USA</v>
      </c>
      <c r="J3">
        <v>3</v>
      </c>
      <c r="K3" t="s">
        <v>357</v>
      </c>
      <c r="L3">
        <v>0</v>
      </c>
      <c r="M3">
        <v>22</v>
      </c>
      <c r="N3" t="str">
        <f>INDEX(Country[Country],MATCH(M3,Country[CodPais],0))</f>
        <v>Belgium</v>
      </c>
      <c r="O3" t="s">
        <v>353</v>
      </c>
      <c r="P3">
        <v>18346</v>
      </c>
      <c r="Q3" t="s">
        <v>358</v>
      </c>
      <c r="R3" t="s">
        <v>359</v>
      </c>
      <c r="S3" t="s">
        <v>360</v>
      </c>
    </row>
    <row r="4" spans="1:19" x14ac:dyDescent="0.3">
      <c r="A4">
        <v>1093</v>
      </c>
      <c r="B4">
        <v>1930</v>
      </c>
      <c r="C4" t="s">
        <v>361</v>
      </c>
      <c r="D4">
        <v>2086</v>
      </c>
      <c r="E4" t="str">
        <f>INDEX([1]!dFases[AbrevFase],MATCH($D4,[1]!dFases[CodFase],0))</f>
        <v>Grupo 2</v>
      </c>
      <c r="F4" t="str">
        <f>INDEX([1]!dFases[TipoFase],MATCH($D4,[1]!dFases[CodFase],0))</f>
        <v>Fase de Grupos</v>
      </c>
      <c r="G4">
        <v>2</v>
      </c>
      <c r="H4">
        <v>83</v>
      </c>
      <c r="I4" t="str">
        <f>INDEX(Country[Country],MATCH(H4,Country[CodPais],0))</f>
        <v>Yugoslavia</v>
      </c>
      <c r="J4">
        <v>2</v>
      </c>
      <c r="K4" t="s">
        <v>362</v>
      </c>
      <c r="L4">
        <v>1</v>
      </c>
      <c r="M4">
        <v>4</v>
      </c>
      <c r="N4" t="str">
        <f>INDEX(Country[Country],MATCH(M4,Country[CodPais],0))</f>
        <v>Brazil</v>
      </c>
      <c r="O4" t="s">
        <v>353</v>
      </c>
      <c r="P4">
        <v>24059</v>
      </c>
      <c r="Q4" t="s">
        <v>363</v>
      </c>
      <c r="R4" t="s">
        <v>364</v>
      </c>
      <c r="S4" t="s">
        <v>365</v>
      </c>
    </row>
    <row r="5" spans="1:19" x14ac:dyDescent="0.3">
      <c r="A5">
        <v>1098</v>
      </c>
      <c r="B5">
        <v>1930</v>
      </c>
      <c r="C5" t="s">
        <v>366</v>
      </c>
      <c r="D5">
        <v>2088</v>
      </c>
      <c r="E5" t="str">
        <f>INDEX([1]!dFases[AbrevFase],MATCH($D5,[1]!dFases[CodFase],0))</f>
        <v>Grupo 3</v>
      </c>
      <c r="F5" t="str">
        <f>INDEX([1]!dFases[TipoFase],MATCH($D5,[1]!dFases[CodFase],0))</f>
        <v>Fase de Grupos</v>
      </c>
      <c r="G5">
        <v>1</v>
      </c>
      <c r="H5">
        <v>70</v>
      </c>
      <c r="I5" t="str">
        <f>INDEX(Country[Country],MATCH(H5,Country[CodPais],0))</f>
        <v>Romania</v>
      </c>
      <c r="J5">
        <v>3</v>
      </c>
      <c r="K5" t="s">
        <v>367</v>
      </c>
      <c r="L5">
        <v>1</v>
      </c>
      <c r="M5">
        <v>62</v>
      </c>
      <c r="N5" t="str">
        <f>INDEX(Country[Country],MATCH(M5,Country[CodPais],0))</f>
        <v>Peru</v>
      </c>
      <c r="O5" t="s">
        <v>353</v>
      </c>
      <c r="P5">
        <v>2549</v>
      </c>
      <c r="Q5" t="s">
        <v>360</v>
      </c>
      <c r="R5" t="s">
        <v>368</v>
      </c>
      <c r="S5" t="s">
        <v>359</v>
      </c>
    </row>
    <row r="6" spans="1:19" x14ac:dyDescent="0.3">
      <c r="A6">
        <v>1085</v>
      </c>
      <c r="B6">
        <v>1930</v>
      </c>
      <c r="C6" t="s">
        <v>369</v>
      </c>
      <c r="D6">
        <v>2084</v>
      </c>
      <c r="E6" t="str">
        <f>INDEX([1]!dFases[AbrevFase],MATCH($D6,[1]!dFases[CodFase],0))</f>
        <v>Grupo 1</v>
      </c>
      <c r="F6" t="str">
        <f>INDEX([1]!dFases[TipoFase],MATCH($D6,[1]!dFases[CodFase],0))</f>
        <v>Fase de Grupos</v>
      </c>
      <c r="G6">
        <v>2</v>
      </c>
      <c r="H6">
        <v>11</v>
      </c>
      <c r="I6" t="str">
        <f>INDEX(Country[Country],MATCH(H6,Country[CodPais],0))</f>
        <v>Argentina</v>
      </c>
      <c r="J6">
        <v>1</v>
      </c>
      <c r="K6" t="s">
        <v>370</v>
      </c>
      <c r="L6">
        <v>0</v>
      </c>
      <c r="M6">
        <v>3</v>
      </c>
      <c r="N6" t="str">
        <f>INDEX(Country[Country],MATCH(M6,Country[CodPais],0))</f>
        <v>France</v>
      </c>
      <c r="O6" t="s">
        <v>353</v>
      </c>
      <c r="P6">
        <v>23409</v>
      </c>
      <c r="Q6" t="s">
        <v>356</v>
      </c>
      <c r="R6" t="s">
        <v>371</v>
      </c>
      <c r="S6" t="s">
        <v>372</v>
      </c>
    </row>
    <row r="7" spans="1:19" x14ac:dyDescent="0.3">
      <c r="A7">
        <v>1095</v>
      </c>
      <c r="B7">
        <v>1930</v>
      </c>
      <c r="C7" t="s">
        <v>373</v>
      </c>
      <c r="D7">
        <v>2084</v>
      </c>
      <c r="E7" t="str">
        <f>INDEX([1]!dFases[AbrevFase],MATCH($D7,[1]!dFases[CodFase],0))</f>
        <v>Grupo 1</v>
      </c>
      <c r="F7" t="str">
        <f>INDEX([1]!dFases[TipoFase],MATCH($D7,[1]!dFases[CodFase],0))</f>
        <v>Fase de Grupos</v>
      </c>
      <c r="G7">
        <v>2</v>
      </c>
      <c r="H7">
        <v>7</v>
      </c>
      <c r="I7" t="str">
        <f>INDEX(Country[Country],MATCH(H7,Country[CodPais],0))</f>
        <v>Chile</v>
      </c>
      <c r="J7">
        <v>3</v>
      </c>
      <c r="K7" t="s">
        <v>357</v>
      </c>
      <c r="L7">
        <v>0</v>
      </c>
      <c r="M7">
        <v>9</v>
      </c>
      <c r="N7" t="str">
        <f>INDEX(Country[Country],MATCH(M7,Country[CodPais],0))</f>
        <v>Mexico</v>
      </c>
      <c r="O7" t="s">
        <v>353</v>
      </c>
      <c r="P7">
        <v>9249</v>
      </c>
      <c r="Q7" t="s">
        <v>355</v>
      </c>
      <c r="R7" t="s">
        <v>374</v>
      </c>
      <c r="S7" t="s">
        <v>368</v>
      </c>
    </row>
    <row r="8" spans="1:19" x14ac:dyDescent="0.3">
      <c r="A8">
        <v>1092</v>
      </c>
      <c r="B8">
        <v>1930</v>
      </c>
      <c r="C8" t="s">
        <v>375</v>
      </c>
      <c r="D8">
        <v>2086</v>
      </c>
      <c r="E8" t="str">
        <f>INDEX([1]!dFases[AbrevFase],MATCH($D8,[1]!dFases[CodFase],0))</f>
        <v>Grupo 2</v>
      </c>
      <c r="F8" t="str">
        <f>INDEX([1]!dFases[TipoFase],MATCH($D8,[1]!dFases[CodFase],0))</f>
        <v>Fase de Grupos</v>
      </c>
      <c r="G8">
        <v>2</v>
      </c>
      <c r="H8">
        <v>83</v>
      </c>
      <c r="I8" t="str">
        <f>INDEX(Country[Country],MATCH(H8,Country[CodPais],0))</f>
        <v>Yugoslavia</v>
      </c>
      <c r="J8">
        <v>4</v>
      </c>
      <c r="K8" t="s">
        <v>376</v>
      </c>
      <c r="L8">
        <v>0</v>
      </c>
      <c r="M8">
        <v>23</v>
      </c>
      <c r="N8" t="str">
        <f>INDEX(Country[Country],MATCH(M8,Country[CodPais],0))</f>
        <v>Bolivia</v>
      </c>
      <c r="O8" t="s">
        <v>353</v>
      </c>
      <c r="P8">
        <v>18306</v>
      </c>
      <c r="Q8" t="s">
        <v>359</v>
      </c>
      <c r="R8" t="s">
        <v>354</v>
      </c>
      <c r="S8" t="s">
        <v>360</v>
      </c>
    </row>
    <row r="9" spans="1:19" x14ac:dyDescent="0.3">
      <c r="A9">
        <v>1097</v>
      </c>
      <c r="B9">
        <v>1930</v>
      </c>
      <c r="C9" t="s">
        <v>377</v>
      </c>
      <c r="D9">
        <v>2090</v>
      </c>
      <c r="E9" t="str">
        <f>INDEX([1]!dFases[AbrevFase],MATCH($D9,[1]!dFases[CodFase],0))</f>
        <v>Grupo 4</v>
      </c>
      <c r="F9" t="str">
        <f>INDEX([1]!dFases[TipoFase],MATCH($D9,[1]!dFases[CodFase],0))</f>
        <v>Fase de Grupos</v>
      </c>
      <c r="G9">
        <v>2</v>
      </c>
      <c r="H9">
        <v>13</v>
      </c>
      <c r="I9" t="str">
        <f>INDEX(Country[Country],MATCH(H9,Country[CodPais],0))</f>
        <v>USA</v>
      </c>
      <c r="J9">
        <v>3</v>
      </c>
      <c r="K9" t="s">
        <v>357</v>
      </c>
      <c r="L9">
        <v>0</v>
      </c>
      <c r="M9">
        <v>61</v>
      </c>
      <c r="N9" t="str">
        <f>INDEX(Country[Country],MATCH(M9,Country[CodPais],0))</f>
        <v>Paraguay</v>
      </c>
      <c r="O9" t="s">
        <v>353</v>
      </c>
      <c r="P9">
        <v>18306</v>
      </c>
      <c r="Q9" t="s">
        <v>358</v>
      </c>
      <c r="R9" t="s">
        <v>374</v>
      </c>
      <c r="S9" t="s">
        <v>363</v>
      </c>
    </row>
    <row r="10" spans="1:19" x14ac:dyDescent="0.3">
      <c r="A10">
        <v>1099</v>
      </c>
      <c r="B10">
        <v>1930</v>
      </c>
      <c r="C10" t="s">
        <v>378</v>
      </c>
      <c r="D10">
        <v>2088</v>
      </c>
      <c r="E10" t="str">
        <f>INDEX([1]!dFases[AbrevFase],MATCH($D10,[1]!dFases[CodFase],0))</f>
        <v>Grupo 3</v>
      </c>
      <c r="F10" t="str">
        <f>INDEX([1]!dFases[TipoFase],MATCH($D10,[1]!dFases[CodFase],0))</f>
        <v>Fase de Grupos</v>
      </c>
      <c r="G10">
        <v>3</v>
      </c>
      <c r="H10">
        <v>1</v>
      </c>
      <c r="I10" t="str">
        <f>INDEX(Country[Country],MATCH(H10,Country[CodPais],0))</f>
        <v>Uruguay</v>
      </c>
      <c r="J10">
        <v>1</v>
      </c>
      <c r="K10" t="s">
        <v>370</v>
      </c>
      <c r="L10">
        <v>0</v>
      </c>
      <c r="M10">
        <v>62</v>
      </c>
      <c r="N10" t="str">
        <f>INDEX(Country[Country],MATCH(M10,Country[CodPais],0))</f>
        <v>Peru</v>
      </c>
      <c r="O10" t="s">
        <v>353</v>
      </c>
      <c r="P10">
        <v>57735</v>
      </c>
      <c r="Q10" t="s">
        <v>368</v>
      </c>
      <c r="R10" t="s">
        <v>365</v>
      </c>
      <c r="S10" t="s">
        <v>355</v>
      </c>
    </row>
    <row r="11" spans="1:19" x14ac:dyDescent="0.3">
      <c r="A11">
        <v>1094</v>
      </c>
      <c r="B11">
        <v>1930</v>
      </c>
      <c r="C11" t="s">
        <v>379</v>
      </c>
      <c r="D11">
        <v>2084</v>
      </c>
      <c r="E11" t="str">
        <f>INDEX([1]!dFases[AbrevFase],MATCH($D11,[1]!dFases[CodFase],0))</f>
        <v>Grupo 1</v>
      </c>
      <c r="F11" t="str">
        <f>INDEX([1]!dFases[TipoFase],MATCH($D11,[1]!dFases[CodFase],0))</f>
        <v>Fase de Grupos</v>
      </c>
      <c r="G11">
        <v>3</v>
      </c>
      <c r="H11">
        <v>7</v>
      </c>
      <c r="I11" t="str">
        <f>INDEX(Country[Country],MATCH(H11,Country[CodPais],0))</f>
        <v>Chile</v>
      </c>
      <c r="J11">
        <v>1</v>
      </c>
      <c r="K11" t="s">
        <v>370</v>
      </c>
      <c r="L11">
        <v>0</v>
      </c>
      <c r="M11">
        <v>3</v>
      </c>
      <c r="N11" t="str">
        <f>INDEX(Country[Country],MATCH(M11,Country[CodPais],0))</f>
        <v>France</v>
      </c>
      <c r="O11" t="s">
        <v>353</v>
      </c>
      <c r="P11">
        <v>2000</v>
      </c>
      <c r="Q11" t="s">
        <v>363</v>
      </c>
      <c r="R11" t="s">
        <v>354</v>
      </c>
      <c r="S11" t="s">
        <v>356</v>
      </c>
    </row>
    <row r="12" spans="1:19" x14ac:dyDescent="0.3">
      <c r="A12">
        <v>1086</v>
      </c>
      <c r="B12">
        <v>1930</v>
      </c>
      <c r="C12" t="s">
        <v>380</v>
      </c>
      <c r="D12">
        <v>2084</v>
      </c>
      <c r="E12" t="str">
        <f>INDEX([1]!dFases[AbrevFase],MATCH($D12,[1]!dFases[CodFase],0))</f>
        <v>Grupo 1</v>
      </c>
      <c r="F12" t="str">
        <f>INDEX([1]!dFases[TipoFase],MATCH($D12,[1]!dFases[CodFase],0))</f>
        <v>Fase de Grupos</v>
      </c>
      <c r="G12">
        <v>3</v>
      </c>
      <c r="H12">
        <v>11</v>
      </c>
      <c r="I12" t="str">
        <f>INDEX(Country[Country],MATCH(H12,Country[CodPais],0))</f>
        <v>Argentina</v>
      </c>
      <c r="J12">
        <v>6</v>
      </c>
      <c r="K12" t="s">
        <v>381</v>
      </c>
      <c r="L12">
        <v>3</v>
      </c>
      <c r="M12">
        <v>9</v>
      </c>
      <c r="N12" t="str">
        <f>INDEX(Country[Country],MATCH(M12,Country[CodPais],0))</f>
        <v>Mexico</v>
      </c>
      <c r="O12" t="s">
        <v>353</v>
      </c>
      <c r="P12">
        <v>42100</v>
      </c>
      <c r="Q12" t="s">
        <v>371</v>
      </c>
      <c r="R12" t="s">
        <v>382</v>
      </c>
      <c r="S12" t="s">
        <v>372</v>
      </c>
    </row>
    <row r="13" spans="1:19" x14ac:dyDescent="0.3">
      <c r="A13">
        <v>1091</v>
      </c>
      <c r="B13">
        <v>1930</v>
      </c>
      <c r="C13" t="s">
        <v>383</v>
      </c>
      <c r="D13">
        <v>2086</v>
      </c>
      <c r="E13" t="str">
        <f>INDEX([1]!dFases[AbrevFase],MATCH($D13,[1]!dFases[CodFase],0))</f>
        <v>Grupo 2</v>
      </c>
      <c r="F13" t="str">
        <f>INDEX([1]!dFases[TipoFase],MATCH($D13,[1]!dFases[CodFase],0))</f>
        <v>Fase de Grupos</v>
      </c>
      <c r="G13">
        <v>3</v>
      </c>
      <c r="H13">
        <v>4</v>
      </c>
      <c r="I13" t="str">
        <f>INDEX(Country[Country],MATCH(H13,Country[CodPais],0))</f>
        <v>Brazil</v>
      </c>
      <c r="J13">
        <v>4</v>
      </c>
      <c r="K13" t="s">
        <v>376</v>
      </c>
      <c r="L13">
        <v>0</v>
      </c>
      <c r="M13">
        <v>23</v>
      </c>
      <c r="N13" t="str">
        <f>INDEX(Country[Country],MATCH(M13,Country[CodPais],0))</f>
        <v>Bolivia</v>
      </c>
      <c r="O13" t="s">
        <v>353</v>
      </c>
      <c r="P13">
        <v>25466</v>
      </c>
      <c r="Q13" t="s">
        <v>365</v>
      </c>
      <c r="R13" t="s">
        <v>359</v>
      </c>
      <c r="S13" t="s">
        <v>384</v>
      </c>
    </row>
    <row r="14" spans="1:19" x14ac:dyDescent="0.3">
      <c r="A14">
        <v>1089</v>
      </c>
      <c r="B14">
        <v>1930</v>
      </c>
      <c r="C14" t="s">
        <v>385</v>
      </c>
      <c r="D14">
        <v>2090</v>
      </c>
      <c r="E14" t="str">
        <f>INDEX([1]!dFases[AbrevFase],MATCH($D14,[1]!dFases[CodFase],0))</f>
        <v>Grupo 4</v>
      </c>
      <c r="F14" t="str">
        <f>INDEX([1]!dFases[TipoFase],MATCH($D14,[1]!dFases[CodFase],0))</f>
        <v>Fase de Grupos</v>
      </c>
      <c r="G14">
        <v>3</v>
      </c>
      <c r="H14">
        <v>61</v>
      </c>
      <c r="I14" t="str">
        <f>INDEX(Country[Country],MATCH(H14,Country[CodPais],0))</f>
        <v>Paraguay</v>
      </c>
      <c r="J14">
        <v>1</v>
      </c>
      <c r="K14" t="s">
        <v>370</v>
      </c>
      <c r="L14">
        <v>0</v>
      </c>
      <c r="M14">
        <v>22</v>
      </c>
      <c r="N14" t="str">
        <f>INDEX(Country[Country],MATCH(M14,Country[CodPais],0))</f>
        <v>Belgium</v>
      </c>
      <c r="O14" t="s">
        <v>353</v>
      </c>
      <c r="P14">
        <v>12000</v>
      </c>
      <c r="Q14" t="s">
        <v>364</v>
      </c>
      <c r="R14" t="s">
        <v>358</v>
      </c>
      <c r="S14" t="s">
        <v>354</v>
      </c>
    </row>
    <row r="15" spans="1:19" x14ac:dyDescent="0.3">
      <c r="A15">
        <v>1100</v>
      </c>
      <c r="B15">
        <v>1930</v>
      </c>
      <c r="C15" t="s">
        <v>386</v>
      </c>
      <c r="D15">
        <v>2088</v>
      </c>
      <c r="E15" t="str">
        <f>INDEX([1]!dFases[AbrevFase],MATCH($D15,[1]!dFases[CodFase],0))</f>
        <v>Grupo 3</v>
      </c>
      <c r="F15" t="str">
        <f>INDEX([1]!dFases[TipoFase],MATCH($D15,[1]!dFases[CodFase],0))</f>
        <v>Fase de Grupos</v>
      </c>
      <c r="G15">
        <v>3</v>
      </c>
      <c r="H15">
        <v>1</v>
      </c>
      <c r="I15" t="str">
        <f>INDEX(Country[Country],MATCH(H15,Country[CodPais],0))</f>
        <v>Uruguay</v>
      </c>
      <c r="J15">
        <v>4</v>
      </c>
      <c r="K15" t="s">
        <v>376</v>
      </c>
      <c r="L15">
        <v>0</v>
      </c>
      <c r="M15">
        <v>70</v>
      </c>
      <c r="N15" t="str">
        <f>INDEX(Country[Country],MATCH(M15,Country[CodPais],0))</f>
        <v>Romania</v>
      </c>
      <c r="O15" t="s">
        <v>353</v>
      </c>
      <c r="P15">
        <v>70022</v>
      </c>
      <c r="Q15" t="s">
        <v>356</v>
      </c>
      <c r="R15" t="s">
        <v>360</v>
      </c>
      <c r="S15" t="s">
        <v>371</v>
      </c>
    </row>
    <row r="16" spans="1:19" x14ac:dyDescent="0.3">
      <c r="A16">
        <v>1084</v>
      </c>
      <c r="B16">
        <v>1930</v>
      </c>
      <c r="C16" t="s">
        <v>387</v>
      </c>
      <c r="D16">
        <v>2084</v>
      </c>
      <c r="E16" t="str">
        <f>INDEX([1]!dFases[AbrevFase],MATCH($D16,[1]!dFases[CodFase],0))</f>
        <v>Grupo 1</v>
      </c>
      <c r="F16" t="str">
        <f>INDEX([1]!dFases[TipoFase],MATCH($D16,[1]!dFases[CodFase],0))</f>
        <v>Fase de Grupos</v>
      </c>
      <c r="G16">
        <v>3</v>
      </c>
      <c r="H16">
        <v>11</v>
      </c>
      <c r="I16" t="str">
        <f>INDEX(Country[Country],MATCH(H16,Country[CodPais],0))</f>
        <v>Argentina</v>
      </c>
      <c r="J16">
        <v>3</v>
      </c>
      <c r="K16" t="s">
        <v>388</v>
      </c>
      <c r="L16">
        <v>1</v>
      </c>
      <c r="M16">
        <v>7</v>
      </c>
      <c r="N16" t="str">
        <f>INDEX(Country[Country],MATCH(M16,Country[CodPais],0))</f>
        <v>Chile</v>
      </c>
      <c r="O16" t="s">
        <v>353</v>
      </c>
      <c r="P16">
        <v>41459</v>
      </c>
      <c r="Q16" t="s">
        <v>368</v>
      </c>
      <c r="R16" t="s">
        <v>355</v>
      </c>
      <c r="S16" t="s">
        <v>371</v>
      </c>
    </row>
    <row r="17" spans="1:19" x14ac:dyDescent="0.3">
      <c r="A17">
        <v>1088</v>
      </c>
      <c r="B17">
        <v>1930</v>
      </c>
      <c r="C17" t="s">
        <v>389</v>
      </c>
      <c r="D17">
        <v>9701</v>
      </c>
      <c r="E17" t="str">
        <f>INDEX([1]!dFases[AbrevFase],MATCH($D17,[1]!dFases[CodFase],0))</f>
        <v>Semifinais</v>
      </c>
      <c r="F17" t="str">
        <f>INDEX([1]!dFases[TipoFase],MATCH($D17,[1]!dFases[CodFase],0))</f>
        <v>Fase de Mata-Mata</v>
      </c>
      <c r="G17">
        <v>3</v>
      </c>
      <c r="H17">
        <v>11</v>
      </c>
      <c r="I17" t="str">
        <f>INDEX(Country[Country],MATCH(H17,Country[CodPais],0))</f>
        <v>Argentina</v>
      </c>
      <c r="J17">
        <v>6</v>
      </c>
      <c r="K17" t="s">
        <v>390</v>
      </c>
      <c r="L17">
        <v>1</v>
      </c>
      <c r="M17">
        <v>13</v>
      </c>
      <c r="N17" t="str">
        <f>INDEX(Country[Country],MATCH(M17,Country[CodPais],0))</f>
        <v>USA</v>
      </c>
      <c r="O17" t="s">
        <v>353</v>
      </c>
      <c r="P17">
        <v>72886</v>
      </c>
      <c r="Q17" t="s">
        <v>368</v>
      </c>
      <c r="R17" t="s">
        <v>384</v>
      </c>
      <c r="S17" t="s">
        <v>360</v>
      </c>
    </row>
    <row r="18" spans="1:19" x14ac:dyDescent="0.3">
      <c r="A18">
        <v>1101</v>
      </c>
      <c r="B18">
        <v>1930</v>
      </c>
      <c r="C18" t="s">
        <v>391</v>
      </c>
      <c r="D18">
        <v>9701</v>
      </c>
      <c r="E18" t="str">
        <f>INDEX([1]!dFases[AbrevFase],MATCH($D18,[1]!dFases[CodFase],0))</f>
        <v>Semifinais</v>
      </c>
      <c r="F18" t="str">
        <f>INDEX([1]!dFases[TipoFase],MATCH($D18,[1]!dFases[CodFase],0))</f>
        <v>Fase de Mata-Mata</v>
      </c>
      <c r="G18">
        <v>3</v>
      </c>
      <c r="H18">
        <v>1</v>
      </c>
      <c r="I18" t="str">
        <f>INDEX(Country[Country],MATCH(H18,Country[CodPais],0))</f>
        <v>Uruguay</v>
      </c>
      <c r="J18">
        <v>6</v>
      </c>
      <c r="K18" t="s">
        <v>390</v>
      </c>
      <c r="L18">
        <v>1</v>
      </c>
      <c r="M18">
        <v>83</v>
      </c>
      <c r="N18" t="str">
        <f>INDEX(Country[Country],MATCH(M18,Country[CodPais],0))</f>
        <v>Yugoslavia</v>
      </c>
      <c r="O18" t="s">
        <v>353</v>
      </c>
      <c r="P18">
        <v>79867</v>
      </c>
      <c r="Q18" t="s">
        <v>356</v>
      </c>
      <c r="R18" t="s">
        <v>371</v>
      </c>
      <c r="S18" t="s">
        <v>365</v>
      </c>
    </row>
    <row r="19" spans="1:19" x14ac:dyDescent="0.3">
      <c r="A19">
        <v>1087</v>
      </c>
      <c r="B19">
        <v>1930</v>
      </c>
      <c r="C19" t="s">
        <v>392</v>
      </c>
      <c r="D19">
        <v>9999</v>
      </c>
      <c r="E19" t="str">
        <f>INDEX([1]!dFases[AbrevFase],MATCH($D19,[1]!dFases[CodFase],0))</f>
        <v>Final</v>
      </c>
      <c r="F19" t="str">
        <f>INDEX([1]!dFases[TipoFase],MATCH($D19,[1]!dFases[CodFase],0))</f>
        <v>Fase de Mata-Mata</v>
      </c>
      <c r="G19">
        <v>3</v>
      </c>
      <c r="H19">
        <v>1</v>
      </c>
      <c r="I19" t="str">
        <f>INDEX(Country[Country],MATCH(H19,Country[CodPais],0))</f>
        <v>Uruguay</v>
      </c>
      <c r="J19">
        <v>4</v>
      </c>
      <c r="K19" t="s">
        <v>393</v>
      </c>
      <c r="L19">
        <v>2</v>
      </c>
      <c r="M19">
        <v>11</v>
      </c>
      <c r="N19" t="str">
        <f>INDEX(Country[Country],MATCH(M19,Country[CodPais],0))</f>
        <v>Argentina</v>
      </c>
      <c r="O19" t="s">
        <v>353</v>
      </c>
      <c r="P19">
        <v>68346</v>
      </c>
      <c r="Q19" t="s">
        <v>368</v>
      </c>
      <c r="R19" t="s">
        <v>371</v>
      </c>
      <c r="S19" t="s">
        <v>355</v>
      </c>
    </row>
    <row r="20" spans="1:19" x14ac:dyDescent="0.3">
      <c r="A20">
        <v>1104</v>
      </c>
      <c r="B20">
        <v>1934</v>
      </c>
      <c r="C20" t="s">
        <v>394</v>
      </c>
      <c r="D20">
        <v>9501</v>
      </c>
      <c r="E20" t="str">
        <f>INDEX([1]!dFases[AbrevFase],MATCH($D20,[1]!dFases[CodFase],0))</f>
        <v>Oitavas de Finais</v>
      </c>
      <c r="F20" t="str">
        <f>INDEX([1]!dFases[TipoFase],MATCH($D20,[1]!dFases[CodFase],0))</f>
        <v>Fase de Mata-Mata</v>
      </c>
      <c r="G20">
        <v>4</v>
      </c>
      <c r="H20">
        <v>21</v>
      </c>
      <c r="I20" t="str">
        <f>INDEX(Country[Country],MATCH(H20,Country[CodPais],0))</f>
        <v>Austria</v>
      </c>
      <c r="J20">
        <v>3</v>
      </c>
      <c r="K20" t="s">
        <v>395</v>
      </c>
      <c r="L20">
        <v>2</v>
      </c>
      <c r="M20">
        <v>3</v>
      </c>
      <c r="N20" t="str">
        <f>INDEX(Country[Country],MATCH(M20,Country[CodPais],0))</f>
        <v>France</v>
      </c>
      <c r="O20" t="s">
        <v>396</v>
      </c>
      <c r="P20">
        <v>16000</v>
      </c>
      <c r="Q20" t="s">
        <v>397</v>
      </c>
      <c r="R20" t="s">
        <v>398</v>
      </c>
      <c r="S20" t="s">
        <v>399</v>
      </c>
    </row>
    <row r="21" spans="1:19" x14ac:dyDescent="0.3">
      <c r="A21">
        <v>1119</v>
      </c>
      <c r="B21">
        <v>1934</v>
      </c>
      <c r="C21" t="s">
        <v>394</v>
      </c>
      <c r="D21">
        <v>9501</v>
      </c>
      <c r="E21" t="str">
        <f>INDEX([1]!dFases[AbrevFase],MATCH($D21,[1]!dFases[CodFase],0))</f>
        <v>Oitavas de Finais</v>
      </c>
      <c r="F21" t="str">
        <f>INDEX([1]!dFases[TipoFase],MATCH($D21,[1]!dFases[CodFase],0))</f>
        <v>Fase de Mata-Mata</v>
      </c>
      <c r="G21">
        <v>5</v>
      </c>
      <c r="H21">
        <v>46</v>
      </c>
      <c r="I21" t="str">
        <f>INDEX(Country[Country],MATCH(H21,Country[CodPais],0))</f>
        <v>Hungary</v>
      </c>
      <c r="J21">
        <v>4</v>
      </c>
      <c r="K21" t="s">
        <v>393</v>
      </c>
      <c r="L21">
        <v>2</v>
      </c>
      <c r="M21">
        <v>38</v>
      </c>
      <c r="N21" t="str">
        <f>INDEX(Country[Country],MATCH(M21,Country[CodPais],0))</f>
        <v>Egypt</v>
      </c>
      <c r="O21" t="s">
        <v>353</v>
      </c>
      <c r="P21">
        <v>9000</v>
      </c>
      <c r="Q21" t="s">
        <v>400</v>
      </c>
      <c r="R21" t="s">
        <v>401</v>
      </c>
      <c r="S21" t="s">
        <v>402</v>
      </c>
    </row>
    <row r="22" spans="1:19" x14ac:dyDescent="0.3">
      <c r="A22">
        <v>1133</v>
      </c>
      <c r="B22">
        <v>1934</v>
      </c>
      <c r="C22" t="s">
        <v>394</v>
      </c>
      <c r="D22">
        <v>9501</v>
      </c>
      <c r="E22" t="str">
        <f>INDEX([1]!dFases[AbrevFase],MATCH($D22,[1]!dFases[CodFase],0))</f>
        <v>Oitavas de Finais</v>
      </c>
      <c r="F22" t="str">
        <f>INDEX([1]!dFases[TipoFase],MATCH($D22,[1]!dFases[CodFase],0))</f>
        <v>Fase de Mata-Mata</v>
      </c>
      <c r="G22">
        <v>6</v>
      </c>
      <c r="H22">
        <v>5</v>
      </c>
      <c r="I22" t="str">
        <f>INDEX(Country[Country],MATCH(H22,Country[CodPais],0))</f>
        <v>Switzerland</v>
      </c>
      <c r="J22">
        <v>3</v>
      </c>
      <c r="K22" t="s">
        <v>403</v>
      </c>
      <c r="L22">
        <v>2</v>
      </c>
      <c r="M22">
        <v>55</v>
      </c>
      <c r="N22" t="str">
        <f>INDEX(Country[Country],MATCH(M22,Country[CodPais],0))</f>
        <v>Netherlands</v>
      </c>
      <c r="O22" t="s">
        <v>353</v>
      </c>
      <c r="P22">
        <v>33000</v>
      </c>
      <c r="Q22" t="s">
        <v>404</v>
      </c>
      <c r="R22" t="s">
        <v>405</v>
      </c>
      <c r="S22" t="s">
        <v>406</v>
      </c>
    </row>
    <row r="23" spans="1:19" x14ac:dyDescent="0.3">
      <c r="A23">
        <v>1102</v>
      </c>
      <c r="B23">
        <v>1934</v>
      </c>
      <c r="C23" t="s">
        <v>394</v>
      </c>
      <c r="D23">
        <v>9501</v>
      </c>
      <c r="E23" t="str">
        <f>INDEX([1]!dFases[AbrevFase],MATCH($D23,[1]!dFases[CodFase],0))</f>
        <v>Oitavas de Finais</v>
      </c>
      <c r="F23" t="str">
        <f>INDEX([1]!dFases[TipoFase],MATCH($D23,[1]!dFases[CodFase],0))</f>
        <v>Fase de Mata-Mata</v>
      </c>
      <c r="G23">
        <v>7</v>
      </c>
      <c r="H23">
        <v>6</v>
      </c>
      <c r="I23" t="str">
        <f>INDEX(Country[Country],MATCH(H23,Country[CodPais],0))</f>
        <v>Sweden</v>
      </c>
      <c r="J23">
        <v>3</v>
      </c>
      <c r="K23" t="s">
        <v>403</v>
      </c>
      <c r="L23">
        <v>2</v>
      </c>
      <c r="M23">
        <v>11</v>
      </c>
      <c r="N23" t="str">
        <f>INDEX(Country[Country],MATCH(M23,Country[CodPais],0))</f>
        <v>Argentina</v>
      </c>
      <c r="O23" t="s">
        <v>353</v>
      </c>
      <c r="P23">
        <v>14000</v>
      </c>
      <c r="Q23" t="s">
        <v>407</v>
      </c>
      <c r="R23" t="s">
        <v>408</v>
      </c>
      <c r="S23" t="s">
        <v>409</v>
      </c>
    </row>
    <row r="24" spans="1:19" x14ac:dyDescent="0.3">
      <c r="A24">
        <v>1108</v>
      </c>
      <c r="B24">
        <v>1934</v>
      </c>
      <c r="C24" t="s">
        <v>394</v>
      </c>
      <c r="D24">
        <v>9501</v>
      </c>
      <c r="E24" t="str">
        <f>INDEX([1]!dFases[AbrevFase],MATCH($D24,[1]!dFases[CodFase],0))</f>
        <v>Oitavas de Finais</v>
      </c>
      <c r="F24" t="str">
        <f>INDEX([1]!dFases[TipoFase],MATCH($D24,[1]!dFases[CodFase],0))</f>
        <v>Fase de Mata-Mata</v>
      </c>
      <c r="G24">
        <v>8</v>
      </c>
      <c r="H24">
        <v>10</v>
      </c>
      <c r="I24" t="str">
        <f>INDEX(Country[Country],MATCH(H24,Country[CodPais],0))</f>
        <v>Germany</v>
      </c>
      <c r="J24">
        <v>5</v>
      </c>
      <c r="K24" t="s">
        <v>410</v>
      </c>
      <c r="L24">
        <v>2</v>
      </c>
      <c r="M24">
        <v>22</v>
      </c>
      <c r="N24" t="str">
        <f>INDEX(Country[Country],MATCH(M24,Country[CodPais],0))</f>
        <v>Belgium</v>
      </c>
      <c r="O24" t="s">
        <v>353</v>
      </c>
      <c r="P24">
        <v>8000</v>
      </c>
      <c r="Q24" t="s">
        <v>411</v>
      </c>
      <c r="R24" t="s">
        <v>412</v>
      </c>
      <c r="S24" t="s">
        <v>413</v>
      </c>
    </row>
    <row r="25" spans="1:19" x14ac:dyDescent="0.3">
      <c r="A25">
        <v>1111</v>
      </c>
      <c r="B25">
        <v>1934</v>
      </c>
      <c r="C25" t="s">
        <v>394</v>
      </c>
      <c r="D25">
        <v>9501</v>
      </c>
      <c r="E25" t="str">
        <f>INDEX([1]!dFases[AbrevFase],MATCH($D25,[1]!dFases[CodFase],0))</f>
        <v>Oitavas de Finais</v>
      </c>
      <c r="F25" t="str">
        <f>INDEX([1]!dFases[TipoFase],MATCH($D25,[1]!dFases[CodFase],0))</f>
        <v>Fase de Mata-Mata</v>
      </c>
      <c r="G25">
        <v>9</v>
      </c>
      <c r="H25">
        <v>12</v>
      </c>
      <c r="I25" t="str">
        <f>INDEX(Country[Country],MATCH(H25,Country[CodPais],0))</f>
        <v>Spain</v>
      </c>
      <c r="J25">
        <v>3</v>
      </c>
      <c r="K25" t="s">
        <v>367</v>
      </c>
      <c r="L25">
        <v>1</v>
      </c>
      <c r="M25">
        <v>4</v>
      </c>
      <c r="N25" t="str">
        <f>INDEX(Country[Country],MATCH(M25,Country[CodPais],0))</f>
        <v>Brazil</v>
      </c>
      <c r="O25" t="s">
        <v>353</v>
      </c>
      <c r="P25">
        <v>21000</v>
      </c>
      <c r="Q25" t="s">
        <v>414</v>
      </c>
      <c r="R25" t="s">
        <v>415</v>
      </c>
      <c r="S25" t="s">
        <v>416</v>
      </c>
    </row>
    <row r="26" spans="1:19" x14ac:dyDescent="0.3">
      <c r="A26">
        <v>1135</v>
      </c>
      <c r="B26">
        <v>1934</v>
      </c>
      <c r="C26" t="s">
        <v>394</v>
      </c>
      <c r="D26">
        <v>9501</v>
      </c>
      <c r="E26" t="str">
        <f>INDEX([1]!dFases[AbrevFase],MATCH($D26,[1]!dFases[CodFase],0))</f>
        <v>Oitavas de Finais</v>
      </c>
      <c r="F26" t="str">
        <f>INDEX([1]!dFases[TipoFase],MATCH($D26,[1]!dFases[CodFase],0))</f>
        <v>Fase de Mata-Mata</v>
      </c>
      <c r="G26">
        <v>10</v>
      </c>
      <c r="H26">
        <v>2</v>
      </c>
      <c r="I26" t="str">
        <f>INDEX(Country[Country],MATCH(H26,Country[CodPais],0))</f>
        <v>Italy</v>
      </c>
      <c r="J26">
        <v>7</v>
      </c>
      <c r="K26" t="s">
        <v>417</v>
      </c>
      <c r="L26">
        <v>1</v>
      </c>
      <c r="M26">
        <v>13</v>
      </c>
      <c r="N26" t="str">
        <f>INDEX(Country[Country],MATCH(M26,Country[CodPais],0))</f>
        <v>USA</v>
      </c>
      <c r="O26" t="s">
        <v>353</v>
      </c>
      <c r="P26">
        <v>25000</v>
      </c>
      <c r="Q26" t="s">
        <v>418</v>
      </c>
      <c r="R26" t="s">
        <v>419</v>
      </c>
      <c r="S26" t="s">
        <v>420</v>
      </c>
    </row>
    <row r="27" spans="1:19" x14ac:dyDescent="0.3">
      <c r="A27">
        <v>1141</v>
      </c>
      <c r="B27">
        <v>1934</v>
      </c>
      <c r="C27" t="s">
        <v>394</v>
      </c>
      <c r="D27">
        <v>9501</v>
      </c>
      <c r="E27" t="str">
        <f>INDEX([1]!dFases[AbrevFase],MATCH($D27,[1]!dFases[CodFase],0))</f>
        <v>Oitavas de Finais</v>
      </c>
      <c r="F27" t="str">
        <f>INDEX([1]!dFases[TipoFase],MATCH($D27,[1]!dFases[CodFase],0))</f>
        <v>Fase de Mata-Mata</v>
      </c>
      <c r="G27">
        <v>11</v>
      </c>
      <c r="H27">
        <v>34</v>
      </c>
      <c r="I27" t="str">
        <f>INDEX(Country[Country],MATCH(H27,Country[CodPais],0))</f>
        <v>Czechoslovakia</v>
      </c>
      <c r="J27">
        <v>2</v>
      </c>
      <c r="K27" t="s">
        <v>362</v>
      </c>
      <c r="L27">
        <v>1</v>
      </c>
      <c r="M27">
        <v>70</v>
      </c>
      <c r="N27" t="str">
        <f>INDEX(Country[Country],MATCH(M27,Country[CodPais],0))</f>
        <v>Romania</v>
      </c>
      <c r="O27" t="s">
        <v>353</v>
      </c>
      <c r="P27">
        <v>9000</v>
      </c>
      <c r="Q27" t="s">
        <v>368</v>
      </c>
      <c r="R27" t="s">
        <v>421</v>
      </c>
      <c r="S27" t="s">
        <v>422</v>
      </c>
    </row>
    <row r="28" spans="1:19" x14ac:dyDescent="0.3">
      <c r="A28">
        <v>1143</v>
      </c>
      <c r="B28">
        <v>1934</v>
      </c>
      <c r="C28" t="s">
        <v>423</v>
      </c>
      <c r="D28">
        <v>9601</v>
      </c>
      <c r="E28" t="str">
        <f>INDEX([1]!dFases[AbrevFase],MATCH($D28,[1]!dFases[CodFase],0))</f>
        <v>Quartas de Finais</v>
      </c>
      <c r="F28" t="str">
        <f>INDEX([1]!dFases[TipoFase],MATCH($D28,[1]!dFases[CodFase],0))</f>
        <v>Fase de Mata-Mata</v>
      </c>
      <c r="G28">
        <v>4</v>
      </c>
      <c r="H28">
        <v>34</v>
      </c>
      <c r="I28" t="str">
        <f>INDEX(Country[Country],MATCH(H28,Country[CodPais],0))</f>
        <v>Czechoslovakia</v>
      </c>
      <c r="J28">
        <v>3</v>
      </c>
      <c r="K28" t="s">
        <v>403</v>
      </c>
      <c r="L28">
        <v>2</v>
      </c>
      <c r="M28">
        <v>5</v>
      </c>
      <c r="N28" t="str">
        <f>INDEX(Country[Country],MATCH(M28,Country[CodPais],0))</f>
        <v>Switzerland</v>
      </c>
      <c r="O28" t="s">
        <v>353</v>
      </c>
      <c r="P28">
        <v>12000</v>
      </c>
      <c r="Q28" t="s">
        <v>405</v>
      </c>
      <c r="R28" t="s">
        <v>424</v>
      </c>
      <c r="S28" t="s">
        <v>413</v>
      </c>
    </row>
    <row r="29" spans="1:19" x14ac:dyDescent="0.3">
      <c r="A29">
        <v>1129</v>
      </c>
      <c r="B29">
        <v>1934</v>
      </c>
      <c r="C29" t="s">
        <v>423</v>
      </c>
      <c r="D29">
        <v>9601</v>
      </c>
      <c r="E29" t="str">
        <f>INDEX([1]!dFases[AbrevFase],MATCH($D29,[1]!dFases[CodFase],0))</f>
        <v>Quartas de Finais</v>
      </c>
      <c r="F29" t="str">
        <f>INDEX([1]!dFases[TipoFase],MATCH($D29,[1]!dFases[CodFase],0))</f>
        <v>Fase de Mata-Mata</v>
      </c>
      <c r="G29">
        <v>6</v>
      </c>
      <c r="H29">
        <v>10</v>
      </c>
      <c r="I29" t="str">
        <f>INDEX(Country[Country],MATCH(H29,Country[CodPais],0))</f>
        <v>Germany</v>
      </c>
      <c r="J29">
        <v>2</v>
      </c>
      <c r="K29" t="s">
        <v>362</v>
      </c>
      <c r="L29">
        <v>1</v>
      </c>
      <c r="M29">
        <v>6</v>
      </c>
      <c r="N29" t="str">
        <f>INDEX(Country[Country],MATCH(M29,Country[CodPais],0))</f>
        <v>Sweden</v>
      </c>
      <c r="O29" t="s">
        <v>353</v>
      </c>
      <c r="P29">
        <v>3000</v>
      </c>
      <c r="Q29" t="s">
        <v>400</v>
      </c>
      <c r="R29" t="s">
        <v>418</v>
      </c>
      <c r="S29" t="s">
        <v>397</v>
      </c>
    </row>
    <row r="30" spans="1:19" x14ac:dyDescent="0.3">
      <c r="A30">
        <v>1122</v>
      </c>
      <c r="B30">
        <v>1934</v>
      </c>
      <c r="C30" t="s">
        <v>423</v>
      </c>
      <c r="D30">
        <v>9601</v>
      </c>
      <c r="E30" t="str">
        <f>INDEX([1]!dFases[AbrevFase],MATCH($D30,[1]!dFases[CodFase],0))</f>
        <v>Quartas de Finais</v>
      </c>
      <c r="F30" t="str">
        <f>INDEX([1]!dFases[TipoFase],MATCH($D30,[1]!dFases[CodFase],0))</f>
        <v>Fase de Mata-Mata</v>
      </c>
      <c r="G30">
        <v>8</v>
      </c>
      <c r="H30">
        <v>2</v>
      </c>
      <c r="I30" t="str">
        <f>INDEX(Country[Country],MATCH(H30,Country[CodPais],0))</f>
        <v>Italy</v>
      </c>
      <c r="J30">
        <v>1</v>
      </c>
      <c r="K30" t="s">
        <v>425</v>
      </c>
      <c r="L30">
        <v>1</v>
      </c>
      <c r="M30">
        <v>12</v>
      </c>
      <c r="N30" t="str">
        <f>INDEX(Country[Country],MATCH(M30,Country[CodPais],0))</f>
        <v>Spain</v>
      </c>
      <c r="O30" t="s">
        <v>353</v>
      </c>
      <c r="P30">
        <v>35000</v>
      </c>
      <c r="Q30" t="s">
        <v>399</v>
      </c>
      <c r="R30" t="s">
        <v>420</v>
      </c>
      <c r="S30" t="s">
        <v>416</v>
      </c>
    </row>
    <row r="31" spans="1:19" x14ac:dyDescent="0.3">
      <c r="A31">
        <v>1106</v>
      </c>
      <c r="B31">
        <v>1934</v>
      </c>
      <c r="C31" t="s">
        <v>423</v>
      </c>
      <c r="D31">
        <v>9601</v>
      </c>
      <c r="E31" t="str">
        <f>INDEX([1]!dFases[AbrevFase],MATCH($D31,[1]!dFases[CodFase],0))</f>
        <v>Quartas de Finais</v>
      </c>
      <c r="F31" t="str">
        <f>INDEX([1]!dFases[TipoFase],MATCH($D31,[1]!dFases[CodFase],0))</f>
        <v>Fase de Mata-Mata</v>
      </c>
      <c r="G31">
        <v>7</v>
      </c>
      <c r="H31">
        <v>21</v>
      </c>
      <c r="I31" t="str">
        <f>INDEX(Country[Country],MATCH(H31,Country[CodPais],0))</f>
        <v>Austria</v>
      </c>
      <c r="J31">
        <v>2</v>
      </c>
      <c r="K31" t="s">
        <v>362</v>
      </c>
      <c r="L31">
        <v>1</v>
      </c>
      <c r="M31">
        <v>46</v>
      </c>
      <c r="N31" t="str">
        <f>INDEX(Country[Country],MATCH(M31,Country[CodPais],0))</f>
        <v>Hungary</v>
      </c>
      <c r="O31" t="s">
        <v>353</v>
      </c>
      <c r="P31">
        <v>23000</v>
      </c>
      <c r="Q31" t="s">
        <v>411</v>
      </c>
      <c r="R31" t="s">
        <v>419</v>
      </c>
      <c r="S31" t="s">
        <v>414</v>
      </c>
    </row>
    <row r="32" spans="1:19" x14ac:dyDescent="0.3">
      <c r="A32">
        <v>1123</v>
      </c>
      <c r="B32">
        <v>1934</v>
      </c>
      <c r="C32" t="s">
        <v>426</v>
      </c>
      <c r="D32">
        <v>9603</v>
      </c>
      <c r="E32" t="str">
        <f>INDEX([1]!dFases[AbrevFase],MATCH($D32,[1]!dFases[CodFase],0))</f>
        <v>Replay</v>
      </c>
      <c r="F32" t="str">
        <f>INDEX([1]!dFases[TipoFase],MATCH($D32,[1]!dFases[CodFase],0))</f>
        <v>Fase de Mata-Mata</v>
      </c>
      <c r="G32">
        <v>8</v>
      </c>
      <c r="H32">
        <v>2</v>
      </c>
      <c r="I32" t="str">
        <f>INDEX(Country[Country],MATCH(H32,Country[CodPais],0))</f>
        <v>Italy</v>
      </c>
      <c r="J32">
        <v>1</v>
      </c>
      <c r="K32" t="s">
        <v>370</v>
      </c>
      <c r="L32">
        <v>0</v>
      </c>
      <c r="M32">
        <v>12</v>
      </c>
      <c r="N32" t="str">
        <f>INDEX(Country[Country],MATCH(M32,Country[CodPais],0))</f>
        <v>Spain</v>
      </c>
      <c r="O32" t="s">
        <v>353</v>
      </c>
      <c r="P32">
        <v>43000</v>
      </c>
      <c r="Q32" t="s">
        <v>418</v>
      </c>
      <c r="R32" t="s">
        <v>416</v>
      </c>
      <c r="S32" t="s">
        <v>420</v>
      </c>
    </row>
    <row r="33" spans="1:19" x14ac:dyDescent="0.3">
      <c r="A33">
        <v>1107</v>
      </c>
      <c r="B33">
        <v>1934</v>
      </c>
      <c r="C33" t="s">
        <v>427</v>
      </c>
      <c r="D33">
        <v>9701</v>
      </c>
      <c r="E33" t="str">
        <f>INDEX([1]!dFases[AbrevFase],MATCH($D33,[1]!dFases[CodFase],0))</f>
        <v>Semifinais</v>
      </c>
      <c r="F33" t="str">
        <f>INDEX([1]!dFases[TipoFase],MATCH($D33,[1]!dFases[CodFase],0))</f>
        <v>Fase de Mata-Mata</v>
      </c>
      <c r="G33">
        <v>6</v>
      </c>
      <c r="H33">
        <v>2</v>
      </c>
      <c r="I33" t="str">
        <f>INDEX(Country[Country],MATCH(H33,Country[CodPais],0))</f>
        <v>Italy</v>
      </c>
      <c r="J33">
        <v>1</v>
      </c>
      <c r="K33" t="s">
        <v>370</v>
      </c>
      <c r="L33">
        <v>0</v>
      </c>
      <c r="M33">
        <v>21</v>
      </c>
      <c r="N33" t="str">
        <f>INDEX(Country[Country],MATCH(M33,Country[CodPais],0))</f>
        <v>Austria</v>
      </c>
      <c r="O33" t="s">
        <v>353</v>
      </c>
      <c r="P33">
        <v>35000</v>
      </c>
      <c r="Q33" t="s">
        <v>404</v>
      </c>
      <c r="R33" t="s">
        <v>399</v>
      </c>
      <c r="S33" t="s">
        <v>420</v>
      </c>
    </row>
    <row r="34" spans="1:19" x14ac:dyDescent="0.3">
      <c r="A34">
        <v>1130</v>
      </c>
      <c r="B34">
        <v>1934</v>
      </c>
      <c r="C34" t="s">
        <v>427</v>
      </c>
      <c r="D34">
        <v>9701</v>
      </c>
      <c r="E34" t="str">
        <f>INDEX([1]!dFases[AbrevFase],MATCH($D34,[1]!dFases[CodFase],0))</f>
        <v>Semifinais</v>
      </c>
      <c r="F34" t="str">
        <f>INDEX([1]!dFases[TipoFase],MATCH($D34,[1]!dFases[CodFase],0))</f>
        <v>Fase de Mata-Mata</v>
      </c>
      <c r="G34">
        <v>10</v>
      </c>
      <c r="H34">
        <v>34</v>
      </c>
      <c r="I34" t="str">
        <f>INDEX(Country[Country],MATCH(H34,Country[CodPais],0))</f>
        <v>Czechoslovakia</v>
      </c>
      <c r="J34">
        <v>3</v>
      </c>
      <c r="K34" t="s">
        <v>367</v>
      </c>
      <c r="L34">
        <v>1</v>
      </c>
      <c r="M34">
        <v>10</v>
      </c>
      <c r="N34" t="str">
        <f>INDEX(Country[Country],MATCH(M34,Country[CodPais],0))</f>
        <v>Germany</v>
      </c>
      <c r="O34" t="s">
        <v>353</v>
      </c>
      <c r="P34">
        <v>15000</v>
      </c>
      <c r="Q34" t="s">
        <v>400</v>
      </c>
      <c r="R34" t="s">
        <v>405</v>
      </c>
      <c r="S34" t="s">
        <v>419</v>
      </c>
    </row>
    <row r="35" spans="1:19" x14ac:dyDescent="0.3">
      <c r="A35">
        <v>1105</v>
      </c>
      <c r="B35">
        <v>1934</v>
      </c>
      <c r="C35" t="s">
        <v>428</v>
      </c>
      <c r="D35">
        <v>9803</v>
      </c>
      <c r="E35" t="str">
        <f>INDEX([1]!dFases[AbrevFase],MATCH($D35,[1]!dFases[CodFase],0))</f>
        <v>3º/4º Lugar</v>
      </c>
      <c r="F35" t="str">
        <f>INDEX([1]!dFases[TipoFase],MATCH($D35,[1]!dFases[CodFase],0))</f>
        <v>Fase de Mata-Mata</v>
      </c>
      <c r="G35">
        <v>5</v>
      </c>
      <c r="H35">
        <v>10</v>
      </c>
      <c r="I35" t="str">
        <f>INDEX(Country[Country],MATCH(H35,Country[CodPais],0))</f>
        <v>Germany</v>
      </c>
      <c r="J35">
        <v>3</v>
      </c>
      <c r="K35" t="s">
        <v>403</v>
      </c>
      <c r="L35">
        <v>2</v>
      </c>
      <c r="M35">
        <v>21</v>
      </c>
      <c r="N35" t="str">
        <f>INDEX(Country[Country],MATCH(M35,Country[CodPais],0))</f>
        <v>Austria</v>
      </c>
      <c r="O35" t="s">
        <v>353</v>
      </c>
      <c r="P35">
        <v>7000</v>
      </c>
      <c r="Q35" t="s">
        <v>408</v>
      </c>
      <c r="R35" t="s">
        <v>398</v>
      </c>
      <c r="S35" t="s">
        <v>419</v>
      </c>
    </row>
    <row r="36" spans="1:19" x14ac:dyDescent="0.3">
      <c r="A36">
        <v>1134</v>
      </c>
      <c r="B36">
        <v>1934</v>
      </c>
      <c r="C36" t="s">
        <v>429</v>
      </c>
      <c r="D36">
        <v>9999</v>
      </c>
      <c r="E36" t="str">
        <f>INDEX([1]!dFases[AbrevFase],MATCH($D36,[1]!dFases[CodFase],0))</f>
        <v>Final</v>
      </c>
      <c r="F36" t="str">
        <f>INDEX([1]!dFases[TipoFase],MATCH($D36,[1]!dFases[CodFase],0))</f>
        <v>Fase de Mata-Mata</v>
      </c>
      <c r="G36">
        <v>10</v>
      </c>
      <c r="H36">
        <v>2</v>
      </c>
      <c r="I36" t="str">
        <f>INDEX(Country[Country],MATCH(H36,Country[CodPais],0))</f>
        <v>Italy</v>
      </c>
      <c r="J36">
        <v>2</v>
      </c>
      <c r="K36" t="s">
        <v>430</v>
      </c>
      <c r="L36">
        <v>1</v>
      </c>
      <c r="M36">
        <v>34</v>
      </c>
      <c r="N36" t="str">
        <f>INDEX(Country[Country],MATCH(M36,Country[CodPais],0))</f>
        <v>Czechoslovakia</v>
      </c>
      <c r="O36" t="s">
        <v>431</v>
      </c>
      <c r="P36">
        <v>55000</v>
      </c>
      <c r="Q36" t="s">
        <v>404</v>
      </c>
      <c r="R36" t="s">
        <v>399</v>
      </c>
      <c r="S36" t="s">
        <v>416</v>
      </c>
    </row>
    <row r="37" spans="1:19" x14ac:dyDescent="0.3">
      <c r="A37">
        <v>1165</v>
      </c>
      <c r="B37">
        <v>1938</v>
      </c>
      <c r="C37" t="s">
        <v>432</v>
      </c>
      <c r="D37">
        <v>101</v>
      </c>
      <c r="E37" t="str">
        <f>INDEX([1]!dFases[AbrevFase],MATCH($D37,[1]!dFases[CodFase],0))</f>
        <v>Primeira Fase</v>
      </c>
      <c r="F37" t="str">
        <f>INDEX([1]!dFases[TipoFase],MATCH($D37,[1]!dFases[CodFase],0))</f>
        <v>Fase de Mata-Mata</v>
      </c>
      <c r="G37">
        <v>12</v>
      </c>
      <c r="H37">
        <v>5</v>
      </c>
      <c r="I37" t="str">
        <f>INDEX(Country[Country],MATCH(H37,Country[CodPais],0))</f>
        <v>Switzerland</v>
      </c>
      <c r="J37">
        <v>1</v>
      </c>
      <c r="K37" t="s">
        <v>425</v>
      </c>
      <c r="L37">
        <v>1</v>
      </c>
      <c r="M37">
        <v>10</v>
      </c>
      <c r="N37" t="str">
        <f>INDEX(Country[Country],MATCH(M37,Country[CodPais],0))</f>
        <v>Germany</v>
      </c>
      <c r="O37" t="s">
        <v>353</v>
      </c>
      <c r="P37">
        <v>27152</v>
      </c>
      <c r="Q37" t="s">
        <v>368</v>
      </c>
      <c r="R37" t="s">
        <v>433</v>
      </c>
      <c r="S37" t="s">
        <v>397</v>
      </c>
    </row>
    <row r="38" spans="1:19" x14ac:dyDescent="0.3">
      <c r="A38">
        <v>1173</v>
      </c>
      <c r="B38">
        <v>1938</v>
      </c>
      <c r="C38" t="s">
        <v>434</v>
      </c>
      <c r="D38">
        <v>101</v>
      </c>
      <c r="E38" t="str">
        <f>INDEX([1]!dFases[AbrevFase],MATCH($D38,[1]!dFases[CodFase],0))</f>
        <v>Primeira Fase</v>
      </c>
      <c r="F38" t="str">
        <f>INDEX([1]!dFases[TipoFase],MATCH($D38,[1]!dFases[CodFase],0))</f>
        <v>Fase de Mata-Mata</v>
      </c>
      <c r="G38">
        <v>13</v>
      </c>
      <c r="H38">
        <v>46</v>
      </c>
      <c r="I38" t="str">
        <f>INDEX(Country[Country],MATCH(H38,Country[CodPais],0))</f>
        <v>Hungary</v>
      </c>
      <c r="J38">
        <v>6</v>
      </c>
      <c r="K38" t="s">
        <v>435</v>
      </c>
      <c r="L38">
        <v>0</v>
      </c>
      <c r="M38">
        <v>36</v>
      </c>
      <c r="N38" t="str">
        <f>INDEX(Country[Country],MATCH(M38,Country[CodPais],0))</f>
        <v>Dutch East Indies</v>
      </c>
      <c r="O38" t="s">
        <v>353</v>
      </c>
      <c r="P38">
        <v>9000</v>
      </c>
      <c r="Q38" t="s">
        <v>436</v>
      </c>
      <c r="R38" t="s">
        <v>437</v>
      </c>
      <c r="S38" t="s">
        <v>438</v>
      </c>
    </row>
    <row r="39" spans="1:19" x14ac:dyDescent="0.3">
      <c r="A39">
        <v>1146</v>
      </c>
      <c r="B39">
        <v>1938</v>
      </c>
      <c r="C39" t="s">
        <v>434</v>
      </c>
      <c r="D39">
        <v>101</v>
      </c>
      <c r="E39" t="str">
        <f>INDEX([1]!dFases[AbrevFase],MATCH($D39,[1]!dFases[CodFase],0))</f>
        <v>Primeira Fase</v>
      </c>
      <c r="F39" t="str">
        <f>INDEX([1]!dFases[TipoFase],MATCH($D39,[1]!dFases[CodFase],0))</f>
        <v>Fase de Mata-Mata</v>
      </c>
      <c r="G39">
        <v>14</v>
      </c>
      <c r="H39">
        <v>3</v>
      </c>
      <c r="I39" t="str">
        <f>INDEX(Country[Country],MATCH(H39,Country[CodPais],0))</f>
        <v>France</v>
      </c>
      <c r="J39">
        <v>3</v>
      </c>
      <c r="K39" t="s">
        <v>367</v>
      </c>
      <c r="L39">
        <v>1</v>
      </c>
      <c r="M39">
        <v>22</v>
      </c>
      <c r="N39" t="str">
        <f>INDEX(Country[Country],MATCH(M39,Country[CodPais],0))</f>
        <v>Belgium</v>
      </c>
      <c r="O39" t="s">
        <v>353</v>
      </c>
      <c r="P39">
        <v>30454</v>
      </c>
      <c r="Q39" t="s">
        <v>439</v>
      </c>
      <c r="R39" t="s">
        <v>440</v>
      </c>
      <c r="S39" t="s">
        <v>414</v>
      </c>
    </row>
    <row r="40" spans="1:19" x14ac:dyDescent="0.3">
      <c r="A40">
        <v>1156</v>
      </c>
      <c r="B40">
        <v>1938</v>
      </c>
      <c r="C40" t="s">
        <v>434</v>
      </c>
      <c r="D40">
        <v>101</v>
      </c>
      <c r="E40" t="str">
        <f>INDEX([1]!dFases[AbrevFase],MATCH($D40,[1]!dFases[CodFase],0))</f>
        <v>Primeira Fase</v>
      </c>
      <c r="F40" t="str">
        <f>INDEX([1]!dFases[TipoFase],MATCH($D40,[1]!dFases[CodFase],0))</f>
        <v>Fase de Mata-Mata</v>
      </c>
      <c r="G40">
        <v>15</v>
      </c>
      <c r="H40">
        <v>32</v>
      </c>
      <c r="I40" t="str">
        <f>INDEX(Country[Country],MATCH(H40,Country[CodPais],0))</f>
        <v>Cuba</v>
      </c>
      <c r="J40">
        <v>3</v>
      </c>
      <c r="K40" t="s">
        <v>441</v>
      </c>
      <c r="L40">
        <v>3</v>
      </c>
      <c r="M40">
        <v>70</v>
      </c>
      <c r="N40" t="str">
        <f>INDEX(Country[Country],MATCH(M40,Country[CodPais],0))</f>
        <v>Romania</v>
      </c>
      <c r="O40" t="s">
        <v>353</v>
      </c>
      <c r="P40">
        <v>7000</v>
      </c>
      <c r="Q40" t="s">
        <v>421</v>
      </c>
      <c r="R40" t="s">
        <v>442</v>
      </c>
      <c r="S40" t="s">
        <v>443</v>
      </c>
    </row>
    <row r="41" spans="1:19" x14ac:dyDescent="0.3">
      <c r="A41">
        <v>1179</v>
      </c>
      <c r="B41">
        <v>1938</v>
      </c>
      <c r="C41" t="s">
        <v>434</v>
      </c>
      <c r="D41">
        <v>101</v>
      </c>
      <c r="E41" t="str">
        <f>INDEX([1]!dFases[AbrevFase],MATCH($D41,[1]!dFases[CodFase],0))</f>
        <v>Primeira Fase</v>
      </c>
      <c r="F41" t="str">
        <f>INDEX([1]!dFases[TipoFase],MATCH($D41,[1]!dFases[CodFase],0))</f>
        <v>Fase de Mata-Mata</v>
      </c>
      <c r="G41">
        <v>16</v>
      </c>
      <c r="H41">
        <v>2</v>
      </c>
      <c r="I41" t="str">
        <f>INDEX(Country[Country],MATCH(H41,Country[CodPais],0))</f>
        <v>Italy</v>
      </c>
      <c r="J41">
        <v>2</v>
      </c>
      <c r="K41" t="s">
        <v>430</v>
      </c>
      <c r="L41">
        <v>1</v>
      </c>
      <c r="M41">
        <v>59</v>
      </c>
      <c r="N41" t="str">
        <f>INDEX(Country[Country],MATCH(M41,Country[CodPais],0))</f>
        <v>Norway</v>
      </c>
      <c r="O41" t="s">
        <v>431</v>
      </c>
      <c r="P41">
        <v>19000</v>
      </c>
      <c r="Q41" t="s">
        <v>405</v>
      </c>
      <c r="R41" t="s">
        <v>444</v>
      </c>
      <c r="S41" t="s">
        <v>445</v>
      </c>
    </row>
    <row r="42" spans="1:19" x14ac:dyDescent="0.3">
      <c r="A42">
        <v>1150</v>
      </c>
      <c r="B42">
        <v>1938</v>
      </c>
      <c r="C42" t="s">
        <v>446</v>
      </c>
      <c r="D42">
        <v>101</v>
      </c>
      <c r="E42" t="str">
        <f>INDEX([1]!dFases[AbrevFase],MATCH($D42,[1]!dFases[CodFase],0))</f>
        <v>Primeira Fase</v>
      </c>
      <c r="F42" t="str">
        <f>INDEX([1]!dFases[TipoFase],MATCH($D42,[1]!dFases[CodFase],0))</f>
        <v>Fase de Mata-Mata</v>
      </c>
      <c r="G42">
        <v>17</v>
      </c>
      <c r="H42">
        <v>4</v>
      </c>
      <c r="I42" t="str">
        <f>INDEX(Country[Country],MATCH(H42,Country[CodPais],0))</f>
        <v>Brazil</v>
      </c>
      <c r="J42">
        <v>6</v>
      </c>
      <c r="K42" t="s">
        <v>447</v>
      </c>
      <c r="L42">
        <v>5</v>
      </c>
      <c r="M42">
        <v>63</v>
      </c>
      <c r="N42" t="str">
        <f>INDEX(Country[Country],MATCH(M42,Country[CodPais],0))</f>
        <v>Poland</v>
      </c>
      <c r="O42" t="s">
        <v>448</v>
      </c>
      <c r="P42">
        <v>13452</v>
      </c>
      <c r="Q42" t="s">
        <v>404</v>
      </c>
      <c r="R42" t="s">
        <v>449</v>
      </c>
      <c r="S42" t="s">
        <v>450</v>
      </c>
    </row>
    <row r="43" spans="1:19" x14ac:dyDescent="0.3">
      <c r="A43">
        <v>1172</v>
      </c>
      <c r="B43">
        <v>1938</v>
      </c>
      <c r="C43" t="s">
        <v>451</v>
      </c>
      <c r="D43">
        <v>101</v>
      </c>
      <c r="E43" t="str">
        <f>INDEX([1]!dFases[AbrevFase],MATCH($D43,[1]!dFases[CodFase],0))</f>
        <v>Primeira Fase</v>
      </c>
      <c r="F43" t="str">
        <f>INDEX([1]!dFases[TipoFase],MATCH($D43,[1]!dFases[CodFase],0))</f>
        <v>Fase de Mata-Mata</v>
      </c>
      <c r="G43">
        <v>18</v>
      </c>
      <c r="H43">
        <v>34</v>
      </c>
      <c r="I43" t="str">
        <f>INDEX(Country[Country],MATCH(H43,Country[CodPais],0))</f>
        <v>Czechoslovakia</v>
      </c>
      <c r="J43">
        <v>3</v>
      </c>
      <c r="K43" t="s">
        <v>452</v>
      </c>
      <c r="L43">
        <v>0</v>
      </c>
      <c r="M43">
        <v>55</v>
      </c>
      <c r="N43" t="str">
        <f>INDEX(Country[Country],MATCH(M43,Country[CodPais],0))</f>
        <v>Netherlands</v>
      </c>
      <c r="O43" t="s">
        <v>453</v>
      </c>
      <c r="P43">
        <v>11000</v>
      </c>
      <c r="Q43" t="s">
        <v>454</v>
      </c>
      <c r="R43" t="s">
        <v>455</v>
      </c>
      <c r="S43" t="s">
        <v>456</v>
      </c>
    </row>
    <row r="44" spans="1:19" x14ac:dyDescent="0.3">
      <c r="A44">
        <v>1157</v>
      </c>
      <c r="B44">
        <v>1938</v>
      </c>
      <c r="C44" t="s">
        <v>457</v>
      </c>
      <c r="D44">
        <v>102</v>
      </c>
      <c r="E44" t="str">
        <f>INDEX([1]!dFases[AbrevFase],MATCH($D44,[1]!dFases[CodFase],0))</f>
        <v>Replay</v>
      </c>
      <c r="F44" t="str">
        <f>INDEX([1]!dFases[TipoFase],MATCH($D44,[1]!dFases[CodFase],0))</f>
        <v>Fase de Mata-Mata</v>
      </c>
      <c r="G44">
        <v>15</v>
      </c>
      <c r="H44">
        <v>32</v>
      </c>
      <c r="I44" t="str">
        <f>INDEX(Country[Country],MATCH(H44,Country[CodPais],0))</f>
        <v>Cuba</v>
      </c>
      <c r="J44">
        <v>2</v>
      </c>
      <c r="K44" t="s">
        <v>362</v>
      </c>
      <c r="L44">
        <v>1</v>
      </c>
      <c r="M44">
        <v>70</v>
      </c>
      <c r="N44" t="str">
        <f>INDEX(Country[Country],MATCH(M44,Country[CodPais],0))</f>
        <v>Romania</v>
      </c>
      <c r="O44" t="s">
        <v>353</v>
      </c>
      <c r="P44">
        <v>8000</v>
      </c>
      <c r="Q44" t="s">
        <v>414</v>
      </c>
      <c r="R44" t="s">
        <v>458</v>
      </c>
      <c r="S44" t="s">
        <v>433</v>
      </c>
    </row>
    <row r="45" spans="1:19" x14ac:dyDescent="0.3">
      <c r="A45">
        <v>1166</v>
      </c>
      <c r="B45">
        <v>1938</v>
      </c>
      <c r="C45" t="s">
        <v>457</v>
      </c>
      <c r="D45">
        <v>102</v>
      </c>
      <c r="E45" t="str">
        <f>INDEX([1]!dFases[AbrevFase],MATCH($D45,[1]!dFases[CodFase],0))</f>
        <v>Replay</v>
      </c>
      <c r="F45" t="str">
        <f>INDEX([1]!dFases[TipoFase],MATCH($D45,[1]!dFases[CodFase],0))</f>
        <v>Fase de Mata-Mata</v>
      </c>
      <c r="G45">
        <v>12</v>
      </c>
      <c r="H45">
        <v>5</v>
      </c>
      <c r="I45" t="str">
        <f>INDEX(Country[Country],MATCH(H45,Country[CodPais],0))</f>
        <v>Switzerland</v>
      </c>
      <c r="J45">
        <v>4</v>
      </c>
      <c r="K45" t="s">
        <v>393</v>
      </c>
      <c r="L45">
        <v>2</v>
      </c>
      <c r="M45">
        <v>10</v>
      </c>
      <c r="N45" t="str">
        <f>INDEX(Country[Country],MATCH(M45,Country[CodPais],0))</f>
        <v>Germany</v>
      </c>
      <c r="O45" t="s">
        <v>353</v>
      </c>
      <c r="P45">
        <v>20025</v>
      </c>
      <c r="Q45" t="s">
        <v>404</v>
      </c>
      <c r="R45" t="s">
        <v>399</v>
      </c>
      <c r="S45" t="s">
        <v>397</v>
      </c>
    </row>
    <row r="46" spans="1:19" x14ac:dyDescent="0.3">
      <c r="A46">
        <v>1152</v>
      </c>
      <c r="B46">
        <v>1938</v>
      </c>
      <c r="C46" t="s">
        <v>459</v>
      </c>
      <c r="D46">
        <v>9601</v>
      </c>
      <c r="E46" t="str">
        <f>INDEX([1]!dFases[AbrevFase],MATCH($D46,[1]!dFases[CodFase],0))</f>
        <v>Quartas de Finais</v>
      </c>
      <c r="F46" t="str">
        <f>INDEX([1]!dFases[TipoFase],MATCH($D46,[1]!dFases[CodFase],0))</f>
        <v>Fase de Mata-Mata</v>
      </c>
      <c r="G46">
        <v>19</v>
      </c>
      <c r="H46">
        <v>4</v>
      </c>
      <c r="I46" t="str">
        <f>INDEX(Country[Country],MATCH(H46,Country[CodPais],0))</f>
        <v>Brazil</v>
      </c>
      <c r="J46">
        <v>1</v>
      </c>
      <c r="K46" t="s">
        <v>425</v>
      </c>
      <c r="L46">
        <v>1</v>
      </c>
      <c r="M46">
        <v>34</v>
      </c>
      <c r="N46" t="str">
        <f>INDEX(Country[Country],MATCH(M46,Country[CodPais],0))</f>
        <v>Czechoslovakia</v>
      </c>
      <c r="O46" t="s">
        <v>353</v>
      </c>
      <c r="P46">
        <v>22021</v>
      </c>
      <c r="Q46" t="s">
        <v>460</v>
      </c>
      <c r="R46" t="s">
        <v>421</v>
      </c>
      <c r="S46" t="s">
        <v>437</v>
      </c>
    </row>
    <row r="47" spans="1:19" x14ac:dyDescent="0.3">
      <c r="A47">
        <v>1175</v>
      </c>
      <c r="B47">
        <v>1938</v>
      </c>
      <c r="C47" t="s">
        <v>459</v>
      </c>
      <c r="D47">
        <v>9601</v>
      </c>
      <c r="E47" t="str">
        <f>INDEX([1]!dFases[AbrevFase],MATCH($D47,[1]!dFases[CodFase],0))</f>
        <v>Quartas de Finais</v>
      </c>
      <c r="F47" t="str">
        <f>INDEX([1]!dFases[TipoFase],MATCH($D47,[1]!dFases[CodFase],0))</f>
        <v>Fase de Mata-Mata</v>
      </c>
      <c r="G47">
        <v>20</v>
      </c>
      <c r="H47">
        <v>46</v>
      </c>
      <c r="I47" t="str">
        <f>INDEX(Country[Country],MATCH(H47,Country[CodPais],0))</f>
        <v>Hungary</v>
      </c>
      <c r="J47">
        <v>2</v>
      </c>
      <c r="K47" t="s">
        <v>461</v>
      </c>
      <c r="L47">
        <v>0</v>
      </c>
      <c r="M47">
        <v>5</v>
      </c>
      <c r="N47" t="str">
        <f>INDEX(Country[Country],MATCH(M47,Country[CodPais],0))</f>
        <v>Switzerland</v>
      </c>
      <c r="O47" t="s">
        <v>353</v>
      </c>
      <c r="P47">
        <v>15000</v>
      </c>
      <c r="Q47" t="s">
        <v>400</v>
      </c>
      <c r="R47" t="s">
        <v>405</v>
      </c>
      <c r="S47" t="s">
        <v>444</v>
      </c>
    </row>
    <row r="48" spans="1:19" x14ac:dyDescent="0.3">
      <c r="A48">
        <v>1158</v>
      </c>
      <c r="B48">
        <v>1938</v>
      </c>
      <c r="C48" t="s">
        <v>459</v>
      </c>
      <c r="D48">
        <v>9601</v>
      </c>
      <c r="E48" t="str">
        <f>INDEX([1]!dFases[AbrevFase],MATCH($D48,[1]!dFases[CodFase],0))</f>
        <v>Quartas de Finais</v>
      </c>
      <c r="F48" t="str">
        <f>INDEX([1]!dFases[TipoFase],MATCH($D48,[1]!dFases[CodFase],0))</f>
        <v>Fase de Mata-Mata</v>
      </c>
      <c r="G48">
        <v>21</v>
      </c>
      <c r="H48">
        <v>6</v>
      </c>
      <c r="I48" t="str">
        <f>INDEX(Country[Country],MATCH(H48,Country[CodPais],0))</f>
        <v>Sweden</v>
      </c>
      <c r="J48">
        <v>8</v>
      </c>
      <c r="K48" t="s">
        <v>462</v>
      </c>
      <c r="L48">
        <v>0</v>
      </c>
      <c r="M48">
        <v>32</v>
      </c>
      <c r="N48" t="str">
        <f>INDEX(Country[Country],MATCH(M48,Country[CodPais],0))</f>
        <v>Cuba</v>
      </c>
      <c r="O48" t="s">
        <v>353</v>
      </c>
      <c r="P48">
        <v>7000</v>
      </c>
      <c r="Q48" t="s">
        <v>440</v>
      </c>
      <c r="R48" t="s">
        <v>438</v>
      </c>
      <c r="S48" t="s">
        <v>456</v>
      </c>
    </row>
    <row r="49" spans="1:19" x14ac:dyDescent="0.3">
      <c r="A49">
        <v>1164</v>
      </c>
      <c r="B49">
        <v>1938</v>
      </c>
      <c r="C49" t="s">
        <v>459</v>
      </c>
      <c r="D49">
        <v>9601</v>
      </c>
      <c r="E49" t="str">
        <f>INDEX([1]!dFases[AbrevFase],MATCH($D49,[1]!dFases[CodFase],0))</f>
        <v>Quartas de Finais</v>
      </c>
      <c r="F49" t="str">
        <f>INDEX([1]!dFases[TipoFase],MATCH($D49,[1]!dFases[CodFase],0))</f>
        <v>Fase de Mata-Mata</v>
      </c>
      <c r="G49">
        <v>14</v>
      </c>
      <c r="H49">
        <v>2</v>
      </c>
      <c r="I49" t="str">
        <f>INDEX(Country[Country],MATCH(H49,Country[CodPais],0))</f>
        <v>Italy</v>
      </c>
      <c r="J49">
        <v>3</v>
      </c>
      <c r="K49" t="s">
        <v>367</v>
      </c>
      <c r="L49">
        <v>1</v>
      </c>
      <c r="M49">
        <v>3</v>
      </c>
      <c r="N49" t="str">
        <f>INDEX(Country[Country],MATCH(M49,Country[CodPais],0))</f>
        <v>France</v>
      </c>
      <c r="O49" t="s">
        <v>353</v>
      </c>
      <c r="P49">
        <v>58455</v>
      </c>
      <c r="Q49" t="s">
        <v>399</v>
      </c>
      <c r="R49" t="s">
        <v>439</v>
      </c>
      <c r="S49" t="s">
        <v>404</v>
      </c>
    </row>
    <row r="50" spans="1:19" x14ac:dyDescent="0.3">
      <c r="A50">
        <v>1153</v>
      </c>
      <c r="B50">
        <v>1938</v>
      </c>
      <c r="C50" t="s">
        <v>463</v>
      </c>
      <c r="D50">
        <v>9603</v>
      </c>
      <c r="E50" t="str">
        <f>INDEX([1]!dFases[AbrevFase],MATCH($D50,[1]!dFases[CodFase],0))</f>
        <v>Replay</v>
      </c>
      <c r="F50" t="str">
        <f>INDEX([1]!dFases[TipoFase],MATCH($D50,[1]!dFases[CodFase],0))</f>
        <v>Fase de Mata-Mata</v>
      </c>
      <c r="G50">
        <v>19</v>
      </c>
      <c r="H50">
        <v>4</v>
      </c>
      <c r="I50" t="str">
        <f>INDEX(Country[Country],MATCH(H50,Country[CodPais],0))</f>
        <v>Brazil</v>
      </c>
      <c r="J50">
        <v>2</v>
      </c>
      <c r="K50" t="s">
        <v>362</v>
      </c>
      <c r="L50">
        <v>1</v>
      </c>
      <c r="M50">
        <v>34</v>
      </c>
      <c r="N50" t="str">
        <f>INDEX(Country[Country],MATCH(M50,Country[CodPais],0))</f>
        <v>Czechoslovakia</v>
      </c>
      <c r="O50" t="s">
        <v>353</v>
      </c>
      <c r="P50">
        <v>18141</v>
      </c>
      <c r="Q50" t="s">
        <v>464</v>
      </c>
      <c r="R50" t="s">
        <v>433</v>
      </c>
      <c r="S50" t="s">
        <v>450</v>
      </c>
    </row>
    <row r="51" spans="1:19" x14ac:dyDescent="0.3">
      <c r="A51">
        <v>1176</v>
      </c>
      <c r="B51">
        <v>1938</v>
      </c>
      <c r="C51" t="s">
        <v>465</v>
      </c>
      <c r="D51">
        <v>9701</v>
      </c>
      <c r="E51" t="str">
        <f>INDEX([1]!dFases[AbrevFase],MATCH($D51,[1]!dFases[CodFase],0))</f>
        <v>Semifinais</v>
      </c>
      <c r="F51" t="str">
        <f>INDEX([1]!dFases[TipoFase],MATCH($D51,[1]!dFases[CodFase],0))</f>
        <v>Fase de Mata-Mata</v>
      </c>
      <c r="G51">
        <v>12</v>
      </c>
      <c r="H51">
        <v>46</v>
      </c>
      <c r="I51" t="str">
        <f>INDEX(Country[Country],MATCH(H51,Country[CodPais],0))</f>
        <v>Hungary</v>
      </c>
      <c r="J51">
        <v>5</v>
      </c>
      <c r="K51" t="s">
        <v>466</v>
      </c>
      <c r="L51">
        <v>1</v>
      </c>
      <c r="M51">
        <v>6</v>
      </c>
      <c r="N51" t="str">
        <f>INDEX(Country[Country],MATCH(M51,Country[CodPais],0))</f>
        <v>Sweden</v>
      </c>
      <c r="O51" t="s">
        <v>353</v>
      </c>
      <c r="P51">
        <v>20000</v>
      </c>
      <c r="Q51" t="s">
        <v>454</v>
      </c>
      <c r="R51" t="s">
        <v>397</v>
      </c>
      <c r="S51" t="s">
        <v>421</v>
      </c>
    </row>
    <row r="52" spans="1:19" x14ac:dyDescent="0.3">
      <c r="A52">
        <v>1149</v>
      </c>
      <c r="B52">
        <v>1938</v>
      </c>
      <c r="C52" t="s">
        <v>465</v>
      </c>
      <c r="D52">
        <v>9701</v>
      </c>
      <c r="E52" t="str">
        <f>INDEX([1]!dFases[AbrevFase],MATCH($D52,[1]!dFases[CodFase],0))</f>
        <v>Semifinais</v>
      </c>
      <c r="F52" t="str">
        <f>INDEX([1]!dFases[TipoFase],MATCH($D52,[1]!dFases[CodFase],0))</f>
        <v>Fase de Mata-Mata</v>
      </c>
      <c r="G52">
        <v>16</v>
      </c>
      <c r="H52">
        <v>2</v>
      </c>
      <c r="I52" t="str">
        <f>INDEX(Country[Country],MATCH(H52,Country[CodPais],0))</f>
        <v>Italy</v>
      </c>
      <c r="J52">
        <v>2</v>
      </c>
      <c r="K52" t="s">
        <v>362</v>
      </c>
      <c r="L52">
        <v>1</v>
      </c>
      <c r="M52">
        <v>4</v>
      </c>
      <c r="N52" t="str">
        <f>INDEX(Country[Country],MATCH(M52,Country[CodPais],0))</f>
        <v>Brazil</v>
      </c>
      <c r="O52" t="s">
        <v>353</v>
      </c>
      <c r="P52">
        <v>33000</v>
      </c>
      <c r="Q52" t="s">
        <v>439</v>
      </c>
      <c r="R52" t="s">
        <v>405</v>
      </c>
      <c r="S52" t="s">
        <v>433</v>
      </c>
    </row>
    <row r="53" spans="1:19" x14ac:dyDescent="0.3">
      <c r="A53">
        <v>1151</v>
      </c>
      <c r="B53">
        <v>1938</v>
      </c>
      <c r="C53" t="s">
        <v>467</v>
      </c>
      <c r="D53">
        <v>9803</v>
      </c>
      <c r="E53" t="str">
        <f>INDEX([1]!dFases[AbrevFase],MATCH($D53,[1]!dFases[CodFase],0))</f>
        <v>3º/4º Lugar</v>
      </c>
      <c r="F53" t="str">
        <f>INDEX([1]!dFases[TipoFase],MATCH($D53,[1]!dFases[CodFase],0))</f>
        <v>Fase de Mata-Mata</v>
      </c>
      <c r="G53">
        <v>19</v>
      </c>
      <c r="H53">
        <v>4</v>
      </c>
      <c r="I53" t="str">
        <f>INDEX(Country[Country],MATCH(H53,Country[CodPais],0))</f>
        <v>Brazil</v>
      </c>
      <c r="J53">
        <v>4</v>
      </c>
      <c r="K53" t="s">
        <v>393</v>
      </c>
      <c r="L53">
        <v>2</v>
      </c>
      <c r="M53">
        <v>6</v>
      </c>
      <c r="N53" t="str">
        <f>INDEX(Country[Country],MATCH(M53,Country[CodPais],0))</f>
        <v>Sweden</v>
      </c>
      <c r="O53" t="s">
        <v>353</v>
      </c>
      <c r="P53">
        <v>12000</v>
      </c>
      <c r="Q53" t="s">
        <v>368</v>
      </c>
      <c r="R53" t="s">
        <v>455</v>
      </c>
      <c r="S53" t="s">
        <v>442</v>
      </c>
    </row>
    <row r="54" spans="1:19" x14ac:dyDescent="0.3">
      <c r="A54">
        <v>1174</v>
      </c>
      <c r="B54">
        <v>1938</v>
      </c>
      <c r="C54" t="s">
        <v>467</v>
      </c>
      <c r="D54">
        <v>9999</v>
      </c>
      <c r="E54" t="str">
        <f>INDEX([1]!dFases[AbrevFase],MATCH($D54,[1]!dFases[CodFase],0))</f>
        <v>Final</v>
      </c>
      <c r="F54" t="str">
        <f>INDEX([1]!dFases[TipoFase],MATCH($D54,[1]!dFases[CodFase],0))</f>
        <v>Fase de Mata-Mata</v>
      </c>
      <c r="G54">
        <v>14</v>
      </c>
      <c r="H54">
        <v>2</v>
      </c>
      <c r="I54" t="str">
        <f>INDEX(Country[Country],MATCH(H54,Country[CodPais],0))</f>
        <v>Italy</v>
      </c>
      <c r="J54">
        <v>4</v>
      </c>
      <c r="K54" t="s">
        <v>393</v>
      </c>
      <c r="L54">
        <v>2</v>
      </c>
      <c r="M54">
        <v>46</v>
      </c>
      <c r="N54" t="str">
        <f>INDEX(Country[Country],MATCH(M54,Country[CodPais],0))</f>
        <v>Hungary</v>
      </c>
      <c r="O54" t="s">
        <v>353</v>
      </c>
      <c r="P54">
        <v>45000</v>
      </c>
      <c r="Q54" t="s">
        <v>464</v>
      </c>
      <c r="R54" t="s">
        <v>439</v>
      </c>
      <c r="S54" t="s">
        <v>440</v>
      </c>
    </row>
    <row r="55" spans="1:19" x14ac:dyDescent="0.3">
      <c r="A55">
        <v>1187</v>
      </c>
      <c r="B55">
        <v>1950</v>
      </c>
      <c r="C55" t="s">
        <v>468</v>
      </c>
      <c r="D55">
        <v>2084</v>
      </c>
      <c r="E55" t="str">
        <f>INDEX([1]!dFases[AbrevFase],MATCH($D55,[1]!dFases[CodFase],0))</f>
        <v>Grupo 1</v>
      </c>
      <c r="F55" t="str">
        <f>INDEX([1]!dFases[TipoFase],MATCH($D55,[1]!dFases[CodFase],0))</f>
        <v>Fase de Grupos</v>
      </c>
      <c r="G55">
        <v>22</v>
      </c>
      <c r="H55">
        <v>4</v>
      </c>
      <c r="I55" t="str">
        <f>INDEX(Country[Country],MATCH(H55,Country[CodPais],0))</f>
        <v>Brazil</v>
      </c>
      <c r="J55">
        <v>4</v>
      </c>
      <c r="K55" t="s">
        <v>376</v>
      </c>
      <c r="L55">
        <v>0</v>
      </c>
      <c r="M55">
        <v>9</v>
      </c>
      <c r="N55" t="str">
        <f>INDEX(Country[Country],MATCH(M55,Country[CodPais],0))</f>
        <v>Mexico</v>
      </c>
      <c r="O55" t="s">
        <v>353</v>
      </c>
      <c r="P55">
        <v>81649</v>
      </c>
      <c r="Q55" t="s">
        <v>469</v>
      </c>
      <c r="R55" t="s">
        <v>470</v>
      </c>
      <c r="S55" t="s">
        <v>471</v>
      </c>
    </row>
    <row r="56" spans="1:19" x14ac:dyDescent="0.3">
      <c r="A56">
        <v>1192</v>
      </c>
      <c r="B56">
        <v>1950</v>
      </c>
      <c r="C56" t="s">
        <v>472</v>
      </c>
      <c r="D56">
        <v>2086</v>
      </c>
      <c r="E56" t="str">
        <f>INDEX([1]!dFases[AbrevFase],MATCH($D56,[1]!dFases[CodFase],0))</f>
        <v>Grupo 2</v>
      </c>
      <c r="F56" t="str">
        <f>INDEX([1]!dFases[TipoFase],MATCH($D56,[1]!dFases[CodFase],0))</f>
        <v>Fase de Grupos</v>
      </c>
      <c r="G56">
        <v>22</v>
      </c>
      <c r="H56">
        <v>8</v>
      </c>
      <c r="I56" t="str">
        <f>INDEX(Country[Country],MATCH(H56,Country[CodPais],0))</f>
        <v>England</v>
      </c>
      <c r="J56">
        <v>2</v>
      </c>
      <c r="K56" t="s">
        <v>461</v>
      </c>
      <c r="L56">
        <v>0</v>
      </c>
      <c r="M56">
        <v>7</v>
      </c>
      <c r="N56" t="str">
        <f>INDEX(Country[Country],MATCH(M56,Country[CodPais],0))</f>
        <v>Chile</v>
      </c>
      <c r="O56" t="s">
        <v>353</v>
      </c>
      <c r="P56">
        <v>29703</v>
      </c>
      <c r="Q56" t="s">
        <v>473</v>
      </c>
      <c r="R56" t="s">
        <v>474</v>
      </c>
      <c r="S56" t="s">
        <v>475</v>
      </c>
    </row>
    <row r="57" spans="1:19" x14ac:dyDescent="0.3">
      <c r="A57">
        <v>1208</v>
      </c>
      <c r="B57">
        <v>1950</v>
      </c>
      <c r="C57" t="s">
        <v>472</v>
      </c>
      <c r="D57">
        <v>2086</v>
      </c>
      <c r="E57" t="str">
        <f>INDEX([1]!dFases[AbrevFase],MATCH($D57,[1]!dFases[CodFase],0))</f>
        <v>Grupo 2</v>
      </c>
      <c r="F57" t="str">
        <f>INDEX([1]!dFases[TipoFase],MATCH($D57,[1]!dFases[CodFase],0))</f>
        <v>Fase de Grupos</v>
      </c>
      <c r="G57">
        <v>23</v>
      </c>
      <c r="H57">
        <v>12</v>
      </c>
      <c r="I57" t="str">
        <f>INDEX(Country[Country],MATCH(H57,Country[CodPais],0))</f>
        <v>Spain</v>
      </c>
      <c r="J57">
        <v>3</v>
      </c>
      <c r="K57" t="s">
        <v>367</v>
      </c>
      <c r="L57">
        <v>1</v>
      </c>
      <c r="M57">
        <v>13</v>
      </c>
      <c r="N57" t="str">
        <f>INDEX(Country[Country],MATCH(M57,Country[CodPais],0))</f>
        <v>USA</v>
      </c>
      <c r="O57" t="s">
        <v>353</v>
      </c>
      <c r="P57">
        <v>9511</v>
      </c>
      <c r="Q57" t="s">
        <v>476</v>
      </c>
      <c r="R57" t="s">
        <v>477</v>
      </c>
      <c r="S57" t="s">
        <v>437</v>
      </c>
    </row>
    <row r="58" spans="1:19" x14ac:dyDescent="0.3">
      <c r="A58">
        <v>1219</v>
      </c>
      <c r="B58">
        <v>1950</v>
      </c>
      <c r="C58" t="s">
        <v>472</v>
      </c>
      <c r="D58">
        <v>2088</v>
      </c>
      <c r="E58" t="str">
        <f>INDEX([1]!dFases[AbrevFase],MATCH($D58,[1]!dFases[CodFase],0))</f>
        <v>Grupo 3</v>
      </c>
      <c r="F58" t="str">
        <f>INDEX([1]!dFases[TipoFase],MATCH($D58,[1]!dFases[CodFase],0))</f>
        <v>Fase de Grupos</v>
      </c>
      <c r="G58">
        <v>24</v>
      </c>
      <c r="H58">
        <v>6</v>
      </c>
      <c r="I58" t="str">
        <f>INDEX(Country[Country],MATCH(H58,Country[CodPais],0))</f>
        <v>Sweden</v>
      </c>
      <c r="J58">
        <v>3</v>
      </c>
      <c r="K58" t="s">
        <v>403</v>
      </c>
      <c r="L58">
        <v>2</v>
      </c>
      <c r="M58">
        <v>2</v>
      </c>
      <c r="N58" t="str">
        <f>INDEX(Country[Country],MATCH(M58,Country[CodPais],0))</f>
        <v>Italy</v>
      </c>
      <c r="O58" t="s">
        <v>353</v>
      </c>
      <c r="P58">
        <v>36502</v>
      </c>
      <c r="Q58" t="s">
        <v>478</v>
      </c>
      <c r="R58" t="s">
        <v>405</v>
      </c>
      <c r="S58" t="s">
        <v>479</v>
      </c>
    </row>
    <row r="59" spans="1:19" x14ac:dyDescent="0.3">
      <c r="A59">
        <v>1230</v>
      </c>
      <c r="B59">
        <v>1950</v>
      </c>
      <c r="C59" t="s">
        <v>472</v>
      </c>
      <c r="D59">
        <v>2084</v>
      </c>
      <c r="E59" t="str">
        <f>INDEX([1]!dFases[AbrevFase],MATCH($D59,[1]!dFases[CodFase],0))</f>
        <v>Grupo 1</v>
      </c>
      <c r="F59" t="str">
        <f>INDEX([1]!dFases[TipoFase],MATCH($D59,[1]!dFases[CodFase],0))</f>
        <v>Fase de Grupos</v>
      </c>
      <c r="G59">
        <v>25</v>
      </c>
      <c r="H59">
        <v>83</v>
      </c>
      <c r="I59" t="str">
        <f>INDEX(Country[Country],MATCH(H59,Country[CodPais],0))</f>
        <v>Yugoslavia</v>
      </c>
      <c r="J59">
        <v>3</v>
      </c>
      <c r="K59" t="s">
        <v>357</v>
      </c>
      <c r="L59">
        <v>0</v>
      </c>
      <c r="M59">
        <v>5</v>
      </c>
      <c r="N59" t="str">
        <f>INDEX(Country[Country],MATCH(M59,Country[CodPais],0))</f>
        <v>Switzerland</v>
      </c>
      <c r="O59" t="s">
        <v>353</v>
      </c>
      <c r="P59">
        <v>7336</v>
      </c>
      <c r="Q59" t="s">
        <v>480</v>
      </c>
      <c r="R59" t="s">
        <v>404</v>
      </c>
      <c r="S59" t="s">
        <v>401</v>
      </c>
    </row>
    <row r="60" spans="1:19" x14ac:dyDescent="0.3">
      <c r="A60">
        <v>1188</v>
      </c>
      <c r="B60">
        <v>1950</v>
      </c>
      <c r="C60" t="s">
        <v>481</v>
      </c>
      <c r="D60">
        <v>2084</v>
      </c>
      <c r="E60" t="str">
        <f>INDEX([1]!dFases[AbrevFase],MATCH($D60,[1]!dFases[CodFase],0))</f>
        <v>Grupo 1</v>
      </c>
      <c r="F60" t="str">
        <f>INDEX([1]!dFases[TipoFase],MATCH($D60,[1]!dFases[CodFase],0))</f>
        <v>Fase de Grupos</v>
      </c>
      <c r="G60">
        <v>24</v>
      </c>
      <c r="H60">
        <v>4</v>
      </c>
      <c r="I60" t="str">
        <f>INDEX(Country[Country],MATCH(H60,Country[CodPais],0))</f>
        <v>Brazil</v>
      </c>
      <c r="J60">
        <v>2</v>
      </c>
      <c r="K60" t="s">
        <v>482</v>
      </c>
      <c r="L60">
        <v>2</v>
      </c>
      <c r="M60">
        <v>5</v>
      </c>
      <c r="N60" t="str">
        <f>INDEX(Country[Country],MATCH(M60,Country[CodPais],0))</f>
        <v>Switzerland</v>
      </c>
      <c r="O60" t="s">
        <v>353</v>
      </c>
      <c r="P60">
        <v>42032</v>
      </c>
      <c r="Q60" t="s">
        <v>483</v>
      </c>
      <c r="R60" t="s">
        <v>484</v>
      </c>
      <c r="S60" t="s">
        <v>485</v>
      </c>
    </row>
    <row r="61" spans="1:19" x14ac:dyDescent="0.3">
      <c r="A61">
        <v>1225</v>
      </c>
      <c r="B61">
        <v>1950</v>
      </c>
      <c r="C61" t="s">
        <v>481</v>
      </c>
      <c r="D61">
        <v>2084</v>
      </c>
      <c r="E61" t="str">
        <f>INDEX([1]!dFases[AbrevFase],MATCH($D61,[1]!dFases[CodFase],0))</f>
        <v>Grupo 1</v>
      </c>
      <c r="F61" t="str">
        <f>INDEX([1]!dFases[TipoFase],MATCH($D61,[1]!dFases[CodFase],0))</f>
        <v>Fase de Grupos</v>
      </c>
      <c r="G61">
        <v>26</v>
      </c>
      <c r="H61">
        <v>83</v>
      </c>
      <c r="I61" t="str">
        <f>INDEX(Country[Country],MATCH(H61,Country[CodPais],0))</f>
        <v>Yugoslavia</v>
      </c>
      <c r="J61">
        <v>4</v>
      </c>
      <c r="K61" t="s">
        <v>486</v>
      </c>
      <c r="L61">
        <v>1</v>
      </c>
      <c r="M61">
        <v>9</v>
      </c>
      <c r="N61" t="str">
        <f>INDEX(Country[Country],MATCH(M61,Country[CodPais],0))</f>
        <v>Mexico</v>
      </c>
      <c r="O61" t="s">
        <v>353</v>
      </c>
      <c r="P61">
        <v>11078</v>
      </c>
      <c r="Q61" t="s">
        <v>487</v>
      </c>
      <c r="R61" t="s">
        <v>475</v>
      </c>
      <c r="S61" t="s">
        <v>473</v>
      </c>
    </row>
    <row r="62" spans="1:19" x14ac:dyDescent="0.3">
      <c r="A62">
        <v>1193</v>
      </c>
      <c r="B62">
        <v>1950</v>
      </c>
      <c r="C62" t="s">
        <v>488</v>
      </c>
      <c r="D62">
        <v>2086</v>
      </c>
      <c r="E62" t="str">
        <f>INDEX([1]!dFases[AbrevFase],MATCH($D62,[1]!dFases[CodFase],0))</f>
        <v>Grupo 2</v>
      </c>
      <c r="F62" t="str">
        <f>INDEX([1]!dFases[TipoFase],MATCH($D62,[1]!dFases[CodFase],0))</f>
        <v>Fase de Grupos</v>
      </c>
      <c r="G62">
        <v>22</v>
      </c>
      <c r="H62">
        <v>12</v>
      </c>
      <c r="I62" t="str">
        <f>INDEX(Country[Country],MATCH(H62,Country[CodPais],0))</f>
        <v>Spain</v>
      </c>
      <c r="J62">
        <v>2</v>
      </c>
      <c r="K62" t="s">
        <v>461</v>
      </c>
      <c r="L62">
        <v>0</v>
      </c>
      <c r="M62">
        <v>7</v>
      </c>
      <c r="N62" t="str">
        <f>INDEX(Country[Country],MATCH(M62,Country[CodPais],0))</f>
        <v>Chile</v>
      </c>
      <c r="O62" t="s">
        <v>353</v>
      </c>
      <c r="P62">
        <v>19790</v>
      </c>
      <c r="Q62" t="s">
        <v>489</v>
      </c>
      <c r="R62" t="s">
        <v>490</v>
      </c>
      <c r="S62" t="s">
        <v>491</v>
      </c>
    </row>
    <row r="63" spans="1:19" x14ac:dyDescent="0.3">
      <c r="A63">
        <v>1228</v>
      </c>
      <c r="B63">
        <v>1950</v>
      </c>
      <c r="C63" t="s">
        <v>492</v>
      </c>
      <c r="D63">
        <v>2088</v>
      </c>
      <c r="E63" t="str">
        <f>INDEX([1]!dFases[AbrevFase],MATCH($D63,[1]!dFases[CodFase],0))</f>
        <v>Grupo 3</v>
      </c>
      <c r="F63" t="str">
        <f>INDEX([1]!dFases[TipoFase],MATCH($D63,[1]!dFases[CodFase],0))</f>
        <v>Fase de Grupos</v>
      </c>
      <c r="G63">
        <v>23</v>
      </c>
      <c r="H63">
        <v>6</v>
      </c>
      <c r="I63" t="str">
        <f>INDEX(Country[Country],MATCH(H63,Country[CodPais],0))</f>
        <v>Sweden</v>
      </c>
      <c r="J63">
        <v>2</v>
      </c>
      <c r="K63" t="s">
        <v>482</v>
      </c>
      <c r="L63">
        <v>2</v>
      </c>
      <c r="M63">
        <v>61</v>
      </c>
      <c r="N63" t="str">
        <f>INDEX(Country[Country],MATCH(M63,Country[CodPais],0))</f>
        <v>Paraguay</v>
      </c>
      <c r="O63" t="s">
        <v>353</v>
      </c>
      <c r="P63">
        <v>7903</v>
      </c>
      <c r="Q63" t="s">
        <v>493</v>
      </c>
      <c r="R63" t="s">
        <v>494</v>
      </c>
      <c r="S63" t="s">
        <v>495</v>
      </c>
    </row>
    <row r="64" spans="1:19" x14ac:dyDescent="0.3">
      <c r="A64">
        <v>1202</v>
      </c>
      <c r="B64">
        <v>1950</v>
      </c>
      <c r="C64" t="s">
        <v>488</v>
      </c>
      <c r="D64">
        <v>2086</v>
      </c>
      <c r="E64" t="str">
        <f>INDEX([1]!dFases[AbrevFase],MATCH($D64,[1]!dFases[CodFase],0))</f>
        <v>Grupo 2</v>
      </c>
      <c r="F64" t="str">
        <f>INDEX([1]!dFases[TipoFase],MATCH($D64,[1]!dFases[CodFase],0))</f>
        <v>Fase de Grupos</v>
      </c>
      <c r="G64">
        <v>25</v>
      </c>
      <c r="H64">
        <v>13</v>
      </c>
      <c r="I64" t="str">
        <f>INDEX(Country[Country],MATCH(H64,Country[CodPais],0))</f>
        <v>USA</v>
      </c>
      <c r="J64">
        <v>1</v>
      </c>
      <c r="K64" t="s">
        <v>370</v>
      </c>
      <c r="L64">
        <v>0</v>
      </c>
      <c r="M64">
        <v>8</v>
      </c>
      <c r="N64" t="str">
        <f>INDEX(Country[Country],MATCH(M64,Country[CodPais],0))</f>
        <v>England</v>
      </c>
      <c r="O64" t="s">
        <v>353</v>
      </c>
      <c r="P64">
        <v>10151</v>
      </c>
      <c r="Q64" t="s">
        <v>401</v>
      </c>
      <c r="R64" t="s">
        <v>437</v>
      </c>
      <c r="S64" t="s">
        <v>480</v>
      </c>
    </row>
    <row r="65" spans="1:19" x14ac:dyDescent="0.3">
      <c r="A65">
        <v>1191</v>
      </c>
      <c r="B65">
        <v>1950</v>
      </c>
      <c r="C65" t="s">
        <v>496</v>
      </c>
      <c r="D65">
        <v>2084</v>
      </c>
      <c r="E65" t="str">
        <f>INDEX([1]!dFases[AbrevFase],MATCH($D65,[1]!dFases[CodFase],0))</f>
        <v>Grupo 1</v>
      </c>
      <c r="F65" t="str">
        <f>INDEX([1]!dFases[TipoFase],MATCH($D65,[1]!dFases[CodFase],0))</f>
        <v>Fase de Grupos</v>
      </c>
      <c r="G65">
        <v>22</v>
      </c>
      <c r="H65">
        <v>4</v>
      </c>
      <c r="I65" t="str">
        <f>INDEX(Country[Country],MATCH(H65,Country[CodPais],0))</f>
        <v>Brazil</v>
      </c>
      <c r="J65">
        <v>2</v>
      </c>
      <c r="K65" t="s">
        <v>461</v>
      </c>
      <c r="L65">
        <v>0</v>
      </c>
      <c r="M65">
        <v>83</v>
      </c>
      <c r="N65" t="str">
        <f>INDEX(Country[Country],MATCH(M65,Country[CodPais],0))</f>
        <v>Yugoslavia</v>
      </c>
      <c r="O65" t="s">
        <v>353</v>
      </c>
      <c r="P65">
        <v>142429</v>
      </c>
      <c r="Q65" t="s">
        <v>470</v>
      </c>
      <c r="R65" t="s">
        <v>405</v>
      </c>
      <c r="S65" t="s">
        <v>477</v>
      </c>
    </row>
    <row r="66" spans="1:19" x14ac:dyDescent="0.3">
      <c r="A66">
        <v>1199</v>
      </c>
      <c r="B66">
        <v>1950</v>
      </c>
      <c r="C66" t="s">
        <v>497</v>
      </c>
      <c r="D66">
        <v>2086</v>
      </c>
      <c r="E66" t="str">
        <f>INDEX([1]!dFases[AbrevFase],MATCH($D66,[1]!dFases[CodFase],0))</f>
        <v>Grupo 2</v>
      </c>
      <c r="F66" t="str">
        <f>INDEX([1]!dFases[TipoFase],MATCH($D66,[1]!dFases[CodFase],0))</f>
        <v>Fase de Grupos</v>
      </c>
      <c r="G66">
        <v>22</v>
      </c>
      <c r="H66">
        <v>12</v>
      </c>
      <c r="I66" t="str">
        <f>INDEX(Country[Country],MATCH(H66,Country[CodPais],0))</f>
        <v>Spain</v>
      </c>
      <c r="J66">
        <v>1</v>
      </c>
      <c r="K66" t="s">
        <v>370</v>
      </c>
      <c r="L66">
        <v>0</v>
      </c>
      <c r="M66">
        <v>8</v>
      </c>
      <c r="N66" t="str">
        <f>INDEX(Country[Country],MATCH(M66,Country[CodPais],0))</f>
        <v>England</v>
      </c>
      <c r="O66" t="s">
        <v>353</v>
      </c>
      <c r="P66">
        <v>74462</v>
      </c>
      <c r="Q66" t="s">
        <v>480</v>
      </c>
      <c r="R66" t="s">
        <v>478</v>
      </c>
      <c r="S66" t="s">
        <v>401</v>
      </c>
    </row>
    <row r="67" spans="1:19" x14ac:dyDescent="0.3">
      <c r="A67">
        <v>1218</v>
      </c>
      <c r="B67">
        <v>1950</v>
      </c>
      <c r="C67" t="s">
        <v>497</v>
      </c>
      <c r="D67">
        <v>2088</v>
      </c>
      <c r="E67" t="str">
        <f>INDEX([1]!dFases[AbrevFase],MATCH($D67,[1]!dFases[CodFase],0))</f>
        <v>Grupo 3</v>
      </c>
      <c r="F67" t="str">
        <f>INDEX([1]!dFases[TipoFase],MATCH($D67,[1]!dFases[CodFase],0))</f>
        <v>Fase de Grupos</v>
      </c>
      <c r="G67">
        <v>24</v>
      </c>
      <c r="H67">
        <v>2</v>
      </c>
      <c r="I67" t="str">
        <f>INDEX(Country[Country],MATCH(H67,Country[CodPais],0))</f>
        <v>Italy</v>
      </c>
      <c r="J67">
        <v>2</v>
      </c>
      <c r="K67" t="s">
        <v>461</v>
      </c>
      <c r="L67">
        <v>0</v>
      </c>
      <c r="M67">
        <v>61</v>
      </c>
      <c r="N67" t="str">
        <f>INDEX(Country[Country],MATCH(M67,Country[CodPais],0))</f>
        <v>Paraguay</v>
      </c>
      <c r="O67" t="s">
        <v>353</v>
      </c>
      <c r="P67">
        <v>25811</v>
      </c>
      <c r="Q67" t="s">
        <v>498</v>
      </c>
      <c r="R67" t="s">
        <v>495</v>
      </c>
      <c r="S67" t="s">
        <v>437</v>
      </c>
    </row>
    <row r="68" spans="1:19" x14ac:dyDescent="0.3">
      <c r="A68">
        <v>1185</v>
      </c>
      <c r="B68">
        <v>1950</v>
      </c>
      <c r="C68" t="s">
        <v>497</v>
      </c>
      <c r="D68">
        <v>2090</v>
      </c>
      <c r="E68" t="str">
        <f>INDEX([1]!dFases[AbrevFase],MATCH($D68,[1]!dFases[CodFase],0))</f>
        <v>Grupo 4</v>
      </c>
      <c r="F68" t="str">
        <f>INDEX([1]!dFases[TipoFase],MATCH($D68,[1]!dFases[CodFase],0))</f>
        <v>Fase de Grupos</v>
      </c>
      <c r="G68">
        <v>25</v>
      </c>
      <c r="H68">
        <v>1</v>
      </c>
      <c r="I68" t="str">
        <f>INDEX(Country[Country],MATCH(H68,Country[CodPais],0))</f>
        <v>Uruguay</v>
      </c>
      <c r="J68">
        <v>8</v>
      </c>
      <c r="K68" t="s">
        <v>462</v>
      </c>
      <c r="L68">
        <v>0</v>
      </c>
      <c r="M68">
        <v>23</v>
      </c>
      <c r="N68" t="str">
        <f>INDEX(Country[Country],MATCH(M68,Country[CodPais],0))</f>
        <v>Bolivia</v>
      </c>
      <c r="O68" t="s">
        <v>353</v>
      </c>
      <c r="P68">
        <v>5284</v>
      </c>
      <c r="Q68" t="s">
        <v>469</v>
      </c>
      <c r="R68" t="s">
        <v>476</v>
      </c>
      <c r="S68" t="s">
        <v>494</v>
      </c>
    </row>
    <row r="69" spans="1:19" x14ac:dyDescent="0.3">
      <c r="A69">
        <v>1222</v>
      </c>
      <c r="B69">
        <v>1950</v>
      </c>
      <c r="C69" t="s">
        <v>499</v>
      </c>
      <c r="D69">
        <v>2084</v>
      </c>
      <c r="E69" t="str">
        <f>INDEX([1]!dFases[AbrevFase],MATCH($D69,[1]!dFases[CodFase],0))</f>
        <v>Grupo 1</v>
      </c>
      <c r="F69" t="str">
        <f>INDEX([1]!dFases[TipoFase],MATCH($D69,[1]!dFases[CodFase],0))</f>
        <v>Fase de Grupos</v>
      </c>
      <c r="G69">
        <v>26</v>
      </c>
      <c r="H69">
        <v>5</v>
      </c>
      <c r="I69" t="str">
        <f>INDEX(Country[Country],MATCH(H69,Country[CodPais],0))</f>
        <v>Switzerland</v>
      </c>
      <c r="J69">
        <v>2</v>
      </c>
      <c r="K69" t="s">
        <v>362</v>
      </c>
      <c r="L69">
        <v>1</v>
      </c>
      <c r="M69">
        <v>9</v>
      </c>
      <c r="N69" t="str">
        <f>INDEX(Country[Country],MATCH(M69,Country[CodPais],0))</f>
        <v>Mexico</v>
      </c>
      <c r="O69" t="s">
        <v>353</v>
      </c>
      <c r="P69">
        <v>3580</v>
      </c>
      <c r="Q69" t="s">
        <v>404</v>
      </c>
      <c r="R69" t="s">
        <v>475</v>
      </c>
      <c r="S69" t="s">
        <v>484</v>
      </c>
    </row>
    <row r="70" spans="1:19" x14ac:dyDescent="0.3">
      <c r="A70">
        <v>1194</v>
      </c>
      <c r="B70">
        <v>1950</v>
      </c>
      <c r="C70" t="s">
        <v>497</v>
      </c>
      <c r="D70">
        <v>2086</v>
      </c>
      <c r="E70" t="str">
        <f>INDEX([1]!dFases[AbrevFase],MATCH($D70,[1]!dFases[CodFase],0))</f>
        <v>Grupo 2</v>
      </c>
      <c r="F70" t="str">
        <f>INDEX([1]!dFases[TipoFase],MATCH($D70,[1]!dFases[CodFase],0))</f>
        <v>Fase de Grupos</v>
      </c>
      <c r="G70">
        <v>27</v>
      </c>
      <c r="H70">
        <v>7</v>
      </c>
      <c r="I70" t="str">
        <f>INDEX(Country[Country],MATCH(H70,Country[CodPais],0))</f>
        <v>Chile</v>
      </c>
      <c r="J70">
        <v>5</v>
      </c>
      <c r="K70" t="s">
        <v>410</v>
      </c>
      <c r="L70">
        <v>2</v>
      </c>
      <c r="M70">
        <v>13</v>
      </c>
      <c r="N70" t="str">
        <f>INDEX(Country[Country],MATCH(M70,Country[CodPais],0))</f>
        <v>USA</v>
      </c>
      <c r="O70" t="s">
        <v>353</v>
      </c>
      <c r="P70">
        <v>8501</v>
      </c>
      <c r="Q70" t="s">
        <v>474</v>
      </c>
      <c r="R70" t="s">
        <v>500</v>
      </c>
      <c r="S70" t="s">
        <v>491</v>
      </c>
    </row>
    <row r="71" spans="1:19" x14ac:dyDescent="0.3">
      <c r="A71">
        <v>1207</v>
      </c>
      <c r="B71">
        <v>1950</v>
      </c>
      <c r="C71" t="s">
        <v>501</v>
      </c>
      <c r="D71">
        <v>9998</v>
      </c>
      <c r="E71" t="str">
        <f>INDEX([1]!dFases[AbrevFase],MATCH($D71,[1]!dFases[CodFase],0))</f>
        <v>Quadrangular Final</v>
      </c>
      <c r="F71" t="str">
        <f>INDEX([1]!dFases[TipoFase],MATCH($D71,[1]!dFases[CodFase],0))</f>
        <v>Fase de Mata-Mata</v>
      </c>
      <c r="G71">
        <v>24</v>
      </c>
      <c r="H71">
        <v>1</v>
      </c>
      <c r="I71" t="str">
        <f>INDEX(Country[Country],MATCH(H71,Country[CodPais],0))</f>
        <v>Uruguay</v>
      </c>
      <c r="J71">
        <v>2</v>
      </c>
      <c r="K71" t="s">
        <v>482</v>
      </c>
      <c r="L71">
        <v>2</v>
      </c>
      <c r="M71">
        <v>12</v>
      </c>
      <c r="N71" t="str">
        <f>INDEX(Country[Country],MATCH(M71,Country[CodPais],0))</f>
        <v>Spain</v>
      </c>
      <c r="O71" t="s">
        <v>353</v>
      </c>
      <c r="P71">
        <v>44802</v>
      </c>
      <c r="Q71" t="s">
        <v>470</v>
      </c>
      <c r="R71" t="s">
        <v>401</v>
      </c>
      <c r="S71" t="s">
        <v>491</v>
      </c>
    </row>
    <row r="72" spans="1:19" x14ac:dyDescent="0.3">
      <c r="A72">
        <v>1189</v>
      </c>
      <c r="B72">
        <v>1950</v>
      </c>
      <c r="C72" t="s">
        <v>501</v>
      </c>
      <c r="D72">
        <v>9998</v>
      </c>
      <c r="E72" t="str">
        <f>INDEX([1]!dFases[AbrevFase],MATCH($D72,[1]!dFases[CodFase],0))</f>
        <v>Quadrangular Final</v>
      </c>
      <c r="F72" t="str">
        <f>INDEX([1]!dFases[TipoFase],MATCH($D72,[1]!dFases[CodFase],0))</f>
        <v>Fase de Mata-Mata</v>
      </c>
      <c r="G72">
        <v>22</v>
      </c>
      <c r="H72">
        <v>4</v>
      </c>
      <c r="I72" t="str">
        <f>INDEX(Country[Country],MATCH(H72,Country[CodPais],0))</f>
        <v>Brazil</v>
      </c>
      <c r="J72">
        <v>7</v>
      </c>
      <c r="K72" t="s">
        <v>417</v>
      </c>
      <c r="L72">
        <v>1</v>
      </c>
      <c r="M72">
        <v>6</v>
      </c>
      <c r="N72" t="str">
        <f>INDEX(Country[Country],MATCH(M72,Country[CodPais],0))</f>
        <v>Sweden</v>
      </c>
      <c r="O72" t="s">
        <v>353</v>
      </c>
      <c r="P72">
        <v>138886</v>
      </c>
      <c r="Q72" t="s">
        <v>498</v>
      </c>
      <c r="R72" t="s">
        <v>495</v>
      </c>
      <c r="S72" t="s">
        <v>437</v>
      </c>
    </row>
    <row r="73" spans="1:19" x14ac:dyDescent="0.3">
      <c r="A73">
        <v>1186</v>
      </c>
      <c r="B73">
        <v>1950</v>
      </c>
      <c r="C73" t="s">
        <v>502</v>
      </c>
      <c r="D73">
        <v>9998</v>
      </c>
      <c r="E73" t="str">
        <f>INDEX([1]!dFases[AbrevFase],MATCH($D73,[1]!dFases[CodFase],0))</f>
        <v>Quadrangular Final</v>
      </c>
      <c r="F73" t="str">
        <f>INDEX([1]!dFases[TipoFase],MATCH($D73,[1]!dFases[CodFase],0))</f>
        <v>Fase de Mata-Mata</v>
      </c>
      <c r="G73">
        <v>22</v>
      </c>
      <c r="H73">
        <v>4</v>
      </c>
      <c r="I73" t="str">
        <f>INDEX(Country[Country],MATCH(H73,Country[CodPais],0))</f>
        <v>Brazil</v>
      </c>
      <c r="J73">
        <v>6</v>
      </c>
      <c r="K73" t="s">
        <v>390</v>
      </c>
      <c r="L73">
        <v>1</v>
      </c>
      <c r="M73">
        <v>12</v>
      </c>
      <c r="N73" t="str">
        <f>INDEX(Country[Country],MATCH(M73,Country[CodPais],0))</f>
        <v>Spain</v>
      </c>
      <c r="O73" t="s">
        <v>353</v>
      </c>
      <c r="P73">
        <v>152772</v>
      </c>
      <c r="Q73" t="s">
        <v>487</v>
      </c>
      <c r="R73" t="s">
        <v>471</v>
      </c>
      <c r="S73" t="s">
        <v>477</v>
      </c>
    </row>
    <row r="74" spans="1:19" x14ac:dyDescent="0.3">
      <c r="A74">
        <v>1231</v>
      </c>
      <c r="B74">
        <v>1950</v>
      </c>
      <c r="C74" t="s">
        <v>502</v>
      </c>
      <c r="D74">
        <v>9998</v>
      </c>
      <c r="E74" t="str">
        <f>INDEX([1]!dFases[AbrevFase],MATCH($D74,[1]!dFases[CodFase],0))</f>
        <v>Quadrangular Final</v>
      </c>
      <c r="F74" t="str">
        <f>INDEX([1]!dFases[TipoFase],MATCH($D74,[1]!dFases[CodFase],0))</f>
        <v>Fase de Mata-Mata</v>
      </c>
      <c r="G74">
        <v>24</v>
      </c>
      <c r="H74">
        <v>1</v>
      </c>
      <c r="I74" t="str">
        <f>INDEX(Country[Country],MATCH(H74,Country[CodPais],0))</f>
        <v>Uruguay</v>
      </c>
      <c r="J74">
        <v>3</v>
      </c>
      <c r="K74" t="s">
        <v>403</v>
      </c>
      <c r="L74">
        <v>2</v>
      </c>
      <c r="M74">
        <v>6</v>
      </c>
      <c r="N74" t="str">
        <f>INDEX(Country[Country],MATCH(M74,Country[CodPais],0))</f>
        <v>Sweden</v>
      </c>
      <c r="O74" t="s">
        <v>353</v>
      </c>
      <c r="P74">
        <v>7987</v>
      </c>
      <c r="Q74" t="s">
        <v>480</v>
      </c>
      <c r="R74" t="s">
        <v>405</v>
      </c>
      <c r="S74" t="s">
        <v>485</v>
      </c>
    </row>
    <row r="75" spans="1:19" x14ac:dyDescent="0.3">
      <c r="A75">
        <v>1206</v>
      </c>
      <c r="B75">
        <v>1950</v>
      </c>
      <c r="C75" t="s">
        <v>503</v>
      </c>
      <c r="D75">
        <v>9998</v>
      </c>
      <c r="E75" t="str">
        <f>INDEX([1]!dFases[AbrevFase],MATCH($D75,[1]!dFases[CodFase],0))</f>
        <v>Quadrangular Final</v>
      </c>
      <c r="F75" t="str">
        <f>INDEX([1]!dFases[TipoFase],MATCH($D75,[1]!dFases[CodFase],0))</f>
        <v>Fase de Mata-Mata</v>
      </c>
      <c r="G75">
        <v>24</v>
      </c>
      <c r="H75">
        <v>6</v>
      </c>
      <c r="I75" t="str">
        <f>INDEX(Country[Country],MATCH(H75,Country[CodPais],0))</f>
        <v>Sweden</v>
      </c>
      <c r="J75">
        <v>3</v>
      </c>
      <c r="K75" t="s">
        <v>367</v>
      </c>
      <c r="L75">
        <v>1</v>
      </c>
      <c r="M75">
        <v>12</v>
      </c>
      <c r="N75" t="str">
        <f>INDEX(Country[Country],MATCH(M75,Country[CodPais],0))</f>
        <v>Spain</v>
      </c>
      <c r="O75" t="s">
        <v>353</v>
      </c>
      <c r="P75">
        <v>11227</v>
      </c>
      <c r="Q75" t="s">
        <v>473</v>
      </c>
      <c r="R75" t="s">
        <v>478</v>
      </c>
      <c r="S75" t="s">
        <v>495</v>
      </c>
    </row>
    <row r="76" spans="1:19" x14ac:dyDescent="0.3">
      <c r="A76">
        <v>1190</v>
      </c>
      <c r="B76">
        <v>1950</v>
      </c>
      <c r="C76" t="s">
        <v>503</v>
      </c>
      <c r="D76">
        <v>9998</v>
      </c>
      <c r="E76" t="str">
        <f>INDEX([1]!dFases[AbrevFase],MATCH($D76,[1]!dFases[CodFase],0))</f>
        <v>Quadrangular Final</v>
      </c>
      <c r="F76" t="str">
        <f>INDEX([1]!dFases[TipoFase],MATCH($D76,[1]!dFases[CodFase],0))</f>
        <v>Fase de Mata-Mata</v>
      </c>
      <c r="G76">
        <v>22</v>
      </c>
      <c r="H76">
        <v>1</v>
      </c>
      <c r="I76" t="str">
        <f>INDEX(Country[Country],MATCH(H76,Country[CodPais],0))</f>
        <v>Uruguay</v>
      </c>
      <c r="J76">
        <v>2</v>
      </c>
      <c r="K76" t="s">
        <v>362</v>
      </c>
      <c r="L76">
        <v>1</v>
      </c>
      <c r="M76">
        <v>4</v>
      </c>
      <c r="N76" t="str">
        <f>INDEX(Country[Country],MATCH(M76,Country[CodPais],0))</f>
        <v>Brazil</v>
      </c>
      <c r="O76" t="s">
        <v>353</v>
      </c>
      <c r="P76">
        <v>173850</v>
      </c>
      <c r="Q76" t="s">
        <v>469</v>
      </c>
      <c r="R76" t="s">
        <v>498</v>
      </c>
      <c r="S76" t="s">
        <v>471</v>
      </c>
    </row>
    <row r="77" spans="1:19" x14ac:dyDescent="0.3">
      <c r="A77">
        <v>1315</v>
      </c>
      <c r="B77">
        <v>1954</v>
      </c>
      <c r="C77" t="s">
        <v>504</v>
      </c>
      <c r="D77">
        <v>2088</v>
      </c>
      <c r="E77" t="str">
        <f>INDEX([1]!dFases[AbrevFase],MATCH($D77,[1]!dFases[CodFase],0))</f>
        <v>Grupo 3</v>
      </c>
      <c r="F77" t="str">
        <f>INDEX([1]!dFases[TipoFase],MATCH($D77,[1]!dFases[CodFase],0))</f>
        <v>Fase de Grupos</v>
      </c>
      <c r="G77">
        <v>28</v>
      </c>
      <c r="H77">
        <v>1</v>
      </c>
      <c r="I77" t="str">
        <f>INDEX(Country[Country],MATCH(H77,Country[CodPais],0))</f>
        <v>Uruguay</v>
      </c>
      <c r="J77">
        <v>2</v>
      </c>
      <c r="K77" t="s">
        <v>461</v>
      </c>
      <c r="L77">
        <v>0</v>
      </c>
      <c r="M77">
        <v>34</v>
      </c>
      <c r="N77" t="str">
        <f>INDEX(Country[Country],MATCH(M77,Country[CodPais],0))</f>
        <v>Czechoslovakia</v>
      </c>
      <c r="O77" t="s">
        <v>353</v>
      </c>
      <c r="P77">
        <v>20500</v>
      </c>
      <c r="Q77" t="s">
        <v>498</v>
      </c>
      <c r="R77" t="s">
        <v>505</v>
      </c>
      <c r="S77" t="s">
        <v>506</v>
      </c>
    </row>
    <row r="78" spans="1:19" x14ac:dyDescent="0.3">
      <c r="A78">
        <v>1236</v>
      </c>
      <c r="B78">
        <v>1954</v>
      </c>
      <c r="C78" t="s">
        <v>504</v>
      </c>
      <c r="D78">
        <v>2088</v>
      </c>
      <c r="E78" t="str">
        <f>INDEX([1]!dFases[AbrevFase],MATCH($D78,[1]!dFases[CodFase],0))</f>
        <v>Grupo 3</v>
      </c>
      <c r="F78" t="str">
        <f>INDEX([1]!dFases[TipoFase],MATCH($D78,[1]!dFases[CodFase],0))</f>
        <v>Fase de Grupos</v>
      </c>
      <c r="G78">
        <v>29</v>
      </c>
      <c r="H78">
        <v>21</v>
      </c>
      <c r="I78" t="str">
        <f>INDEX(Country[Country],MATCH(H78,Country[CodPais],0))</f>
        <v>Austria</v>
      </c>
      <c r="J78">
        <v>1</v>
      </c>
      <c r="K78" t="s">
        <v>370</v>
      </c>
      <c r="L78">
        <v>0</v>
      </c>
      <c r="M78">
        <v>72</v>
      </c>
      <c r="N78" t="str">
        <f>INDEX(Country[Country],MATCH(M78,Country[CodPais],0))</f>
        <v>Scotland</v>
      </c>
      <c r="O78" t="s">
        <v>353</v>
      </c>
      <c r="P78">
        <v>25000</v>
      </c>
      <c r="Q78" t="s">
        <v>507</v>
      </c>
      <c r="R78" t="s">
        <v>476</v>
      </c>
      <c r="S78" t="s">
        <v>508</v>
      </c>
    </row>
    <row r="79" spans="1:19" x14ac:dyDescent="0.3">
      <c r="A79">
        <v>1249</v>
      </c>
      <c r="B79">
        <v>1954</v>
      </c>
      <c r="C79" t="s">
        <v>504</v>
      </c>
      <c r="D79">
        <v>2084</v>
      </c>
      <c r="E79" t="str">
        <f>INDEX([1]!dFases[AbrevFase],MATCH($D79,[1]!dFases[CodFase],0))</f>
        <v>Grupo 1</v>
      </c>
      <c r="F79" t="str">
        <f>INDEX([1]!dFases[TipoFase],MATCH($D79,[1]!dFases[CodFase],0))</f>
        <v>Fase de Grupos</v>
      </c>
      <c r="G79">
        <v>30</v>
      </c>
      <c r="H79">
        <v>4</v>
      </c>
      <c r="I79" t="str">
        <f>INDEX(Country[Country],MATCH(H79,Country[CodPais],0))</f>
        <v>Brazil</v>
      </c>
      <c r="J79">
        <v>5</v>
      </c>
      <c r="K79" t="s">
        <v>509</v>
      </c>
      <c r="L79">
        <v>0</v>
      </c>
      <c r="M79">
        <v>9</v>
      </c>
      <c r="N79" t="str">
        <f>INDEX(Country[Country],MATCH(M79,Country[CodPais],0))</f>
        <v>Mexico</v>
      </c>
      <c r="O79" t="s">
        <v>353</v>
      </c>
      <c r="P79">
        <v>13470</v>
      </c>
      <c r="Q79" t="s">
        <v>510</v>
      </c>
      <c r="R79" t="s">
        <v>511</v>
      </c>
      <c r="S79" t="s">
        <v>477</v>
      </c>
    </row>
    <row r="80" spans="1:19" x14ac:dyDescent="0.3">
      <c r="A80">
        <v>1276</v>
      </c>
      <c r="B80">
        <v>1954</v>
      </c>
      <c r="C80" t="s">
        <v>504</v>
      </c>
      <c r="D80">
        <v>2084</v>
      </c>
      <c r="E80" t="str">
        <f>INDEX([1]!dFases[AbrevFase],MATCH($D80,[1]!dFases[CodFase],0))</f>
        <v>Grupo 1</v>
      </c>
      <c r="F80" t="str">
        <f>INDEX([1]!dFases[TipoFase],MATCH($D80,[1]!dFases[CodFase],0))</f>
        <v>Fase de Grupos</v>
      </c>
      <c r="G80">
        <v>31</v>
      </c>
      <c r="H80">
        <v>83</v>
      </c>
      <c r="I80" t="str">
        <f>INDEX(Country[Country],MATCH(H80,Country[CodPais],0))</f>
        <v>Yugoslavia</v>
      </c>
      <c r="J80">
        <v>1</v>
      </c>
      <c r="K80" t="s">
        <v>370</v>
      </c>
      <c r="L80">
        <v>0</v>
      </c>
      <c r="M80">
        <v>3</v>
      </c>
      <c r="N80" t="str">
        <f>INDEX(Country[Country],MATCH(M80,Country[CodPais],0))</f>
        <v>France</v>
      </c>
      <c r="O80" t="s">
        <v>353</v>
      </c>
      <c r="P80">
        <v>16000</v>
      </c>
      <c r="Q80" t="s">
        <v>470</v>
      </c>
      <c r="R80" t="s">
        <v>512</v>
      </c>
      <c r="S80" t="s">
        <v>513</v>
      </c>
    </row>
    <row r="81" spans="1:19" x14ac:dyDescent="0.3">
      <c r="A81">
        <v>1283</v>
      </c>
      <c r="B81">
        <v>1954</v>
      </c>
      <c r="C81" t="s">
        <v>514</v>
      </c>
      <c r="D81">
        <v>2086</v>
      </c>
      <c r="E81" t="str">
        <f>INDEX([1]!dFases[AbrevFase],MATCH($D81,[1]!dFases[CodFase],0))</f>
        <v>Grupo 2</v>
      </c>
      <c r="F81" t="str">
        <f>INDEX([1]!dFases[TipoFase],MATCH($D81,[1]!dFases[CodFase],0))</f>
        <v>Fase de Grupos</v>
      </c>
      <c r="G81">
        <v>28</v>
      </c>
      <c r="H81">
        <v>41</v>
      </c>
      <c r="I81" t="str">
        <f>INDEX(Country[Country],MATCH(H81,Country[CodPais],0))</f>
        <v>Germany FR</v>
      </c>
      <c r="J81">
        <v>4</v>
      </c>
      <c r="K81" t="s">
        <v>486</v>
      </c>
      <c r="L81">
        <v>1</v>
      </c>
      <c r="M81">
        <v>80</v>
      </c>
      <c r="N81" t="str">
        <f>INDEX(Country[Country],MATCH(M81,Country[CodPais],0))</f>
        <v>Turkey</v>
      </c>
      <c r="O81" t="s">
        <v>353</v>
      </c>
      <c r="P81">
        <v>28000</v>
      </c>
      <c r="Q81" t="s">
        <v>477</v>
      </c>
      <c r="R81" t="s">
        <v>515</v>
      </c>
      <c r="S81" t="s">
        <v>516</v>
      </c>
    </row>
    <row r="82" spans="1:19" x14ac:dyDescent="0.3">
      <c r="A82">
        <v>1294</v>
      </c>
      <c r="B82">
        <v>1954</v>
      </c>
      <c r="C82" t="s">
        <v>514</v>
      </c>
      <c r="D82">
        <v>2086</v>
      </c>
      <c r="E82" t="str">
        <f>INDEX([1]!dFases[AbrevFase],MATCH($D82,[1]!dFases[CodFase],0))</f>
        <v>Grupo 2</v>
      </c>
      <c r="F82" t="str">
        <f>INDEX([1]!dFases[TipoFase],MATCH($D82,[1]!dFases[CodFase],0))</f>
        <v>Fase de Grupos</v>
      </c>
      <c r="G82">
        <v>29</v>
      </c>
      <c r="H82">
        <v>46</v>
      </c>
      <c r="I82" t="str">
        <f>INDEX(Country[Country],MATCH(H82,Country[CodPais],0))</f>
        <v>Hungary</v>
      </c>
      <c r="J82">
        <v>9</v>
      </c>
      <c r="K82" t="s">
        <v>517</v>
      </c>
      <c r="L82">
        <v>0</v>
      </c>
      <c r="M82">
        <v>14</v>
      </c>
      <c r="N82" t="str">
        <f>INDEX(Country[Country],MATCH(M82,Country[CodPais],0))</f>
        <v>Korea Republic</v>
      </c>
      <c r="O82" t="s">
        <v>353</v>
      </c>
      <c r="P82">
        <v>13000</v>
      </c>
      <c r="Q82" t="s">
        <v>518</v>
      </c>
      <c r="R82" t="s">
        <v>519</v>
      </c>
      <c r="S82" t="s">
        <v>520</v>
      </c>
    </row>
    <row r="83" spans="1:19" x14ac:dyDescent="0.3">
      <c r="A83">
        <v>1240</v>
      </c>
      <c r="B83">
        <v>1954</v>
      </c>
      <c r="C83" t="s">
        <v>521</v>
      </c>
      <c r="D83">
        <v>2090</v>
      </c>
      <c r="E83" t="str">
        <f>INDEX([1]!dFases[AbrevFase],MATCH($D83,[1]!dFases[CodFase],0))</f>
        <v>Grupo 4</v>
      </c>
      <c r="F83" t="str">
        <f>INDEX([1]!dFases[TipoFase],MATCH($D83,[1]!dFases[CodFase],0))</f>
        <v>Fase de Grupos</v>
      </c>
      <c r="G83">
        <v>32</v>
      </c>
      <c r="H83">
        <v>8</v>
      </c>
      <c r="I83" t="str">
        <f>INDEX(Country[Country],MATCH(H83,Country[CodPais],0))</f>
        <v>England</v>
      </c>
      <c r="J83">
        <v>4</v>
      </c>
      <c r="K83" t="s">
        <v>522</v>
      </c>
      <c r="L83">
        <v>4</v>
      </c>
      <c r="M83">
        <v>22</v>
      </c>
      <c r="N83" t="str">
        <f>INDEX(Country[Country],MATCH(M83,Country[CodPais],0))</f>
        <v>Belgium</v>
      </c>
      <c r="O83" t="s">
        <v>353</v>
      </c>
      <c r="P83">
        <v>14000</v>
      </c>
      <c r="Q83" t="s">
        <v>523</v>
      </c>
      <c r="R83" t="s">
        <v>524</v>
      </c>
      <c r="S83" t="s">
        <v>525</v>
      </c>
    </row>
    <row r="84" spans="1:19" x14ac:dyDescent="0.3">
      <c r="A84">
        <v>1300</v>
      </c>
      <c r="B84">
        <v>1954</v>
      </c>
      <c r="C84" t="s">
        <v>526</v>
      </c>
      <c r="D84">
        <v>2090</v>
      </c>
      <c r="E84" t="str">
        <f>INDEX([1]!dFases[AbrevFase],MATCH($D84,[1]!dFases[CodFase],0))</f>
        <v>Grupo 4</v>
      </c>
      <c r="F84" t="str">
        <f>INDEX([1]!dFases[TipoFase],MATCH($D84,[1]!dFases[CodFase],0))</f>
        <v>Fase de Grupos</v>
      </c>
      <c r="G84">
        <v>31</v>
      </c>
      <c r="H84">
        <v>5</v>
      </c>
      <c r="I84" t="str">
        <f>INDEX(Country[Country],MATCH(H84,Country[CodPais],0))</f>
        <v>Switzerland</v>
      </c>
      <c r="J84">
        <v>2</v>
      </c>
      <c r="K84" t="s">
        <v>362</v>
      </c>
      <c r="L84">
        <v>1</v>
      </c>
      <c r="M84">
        <v>2</v>
      </c>
      <c r="N84" t="str">
        <f>INDEX(Country[Country],MATCH(M84,Country[CodPais],0))</f>
        <v>Italy</v>
      </c>
      <c r="O84" t="s">
        <v>353</v>
      </c>
      <c r="P84">
        <v>43000</v>
      </c>
      <c r="Q84" t="s">
        <v>476</v>
      </c>
      <c r="R84" t="s">
        <v>513</v>
      </c>
      <c r="S84" t="s">
        <v>490</v>
      </c>
    </row>
    <row r="85" spans="1:19" x14ac:dyDescent="0.3">
      <c r="A85">
        <v>1313</v>
      </c>
      <c r="B85">
        <v>1954</v>
      </c>
      <c r="C85" t="s">
        <v>527</v>
      </c>
      <c r="D85">
        <v>2088</v>
      </c>
      <c r="E85" t="str">
        <f>INDEX([1]!dFases[AbrevFase],MATCH($D85,[1]!dFases[CodFase],0))</f>
        <v>Grupo 3</v>
      </c>
      <c r="F85" t="str">
        <f>INDEX([1]!dFases[TipoFase],MATCH($D85,[1]!dFases[CodFase],0))</f>
        <v>Fase de Grupos</v>
      </c>
      <c r="G85">
        <v>32</v>
      </c>
      <c r="H85">
        <v>1</v>
      </c>
      <c r="I85" t="str">
        <f>INDEX(Country[Country],MATCH(H85,Country[CodPais],0))</f>
        <v>Uruguay</v>
      </c>
      <c r="J85">
        <v>7</v>
      </c>
      <c r="K85" t="s">
        <v>528</v>
      </c>
      <c r="L85">
        <v>0</v>
      </c>
      <c r="M85">
        <v>72</v>
      </c>
      <c r="N85" t="str">
        <f>INDEX(Country[Country],MATCH(M85,Country[CodPais],0))</f>
        <v>Scotland</v>
      </c>
      <c r="O85" t="s">
        <v>353</v>
      </c>
      <c r="P85">
        <v>34000</v>
      </c>
      <c r="Q85" t="s">
        <v>529</v>
      </c>
      <c r="R85" t="s">
        <v>510</v>
      </c>
      <c r="S85" t="s">
        <v>530</v>
      </c>
    </row>
    <row r="86" spans="1:19" x14ac:dyDescent="0.3">
      <c r="A86">
        <v>1238</v>
      </c>
      <c r="B86">
        <v>1954</v>
      </c>
      <c r="C86" t="s">
        <v>531</v>
      </c>
      <c r="D86">
        <v>2088</v>
      </c>
      <c r="E86" t="str">
        <f>INDEX([1]!dFases[AbrevFase],MATCH($D86,[1]!dFases[CodFase],0))</f>
        <v>Grupo 3</v>
      </c>
      <c r="F86" t="str">
        <f>INDEX([1]!dFases[TipoFase],MATCH($D86,[1]!dFases[CodFase],0))</f>
        <v>Fase de Grupos</v>
      </c>
      <c r="G86">
        <v>29</v>
      </c>
      <c r="H86">
        <v>21</v>
      </c>
      <c r="I86" t="str">
        <f>INDEX(Country[Country],MATCH(H86,Country[CodPais],0))</f>
        <v>Austria</v>
      </c>
      <c r="J86">
        <v>5</v>
      </c>
      <c r="K86" t="s">
        <v>509</v>
      </c>
      <c r="L86">
        <v>0</v>
      </c>
      <c r="M86">
        <v>34</v>
      </c>
      <c r="N86" t="str">
        <f>INDEX(Country[Country],MATCH(M86,Country[CodPais],0))</f>
        <v>Czechoslovakia</v>
      </c>
      <c r="O86" t="s">
        <v>353</v>
      </c>
      <c r="P86">
        <v>26000</v>
      </c>
      <c r="Q86" t="s">
        <v>532</v>
      </c>
      <c r="R86" t="s">
        <v>533</v>
      </c>
      <c r="S86" t="s">
        <v>508</v>
      </c>
    </row>
    <row r="87" spans="1:19" x14ac:dyDescent="0.3">
      <c r="A87">
        <v>1275</v>
      </c>
      <c r="B87">
        <v>1954</v>
      </c>
      <c r="C87" t="s">
        <v>534</v>
      </c>
      <c r="D87">
        <v>2084</v>
      </c>
      <c r="E87" t="str">
        <f>INDEX([1]!dFases[AbrevFase],MATCH($D87,[1]!dFases[CodFase],0))</f>
        <v>Grupo 1</v>
      </c>
      <c r="F87" t="str">
        <f>INDEX([1]!dFases[TipoFase],MATCH($D87,[1]!dFases[CodFase],0))</f>
        <v>Fase de Grupos</v>
      </c>
      <c r="G87">
        <v>30</v>
      </c>
      <c r="H87">
        <v>3</v>
      </c>
      <c r="I87" t="str">
        <f>INDEX(Country[Country],MATCH(H87,Country[CodPais],0))</f>
        <v>France</v>
      </c>
      <c r="J87">
        <v>3</v>
      </c>
      <c r="K87" t="s">
        <v>403</v>
      </c>
      <c r="L87">
        <v>2</v>
      </c>
      <c r="M87">
        <v>9</v>
      </c>
      <c r="N87" t="str">
        <f>INDEX(Country[Country],MATCH(M87,Country[CodPais],0))</f>
        <v>Mexico</v>
      </c>
      <c r="O87" t="s">
        <v>353</v>
      </c>
      <c r="P87">
        <v>19000</v>
      </c>
      <c r="Q87" t="s">
        <v>513</v>
      </c>
      <c r="R87" t="s">
        <v>507</v>
      </c>
      <c r="S87" t="s">
        <v>512</v>
      </c>
    </row>
    <row r="88" spans="1:19" x14ac:dyDescent="0.3">
      <c r="A88">
        <v>1252</v>
      </c>
      <c r="B88">
        <v>1954</v>
      </c>
      <c r="C88" t="s">
        <v>531</v>
      </c>
      <c r="D88">
        <v>2084</v>
      </c>
      <c r="E88" t="str">
        <f>INDEX([1]!dFases[AbrevFase],MATCH($D88,[1]!dFases[CodFase],0))</f>
        <v>Grupo 1</v>
      </c>
      <c r="F88" t="str">
        <f>INDEX([1]!dFases[TipoFase],MATCH($D88,[1]!dFases[CodFase],0))</f>
        <v>Fase de Grupos</v>
      </c>
      <c r="G88">
        <v>31</v>
      </c>
      <c r="H88">
        <v>4</v>
      </c>
      <c r="I88" t="str">
        <f>INDEX(Country[Country],MATCH(H88,Country[CodPais],0))</f>
        <v>Brazil</v>
      </c>
      <c r="J88">
        <v>1</v>
      </c>
      <c r="K88" t="s">
        <v>425</v>
      </c>
      <c r="L88">
        <v>1</v>
      </c>
      <c r="M88">
        <v>83</v>
      </c>
      <c r="N88" t="str">
        <f>INDEX(Country[Country],MATCH(M88,Country[CodPais],0))</f>
        <v>Yugoslavia</v>
      </c>
      <c r="O88" t="s">
        <v>353</v>
      </c>
      <c r="P88">
        <v>24637</v>
      </c>
      <c r="Q88" t="s">
        <v>535</v>
      </c>
      <c r="R88" t="s">
        <v>498</v>
      </c>
      <c r="S88" t="s">
        <v>519</v>
      </c>
    </row>
    <row r="89" spans="1:19" x14ac:dyDescent="0.3">
      <c r="A89">
        <v>1277</v>
      </c>
      <c r="B89">
        <v>1954</v>
      </c>
      <c r="C89" t="s">
        <v>536</v>
      </c>
      <c r="D89">
        <v>2086</v>
      </c>
      <c r="E89" t="str">
        <f>INDEX([1]!dFases[AbrevFase],MATCH($D89,[1]!dFases[CodFase],0))</f>
        <v>Grupo 2</v>
      </c>
      <c r="F89" t="str">
        <f>INDEX([1]!dFases[TipoFase],MATCH($D89,[1]!dFases[CodFase],0))</f>
        <v>Fase de Grupos</v>
      </c>
      <c r="G89">
        <v>32</v>
      </c>
      <c r="H89">
        <v>46</v>
      </c>
      <c r="I89" t="str">
        <f>INDEX(Country[Country],MATCH(H89,Country[CodPais],0))</f>
        <v>Hungary</v>
      </c>
      <c r="J89">
        <v>8</v>
      </c>
      <c r="K89" t="s">
        <v>537</v>
      </c>
      <c r="L89">
        <v>3</v>
      </c>
      <c r="M89">
        <v>41</v>
      </c>
      <c r="N89" t="str">
        <f>INDEX(Country[Country],MATCH(M89,Country[CodPais],0))</f>
        <v>Germany FR</v>
      </c>
      <c r="O89" t="s">
        <v>353</v>
      </c>
      <c r="P89">
        <v>56000</v>
      </c>
      <c r="Q89" t="s">
        <v>505</v>
      </c>
      <c r="R89" t="s">
        <v>506</v>
      </c>
      <c r="S89" t="s">
        <v>470</v>
      </c>
    </row>
    <row r="90" spans="1:19" x14ac:dyDescent="0.3">
      <c r="A90">
        <v>1304</v>
      </c>
      <c r="B90">
        <v>1954</v>
      </c>
      <c r="C90" t="s">
        <v>538</v>
      </c>
      <c r="D90">
        <v>2086</v>
      </c>
      <c r="E90" t="str">
        <f>INDEX([1]!dFases[AbrevFase],MATCH($D90,[1]!dFases[CodFase],0))</f>
        <v>Grupo 2</v>
      </c>
      <c r="F90" t="str">
        <f>INDEX([1]!dFases[TipoFase],MATCH($D90,[1]!dFases[CodFase],0))</f>
        <v>Fase de Grupos</v>
      </c>
      <c r="G90">
        <v>30</v>
      </c>
      <c r="H90">
        <v>80</v>
      </c>
      <c r="I90" t="str">
        <f>INDEX(Country[Country],MATCH(H90,Country[CodPais],0))</f>
        <v>Turkey</v>
      </c>
      <c r="J90">
        <v>7</v>
      </c>
      <c r="K90" t="s">
        <v>528</v>
      </c>
      <c r="L90">
        <v>0</v>
      </c>
      <c r="M90">
        <v>14</v>
      </c>
      <c r="N90" t="str">
        <f>INDEX(Country[Country],MATCH(M90,Country[CodPais],0))</f>
        <v>Korea Republic</v>
      </c>
      <c r="O90" t="s">
        <v>353</v>
      </c>
      <c r="P90">
        <v>4000</v>
      </c>
      <c r="Q90" t="s">
        <v>490</v>
      </c>
      <c r="R90" t="s">
        <v>529</v>
      </c>
      <c r="S90" t="s">
        <v>511</v>
      </c>
    </row>
    <row r="91" spans="1:19" x14ac:dyDescent="0.3">
      <c r="A91">
        <v>1263</v>
      </c>
      <c r="B91">
        <v>1954</v>
      </c>
      <c r="C91" t="s">
        <v>539</v>
      </c>
      <c r="D91">
        <v>2090</v>
      </c>
      <c r="E91" t="str">
        <f>INDEX([1]!dFases[AbrevFase],MATCH($D91,[1]!dFases[CodFase],0))</f>
        <v>Grupo 4</v>
      </c>
      <c r="F91" t="str">
        <f>INDEX([1]!dFases[TipoFase],MATCH($D91,[1]!dFases[CodFase],0))</f>
        <v>Fase de Grupos</v>
      </c>
      <c r="G91">
        <v>28</v>
      </c>
      <c r="H91">
        <v>8</v>
      </c>
      <c r="I91" t="str">
        <f>INDEX(Country[Country],MATCH(H91,Country[CodPais],0))</f>
        <v>England</v>
      </c>
      <c r="J91">
        <v>2</v>
      </c>
      <c r="K91" t="s">
        <v>461</v>
      </c>
      <c r="L91">
        <v>0</v>
      </c>
      <c r="M91">
        <v>5</v>
      </c>
      <c r="N91" t="str">
        <f>INDEX(Country[Country],MATCH(M91,Country[CodPais],0))</f>
        <v>Switzerland</v>
      </c>
      <c r="O91" t="s">
        <v>353</v>
      </c>
      <c r="P91">
        <v>43500</v>
      </c>
      <c r="Q91" t="s">
        <v>515</v>
      </c>
      <c r="R91" t="s">
        <v>477</v>
      </c>
      <c r="S91" t="s">
        <v>532</v>
      </c>
    </row>
    <row r="92" spans="1:19" x14ac:dyDescent="0.3">
      <c r="A92">
        <v>1243</v>
      </c>
      <c r="B92">
        <v>1954</v>
      </c>
      <c r="C92" t="s">
        <v>538</v>
      </c>
      <c r="D92">
        <v>2090</v>
      </c>
      <c r="E92" t="str">
        <f>INDEX([1]!dFases[AbrevFase],MATCH($D92,[1]!dFases[CodFase],0))</f>
        <v>Grupo 4</v>
      </c>
      <c r="F92" t="str">
        <f>INDEX([1]!dFases[TipoFase],MATCH($D92,[1]!dFases[CodFase],0))</f>
        <v>Fase de Grupos</v>
      </c>
      <c r="G92">
        <v>33</v>
      </c>
      <c r="H92">
        <v>2</v>
      </c>
      <c r="I92" t="str">
        <f>INDEX(Country[Country],MATCH(H92,Country[CodPais],0))</f>
        <v>Italy</v>
      </c>
      <c r="J92">
        <v>4</v>
      </c>
      <c r="K92" t="s">
        <v>486</v>
      </c>
      <c r="L92">
        <v>1</v>
      </c>
      <c r="M92">
        <v>22</v>
      </c>
      <c r="N92" t="str">
        <f>INDEX(Country[Country],MATCH(M92,Country[CodPais],0))</f>
        <v>Belgium</v>
      </c>
      <c r="O92" t="s">
        <v>353</v>
      </c>
      <c r="P92">
        <v>24000</v>
      </c>
      <c r="Q92" t="s">
        <v>520</v>
      </c>
      <c r="R92" t="s">
        <v>518</v>
      </c>
      <c r="S92" t="s">
        <v>523</v>
      </c>
    </row>
    <row r="93" spans="1:19" x14ac:dyDescent="0.3">
      <c r="A93">
        <v>1284</v>
      </c>
      <c r="B93">
        <v>1954</v>
      </c>
      <c r="C93" t="s">
        <v>540</v>
      </c>
      <c r="D93">
        <v>2087</v>
      </c>
      <c r="E93" t="str">
        <f>INDEX([1]!dFases[AbrevFase],MATCH($D93,[1]!dFases[CodFase],0))</f>
        <v>Repescagem</v>
      </c>
      <c r="F93" t="str">
        <f>INDEX([1]!dFases[TipoFase],MATCH($D93,[1]!dFases[CodFase],0))</f>
        <v>Fase de Grupos</v>
      </c>
      <c r="G93">
        <v>29</v>
      </c>
      <c r="H93">
        <v>41</v>
      </c>
      <c r="I93" t="str">
        <f>INDEX(Country[Country],MATCH(H93,Country[CodPais],0))</f>
        <v>Germany FR</v>
      </c>
      <c r="J93">
        <v>7</v>
      </c>
      <c r="K93" t="s">
        <v>541</v>
      </c>
      <c r="L93">
        <v>2</v>
      </c>
      <c r="M93">
        <v>80</v>
      </c>
      <c r="N93" t="str">
        <f>INDEX(Country[Country],MATCH(M93,Country[CodPais],0))</f>
        <v>Turkey</v>
      </c>
      <c r="O93" t="s">
        <v>353</v>
      </c>
      <c r="P93">
        <v>17000</v>
      </c>
      <c r="Q93" t="s">
        <v>518</v>
      </c>
      <c r="R93" t="s">
        <v>535</v>
      </c>
      <c r="S93" t="s">
        <v>533</v>
      </c>
    </row>
    <row r="94" spans="1:19" x14ac:dyDescent="0.3">
      <c r="A94">
        <v>1301</v>
      </c>
      <c r="B94">
        <v>1954</v>
      </c>
      <c r="C94" t="s">
        <v>540</v>
      </c>
      <c r="D94">
        <v>2091</v>
      </c>
      <c r="E94" t="str">
        <f>INDEX([1]!dFases[AbrevFase],MATCH($D94,[1]!dFases[CodFase],0))</f>
        <v>Repescagem</v>
      </c>
      <c r="F94" t="str">
        <f>INDEX([1]!dFases[TipoFase],MATCH($D94,[1]!dFases[CodFase],0))</f>
        <v>Fase de Grupos</v>
      </c>
      <c r="G94">
        <v>32</v>
      </c>
      <c r="H94">
        <v>5</v>
      </c>
      <c r="I94" t="str">
        <f>INDEX(Country[Country],MATCH(H94,Country[CodPais],0))</f>
        <v>Switzerland</v>
      </c>
      <c r="J94">
        <v>4</v>
      </c>
      <c r="K94" t="s">
        <v>486</v>
      </c>
      <c r="L94">
        <v>1</v>
      </c>
      <c r="M94">
        <v>2</v>
      </c>
      <c r="N94" t="str">
        <f>INDEX(Country[Country],MATCH(M94,Country[CodPais],0))</f>
        <v>Italy</v>
      </c>
      <c r="O94" t="s">
        <v>353</v>
      </c>
      <c r="P94">
        <v>30000</v>
      </c>
      <c r="Q94" t="s">
        <v>470</v>
      </c>
      <c r="R94" t="s">
        <v>477</v>
      </c>
      <c r="S94" t="s">
        <v>505</v>
      </c>
    </row>
    <row r="95" spans="1:19" x14ac:dyDescent="0.3">
      <c r="A95">
        <v>1264</v>
      </c>
      <c r="B95">
        <v>1954</v>
      </c>
      <c r="C95" t="s">
        <v>542</v>
      </c>
      <c r="D95">
        <v>9601</v>
      </c>
      <c r="E95" t="str">
        <f>INDEX([1]!dFases[AbrevFase],MATCH($D95,[1]!dFases[CodFase],0))</f>
        <v>Quartas de Finais</v>
      </c>
      <c r="F95" t="str">
        <f>INDEX([1]!dFases[TipoFase],MATCH($D95,[1]!dFases[CodFase],0))</f>
        <v>Fase de Mata-Mata</v>
      </c>
      <c r="G95">
        <v>32</v>
      </c>
      <c r="H95">
        <v>1</v>
      </c>
      <c r="I95" t="str">
        <f>INDEX(Country[Country],MATCH(H95,Country[CodPais],0))</f>
        <v>Uruguay</v>
      </c>
      <c r="J95">
        <v>4</v>
      </c>
      <c r="K95" t="s">
        <v>393</v>
      </c>
      <c r="L95">
        <v>2</v>
      </c>
      <c r="M95">
        <v>8</v>
      </c>
      <c r="N95" t="str">
        <f>INDEX(Country[Country],MATCH(M95,Country[CodPais],0))</f>
        <v>England</v>
      </c>
      <c r="O95" t="s">
        <v>353</v>
      </c>
      <c r="P95">
        <v>28000</v>
      </c>
      <c r="Q95" t="s">
        <v>520</v>
      </c>
      <c r="R95" t="s">
        <v>532</v>
      </c>
      <c r="S95" t="s">
        <v>529</v>
      </c>
    </row>
    <row r="96" spans="1:19" x14ac:dyDescent="0.3">
      <c r="A96">
        <v>1237</v>
      </c>
      <c r="B96">
        <v>1954</v>
      </c>
      <c r="C96" t="s">
        <v>542</v>
      </c>
      <c r="D96">
        <v>9601</v>
      </c>
      <c r="E96" t="str">
        <f>INDEX([1]!dFases[AbrevFase],MATCH($D96,[1]!dFases[CodFase],0))</f>
        <v>Quartas de Finais</v>
      </c>
      <c r="F96" t="str">
        <f>INDEX([1]!dFases[TipoFase],MATCH($D96,[1]!dFases[CodFase],0))</f>
        <v>Fase de Mata-Mata</v>
      </c>
      <c r="G96">
        <v>31</v>
      </c>
      <c r="H96">
        <v>21</v>
      </c>
      <c r="I96" t="str">
        <f>INDEX(Country[Country],MATCH(H96,Country[CodPais],0))</f>
        <v>Austria</v>
      </c>
      <c r="J96">
        <v>7</v>
      </c>
      <c r="K96" t="s">
        <v>543</v>
      </c>
      <c r="L96">
        <v>5</v>
      </c>
      <c r="M96">
        <v>5</v>
      </c>
      <c r="N96" t="str">
        <f>INDEX(Country[Country],MATCH(M96,Country[CodPais],0))</f>
        <v>Switzerland</v>
      </c>
      <c r="O96" t="s">
        <v>353</v>
      </c>
      <c r="P96">
        <v>35000</v>
      </c>
      <c r="Q96" t="s">
        <v>535</v>
      </c>
      <c r="R96" t="s">
        <v>513</v>
      </c>
      <c r="S96" t="s">
        <v>523</v>
      </c>
    </row>
    <row r="97" spans="1:19" x14ac:dyDescent="0.3">
      <c r="A97">
        <v>1285</v>
      </c>
      <c r="B97">
        <v>1954</v>
      </c>
      <c r="C97" t="s">
        <v>544</v>
      </c>
      <c r="D97">
        <v>9601</v>
      </c>
      <c r="E97" t="str">
        <f>INDEX([1]!dFases[AbrevFase],MATCH($D97,[1]!dFases[CodFase],0))</f>
        <v>Quartas de Finais</v>
      </c>
      <c r="F97" t="str">
        <f>INDEX([1]!dFases[TipoFase],MATCH($D97,[1]!dFases[CodFase],0))</f>
        <v>Fase de Mata-Mata</v>
      </c>
      <c r="G97">
        <v>30</v>
      </c>
      <c r="H97">
        <v>41</v>
      </c>
      <c r="I97" t="str">
        <f>INDEX(Country[Country],MATCH(H97,Country[CodPais],0))</f>
        <v>Germany FR</v>
      </c>
      <c r="J97">
        <v>2</v>
      </c>
      <c r="K97" t="s">
        <v>461</v>
      </c>
      <c r="L97">
        <v>0</v>
      </c>
      <c r="M97">
        <v>83</v>
      </c>
      <c r="N97" t="str">
        <f>INDEX(Country[Country],MATCH(M97,Country[CodPais],0))</f>
        <v>Yugoslavia</v>
      </c>
      <c r="O97" t="s">
        <v>353</v>
      </c>
      <c r="P97">
        <v>17000</v>
      </c>
      <c r="Q97" t="s">
        <v>515</v>
      </c>
      <c r="R97" t="s">
        <v>507</v>
      </c>
      <c r="S97" t="s">
        <v>524</v>
      </c>
    </row>
    <row r="98" spans="1:19" x14ac:dyDescent="0.3">
      <c r="A98">
        <v>1248</v>
      </c>
      <c r="B98">
        <v>1954</v>
      </c>
      <c r="C98" t="s">
        <v>544</v>
      </c>
      <c r="D98">
        <v>9601</v>
      </c>
      <c r="E98" t="str">
        <f>INDEX([1]!dFases[AbrevFase],MATCH($D98,[1]!dFases[CodFase],0))</f>
        <v>Quartas de Finais</v>
      </c>
      <c r="F98" t="str">
        <f>INDEX([1]!dFases[TipoFase],MATCH($D98,[1]!dFases[CodFase],0))</f>
        <v>Fase de Mata-Mata</v>
      </c>
      <c r="G98">
        <v>28</v>
      </c>
      <c r="H98">
        <v>46</v>
      </c>
      <c r="I98" t="str">
        <f>INDEX(Country[Country],MATCH(H98,Country[CodPais],0))</f>
        <v>Hungary</v>
      </c>
      <c r="J98">
        <v>4</v>
      </c>
      <c r="K98" t="s">
        <v>393</v>
      </c>
      <c r="L98">
        <v>2</v>
      </c>
      <c r="M98">
        <v>4</v>
      </c>
      <c r="N98" t="str">
        <f>INDEX(Country[Country],MATCH(M98,Country[CodPais],0))</f>
        <v>Brazil</v>
      </c>
      <c r="O98" t="s">
        <v>353</v>
      </c>
      <c r="P98">
        <v>40000</v>
      </c>
      <c r="Q98" t="s">
        <v>498</v>
      </c>
      <c r="R98" t="s">
        <v>505</v>
      </c>
      <c r="S98" t="s">
        <v>510</v>
      </c>
    </row>
    <row r="99" spans="1:19" x14ac:dyDescent="0.3">
      <c r="A99">
        <v>1233</v>
      </c>
      <c r="B99">
        <v>1954</v>
      </c>
      <c r="C99" t="s">
        <v>545</v>
      </c>
      <c r="D99">
        <v>9701</v>
      </c>
      <c r="E99" t="str">
        <f>INDEX([1]!dFases[AbrevFase],MATCH($D99,[1]!dFases[CodFase],0))</f>
        <v>Semifinais</v>
      </c>
      <c r="F99" t="str">
        <f>INDEX([1]!dFases[TipoFase],MATCH($D99,[1]!dFases[CodFase],0))</f>
        <v>Fase de Mata-Mata</v>
      </c>
      <c r="G99">
        <v>32</v>
      </c>
      <c r="H99">
        <v>41</v>
      </c>
      <c r="I99" t="str">
        <f>INDEX(Country[Country],MATCH(H99,Country[CodPais],0))</f>
        <v>Germany FR</v>
      </c>
      <c r="J99">
        <v>6</v>
      </c>
      <c r="K99" t="s">
        <v>390</v>
      </c>
      <c r="L99">
        <v>1</v>
      </c>
      <c r="M99">
        <v>21</v>
      </c>
      <c r="N99" t="str">
        <f>INDEX(Country[Country],MATCH(M99,Country[CodPais],0))</f>
        <v>Austria</v>
      </c>
      <c r="O99" t="s">
        <v>353</v>
      </c>
      <c r="P99">
        <v>58000</v>
      </c>
      <c r="Q99" t="s">
        <v>529</v>
      </c>
      <c r="R99" t="s">
        <v>498</v>
      </c>
      <c r="S99" t="s">
        <v>524</v>
      </c>
    </row>
    <row r="100" spans="1:19" x14ac:dyDescent="0.3">
      <c r="A100">
        <v>1295</v>
      </c>
      <c r="B100">
        <v>1954</v>
      </c>
      <c r="C100" t="s">
        <v>545</v>
      </c>
      <c r="D100">
        <v>9701</v>
      </c>
      <c r="E100" t="str">
        <f>INDEX([1]!dFases[AbrevFase],MATCH($D100,[1]!dFases[CodFase],0))</f>
        <v>Semifinais</v>
      </c>
      <c r="F100" t="str">
        <f>INDEX([1]!dFases[TipoFase],MATCH($D100,[1]!dFases[CodFase],0))</f>
        <v>Fase de Mata-Mata</v>
      </c>
      <c r="G100">
        <v>31</v>
      </c>
      <c r="H100">
        <v>46</v>
      </c>
      <c r="I100" t="str">
        <f>INDEX(Country[Country],MATCH(H100,Country[CodPais],0))</f>
        <v>Hungary</v>
      </c>
      <c r="J100">
        <v>4</v>
      </c>
      <c r="K100" t="s">
        <v>546</v>
      </c>
      <c r="L100">
        <v>2</v>
      </c>
      <c r="M100">
        <v>1</v>
      </c>
      <c r="N100" t="str">
        <f>INDEX(Country[Country],MATCH(M100,Country[CodPais],0))</f>
        <v>Uruguay</v>
      </c>
      <c r="O100" t="s">
        <v>547</v>
      </c>
      <c r="P100">
        <v>45000</v>
      </c>
      <c r="Q100" t="s">
        <v>470</v>
      </c>
      <c r="R100" t="s">
        <v>535</v>
      </c>
      <c r="S100" t="s">
        <v>518</v>
      </c>
    </row>
    <row r="101" spans="1:19" x14ac:dyDescent="0.3">
      <c r="A101">
        <v>1239</v>
      </c>
      <c r="B101">
        <v>1954</v>
      </c>
      <c r="C101" t="s">
        <v>548</v>
      </c>
      <c r="D101">
        <v>9803</v>
      </c>
      <c r="E101" t="str">
        <f>INDEX([1]!dFases[AbrevFase],MATCH($D101,[1]!dFases[CodFase],0))</f>
        <v>3º/4º Lugar</v>
      </c>
      <c r="F101" t="str">
        <f>INDEX([1]!dFases[TipoFase],MATCH($D101,[1]!dFases[CodFase],0))</f>
        <v>Fase de Mata-Mata</v>
      </c>
      <c r="G101">
        <v>29</v>
      </c>
      <c r="H101">
        <v>21</v>
      </c>
      <c r="I101" t="str">
        <f>INDEX(Country[Country],MATCH(H101,Country[CodPais],0))</f>
        <v>Austria</v>
      </c>
      <c r="J101">
        <v>3</v>
      </c>
      <c r="K101" t="s">
        <v>367</v>
      </c>
      <c r="L101">
        <v>1</v>
      </c>
      <c r="M101">
        <v>1</v>
      </c>
      <c r="N101" t="str">
        <f>INDEX(Country[Country],MATCH(M101,Country[CodPais],0))</f>
        <v>Uruguay</v>
      </c>
      <c r="O101" t="s">
        <v>353</v>
      </c>
      <c r="P101">
        <v>32000</v>
      </c>
      <c r="Q101" t="s">
        <v>510</v>
      </c>
      <c r="R101" t="s">
        <v>515</v>
      </c>
      <c r="S101" t="s">
        <v>498</v>
      </c>
    </row>
    <row r="102" spans="1:19" x14ac:dyDescent="0.3">
      <c r="A102">
        <v>1278</v>
      </c>
      <c r="B102">
        <v>1954</v>
      </c>
      <c r="C102" t="s">
        <v>549</v>
      </c>
      <c r="D102">
        <v>9999</v>
      </c>
      <c r="E102" t="str">
        <f>INDEX([1]!dFases[AbrevFase],MATCH($D102,[1]!dFases[CodFase],0))</f>
        <v>Final</v>
      </c>
      <c r="F102" t="str">
        <f>INDEX([1]!dFases[TipoFase],MATCH($D102,[1]!dFases[CodFase],0))</f>
        <v>Fase de Mata-Mata</v>
      </c>
      <c r="G102">
        <v>28</v>
      </c>
      <c r="H102">
        <v>41</v>
      </c>
      <c r="I102" t="str">
        <f>INDEX(Country[Country],MATCH(H102,Country[CodPais],0))</f>
        <v>Germany FR</v>
      </c>
      <c r="J102">
        <v>3</v>
      </c>
      <c r="K102" t="s">
        <v>403</v>
      </c>
      <c r="L102">
        <v>2</v>
      </c>
      <c r="M102">
        <v>46</v>
      </c>
      <c r="N102" t="str">
        <f>INDEX(Country[Country],MATCH(M102,Country[CodPais],0))</f>
        <v>Hungary</v>
      </c>
      <c r="O102" t="s">
        <v>353</v>
      </c>
      <c r="P102">
        <v>62500</v>
      </c>
      <c r="Q102" t="s">
        <v>505</v>
      </c>
      <c r="R102" t="s">
        <v>529</v>
      </c>
      <c r="S102" t="s">
        <v>470</v>
      </c>
    </row>
    <row r="103" spans="1:19" x14ac:dyDescent="0.3">
      <c r="A103">
        <v>1415</v>
      </c>
      <c r="B103">
        <v>1958</v>
      </c>
      <c r="C103" t="s">
        <v>550</v>
      </c>
      <c r="D103">
        <v>2088</v>
      </c>
      <c r="E103" t="str">
        <f>INDEX([1]!dFases[AbrevFase],MATCH($D103,[1]!dFases[CodFase],0))</f>
        <v>Grupo 3</v>
      </c>
      <c r="F103" t="str">
        <f>INDEX([1]!dFases[TipoFase],MATCH($D103,[1]!dFases[CodFase],0))</f>
        <v>Fase de Grupos</v>
      </c>
      <c r="G103">
        <v>34</v>
      </c>
      <c r="H103">
        <v>6</v>
      </c>
      <c r="I103" t="str">
        <f>INDEX(Country[Country],MATCH(H103,Country[CodPais],0))</f>
        <v>Sweden</v>
      </c>
      <c r="J103">
        <v>3</v>
      </c>
      <c r="K103" t="s">
        <v>357</v>
      </c>
      <c r="L103">
        <v>0</v>
      </c>
      <c r="M103">
        <v>9</v>
      </c>
      <c r="N103" t="str">
        <f>INDEX(Country[Country],MATCH(M103,Country[CodPais],0))</f>
        <v>Mexico</v>
      </c>
      <c r="O103" t="s">
        <v>353</v>
      </c>
      <c r="P103">
        <v>34107</v>
      </c>
      <c r="Q103" t="s">
        <v>551</v>
      </c>
      <c r="R103" t="s">
        <v>552</v>
      </c>
      <c r="S103" t="s">
        <v>553</v>
      </c>
    </row>
    <row r="104" spans="1:19" x14ac:dyDescent="0.3">
      <c r="A104">
        <v>1372</v>
      </c>
      <c r="B104">
        <v>1958</v>
      </c>
      <c r="C104" t="s">
        <v>554</v>
      </c>
      <c r="D104">
        <v>2090</v>
      </c>
      <c r="E104" t="str">
        <f>INDEX([1]!dFases[AbrevFase],MATCH($D104,[1]!dFases[CodFase],0))</f>
        <v>Grupo 4</v>
      </c>
      <c r="F104" t="str">
        <f>INDEX([1]!dFases[TipoFase],MATCH($D104,[1]!dFases[CodFase],0))</f>
        <v>Fase de Grupos</v>
      </c>
      <c r="G104">
        <v>35</v>
      </c>
      <c r="H104">
        <v>77</v>
      </c>
      <c r="I104" t="str">
        <f>INDEX(Country[Country],MATCH(H104,Country[CodPais],0))</f>
        <v>Soviet Union</v>
      </c>
      <c r="J104">
        <v>2</v>
      </c>
      <c r="K104" t="s">
        <v>482</v>
      </c>
      <c r="L104">
        <v>2</v>
      </c>
      <c r="M104">
        <v>8</v>
      </c>
      <c r="N104" t="str">
        <f>INDEX(Country[Country],MATCH(M104,Country[CodPais],0))</f>
        <v>England</v>
      </c>
      <c r="O104" t="s">
        <v>353</v>
      </c>
      <c r="P104">
        <v>49348</v>
      </c>
      <c r="Q104" t="s">
        <v>515</v>
      </c>
      <c r="R104" t="s">
        <v>555</v>
      </c>
      <c r="S104" t="s">
        <v>556</v>
      </c>
    </row>
    <row r="105" spans="1:19" x14ac:dyDescent="0.3">
      <c r="A105">
        <v>1323</v>
      </c>
      <c r="B105">
        <v>1958</v>
      </c>
      <c r="C105" t="s">
        <v>554</v>
      </c>
      <c r="D105">
        <v>2084</v>
      </c>
      <c r="E105" t="str">
        <f>INDEX([1]!dFases[AbrevFase],MATCH($D105,[1]!dFases[CodFase],0))</f>
        <v>Grupo 1</v>
      </c>
      <c r="F105" t="str">
        <f>INDEX([1]!dFases[TipoFase],MATCH($D105,[1]!dFases[CodFase],0))</f>
        <v>Fase de Grupos</v>
      </c>
      <c r="G105">
        <v>36</v>
      </c>
      <c r="H105">
        <v>11</v>
      </c>
      <c r="I105" t="str">
        <f>INDEX(Country[Country],MATCH(H105,Country[CodPais],0))</f>
        <v>Argentina</v>
      </c>
      <c r="J105">
        <v>1</v>
      </c>
      <c r="K105" t="s">
        <v>388</v>
      </c>
      <c r="L105">
        <v>3</v>
      </c>
      <c r="M105">
        <v>41</v>
      </c>
      <c r="N105" t="str">
        <f>INDEX(Country[Country],MATCH(M105,Country[CodPais],0))</f>
        <v>Germany FR</v>
      </c>
      <c r="O105" t="s">
        <v>353</v>
      </c>
      <c r="P105">
        <v>31156</v>
      </c>
      <c r="Q105" t="s">
        <v>487</v>
      </c>
      <c r="R105" t="s">
        <v>557</v>
      </c>
      <c r="S105" t="s">
        <v>558</v>
      </c>
    </row>
    <row r="106" spans="1:19" x14ac:dyDescent="0.3">
      <c r="A106">
        <v>1407</v>
      </c>
      <c r="B106">
        <v>1958</v>
      </c>
      <c r="C106" t="s">
        <v>554</v>
      </c>
      <c r="D106">
        <v>2088</v>
      </c>
      <c r="E106" t="str">
        <f>INDEX([1]!dFases[AbrevFase],MATCH($D106,[1]!dFases[CodFase],0))</f>
        <v>Grupo 3</v>
      </c>
      <c r="F106" t="str">
        <f>INDEX([1]!dFases[TipoFase],MATCH($D106,[1]!dFases[CodFase],0))</f>
        <v>Fase de Grupos</v>
      </c>
      <c r="G106">
        <v>37</v>
      </c>
      <c r="H106">
        <v>46</v>
      </c>
      <c r="I106" t="str">
        <f>INDEX(Country[Country],MATCH(H106,Country[CodPais],0))</f>
        <v>Hungary</v>
      </c>
      <c r="J106">
        <v>1</v>
      </c>
      <c r="K106" t="s">
        <v>559</v>
      </c>
      <c r="L106">
        <v>1</v>
      </c>
      <c r="M106">
        <v>82</v>
      </c>
      <c r="N106" t="str">
        <f>INDEX(Country[Country],MATCH(M106,Country[CodPais],0))</f>
        <v>Wales</v>
      </c>
      <c r="O106" t="s">
        <v>353</v>
      </c>
      <c r="P106">
        <v>15343</v>
      </c>
      <c r="Q106" t="s">
        <v>560</v>
      </c>
      <c r="R106" t="s">
        <v>494</v>
      </c>
      <c r="S106" t="s">
        <v>561</v>
      </c>
    </row>
    <row r="107" spans="1:19" x14ac:dyDescent="0.3">
      <c r="A107">
        <v>1386</v>
      </c>
      <c r="B107">
        <v>1958</v>
      </c>
      <c r="C107" t="s">
        <v>554</v>
      </c>
      <c r="D107">
        <v>2086</v>
      </c>
      <c r="E107" t="str">
        <f>INDEX([1]!dFases[AbrevFase],MATCH($D107,[1]!dFases[CodFase],0))</f>
        <v>Grupo 2</v>
      </c>
      <c r="F107" t="str">
        <f>INDEX([1]!dFases[TipoFase],MATCH($D107,[1]!dFases[CodFase],0))</f>
        <v>Fase de Grupos</v>
      </c>
      <c r="G107">
        <v>38</v>
      </c>
      <c r="H107">
        <v>3</v>
      </c>
      <c r="I107" t="str">
        <f>INDEX(Country[Country],MATCH(H107,Country[CodPais],0))</f>
        <v>France</v>
      </c>
      <c r="J107">
        <v>7</v>
      </c>
      <c r="K107" t="s">
        <v>562</v>
      </c>
      <c r="L107">
        <v>3</v>
      </c>
      <c r="M107">
        <v>61</v>
      </c>
      <c r="N107" t="str">
        <f>INDEX(Country[Country],MATCH(M107,Country[CodPais],0))</f>
        <v>Paraguay</v>
      </c>
      <c r="O107" t="s">
        <v>353</v>
      </c>
      <c r="P107">
        <v>16518</v>
      </c>
      <c r="Q107" t="s">
        <v>563</v>
      </c>
      <c r="R107" t="s">
        <v>470</v>
      </c>
      <c r="S107" t="s">
        <v>564</v>
      </c>
    </row>
    <row r="108" spans="1:19" x14ac:dyDescent="0.3">
      <c r="A108">
        <v>1434</v>
      </c>
      <c r="B108">
        <v>1958</v>
      </c>
      <c r="C108" t="s">
        <v>554</v>
      </c>
      <c r="D108">
        <v>2086</v>
      </c>
      <c r="E108" t="str">
        <f>INDEX([1]!dFases[AbrevFase],MATCH($D108,[1]!dFases[CodFase],0))</f>
        <v>Grupo 2</v>
      </c>
      <c r="F108" t="str">
        <f>INDEX([1]!dFases[TipoFase],MATCH($D108,[1]!dFases[CodFase],0))</f>
        <v>Fase de Grupos</v>
      </c>
      <c r="G108">
        <v>39</v>
      </c>
      <c r="H108">
        <v>83</v>
      </c>
      <c r="I108" t="str">
        <f>INDEX(Country[Country],MATCH(H108,Country[CodPais],0))</f>
        <v>Yugoslavia</v>
      </c>
      <c r="J108">
        <v>1</v>
      </c>
      <c r="K108" t="s">
        <v>559</v>
      </c>
      <c r="L108">
        <v>1</v>
      </c>
      <c r="M108">
        <v>72</v>
      </c>
      <c r="N108" t="str">
        <f>INDEX(Country[Country],MATCH(M108,Country[CodPais],0))</f>
        <v>Scotland</v>
      </c>
      <c r="O108" t="s">
        <v>353</v>
      </c>
      <c r="P108">
        <v>9591</v>
      </c>
      <c r="Q108" t="s">
        <v>510</v>
      </c>
      <c r="R108" t="s">
        <v>529</v>
      </c>
      <c r="S108" t="s">
        <v>565</v>
      </c>
    </row>
    <row r="109" spans="1:19" x14ac:dyDescent="0.3">
      <c r="A109">
        <v>1326</v>
      </c>
      <c r="B109">
        <v>1958</v>
      </c>
      <c r="C109" t="s">
        <v>554</v>
      </c>
      <c r="D109">
        <v>2090</v>
      </c>
      <c r="E109" t="str">
        <f>INDEX([1]!dFases[AbrevFase],MATCH($D109,[1]!dFases[CodFase],0))</f>
        <v>Grupo 4</v>
      </c>
      <c r="F109" t="str">
        <f>INDEX([1]!dFases[TipoFase],MATCH($D109,[1]!dFases[CodFase],0))</f>
        <v>Fase de Grupos</v>
      </c>
      <c r="G109">
        <v>40</v>
      </c>
      <c r="H109">
        <v>4</v>
      </c>
      <c r="I109" t="str">
        <f>INDEX(Country[Country],MATCH(H109,Country[CodPais],0))</f>
        <v>Brazil</v>
      </c>
      <c r="J109">
        <v>3</v>
      </c>
      <c r="K109" t="s">
        <v>357</v>
      </c>
      <c r="L109">
        <v>0</v>
      </c>
      <c r="M109">
        <v>21</v>
      </c>
      <c r="N109" t="str">
        <f>INDEX(Country[Country],MATCH(M109,Country[CodPais],0))</f>
        <v>Austria</v>
      </c>
      <c r="O109" t="s">
        <v>353</v>
      </c>
      <c r="P109">
        <v>17788</v>
      </c>
      <c r="Q109" t="s">
        <v>566</v>
      </c>
      <c r="R109" t="s">
        <v>567</v>
      </c>
      <c r="S109" t="s">
        <v>568</v>
      </c>
    </row>
    <row r="110" spans="1:19" x14ac:dyDescent="0.3">
      <c r="A110">
        <v>1421</v>
      </c>
      <c r="B110">
        <v>1958</v>
      </c>
      <c r="C110" t="s">
        <v>554</v>
      </c>
      <c r="D110">
        <v>2084</v>
      </c>
      <c r="E110" t="str">
        <f>INDEX([1]!dFases[AbrevFase],MATCH($D110,[1]!dFases[CodFase],0))</f>
        <v>Grupo 1</v>
      </c>
      <c r="F110" t="str">
        <f>INDEX([1]!dFases[TipoFase],MATCH($D110,[1]!dFases[CodFase],0))</f>
        <v>Fase de Grupos</v>
      </c>
      <c r="G110">
        <v>41</v>
      </c>
      <c r="H110">
        <v>58</v>
      </c>
      <c r="I110" t="str">
        <f>INDEX(Country[Country],MATCH(H110,Country[CodPais],0))</f>
        <v>Northern Ireland</v>
      </c>
      <c r="J110">
        <v>1</v>
      </c>
      <c r="K110" t="s">
        <v>370</v>
      </c>
      <c r="L110">
        <v>0</v>
      </c>
      <c r="M110">
        <v>34</v>
      </c>
      <c r="N110" t="str">
        <f>INDEX(Country[Country],MATCH(M110,Country[CodPais],0))</f>
        <v>Czechoslovakia</v>
      </c>
      <c r="O110" t="s">
        <v>353</v>
      </c>
      <c r="P110">
        <v>10647</v>
      </c>
      <c r="Q110" t="s">
        <v>569</v>
      </c>
      <c r="R110" t="s">
        <v>498</v>
      </c>
      <c r="S110" t="s">
        <v>570</v>
      </c>
    </row>
    <row r="111" spans="1:19" x14ac:dyDescent="0.3">
      <c r="A111">
        <v>1339</v>
      </c>
      <c r="B111">
        <v>1958</v>
      </c>
      <c r="C111" t="s">
        <v>571</v>
      </c>
      <c r="D111">
        <v>2090</v>
      </c>
      <c r="E111" t="str">
        <f>INDEX([1]!dFases[AbrevFase],MATCH($D111,[1]!dFases[CodFase],0))</f>
        <v>Grupo 4</v>
      </c>
      <c r="F111" t="str">
        <f>INDEX([1]!dFases[TipoFase],MATCH($D111,[1]!dFases[CodFase],0))</f>
        <v>Fase de Grupos</v>
      </c>
      <c r="G111">
        <v>35</v>
      </c>
      <c r="H111">
        <v>4</v>
      </c>
      <c r="I111" t="str">
        <f>INDEX(Country[Country],MATCH(H111,Country[CodPais],0))</f>
        <v>Brazil</v>
      </c>
      <c r="J111">
        <v>0</v>
      </c>
      <c r="K111" t="s">
        <v>572</v>
      </c>
      <c r="L111">
        <v>0</v>
      </c>
      <c r="M111">
        <v>8</v>
      </c>
      <c r="N111" t="str">
        <f>INDEX(Country[Country],MATCH(M111,Country[CodPais],0))</f>
        <v>England</v>
      </c>
      <c r="O111" t="s">
        <v>353</v>
      </c>
      <c r="P111">
        <v>40895</v>
      </c>
      <c r="Q111" t="s">
        <v>567</v>
      </c>
      <c r="R111" t="s">
        <v>573</v>
      </c>
      <c r="S111" t="s">
        <v>515</v>
      </c>
    </row>
    <row r="112" spans="1:19" x14ac:dyDescent="0.3">
      <c r="A112">
        <v>1418</v>
      </c>
      <c r="B112">
        <v>1958</v>
      </c>
      <c r="C112" t="s">
        <v>571</v>
      </c>
      <c r="D112">
        <v>2088</v>
      </c>
      <c r="E112" t="str">
        <f>INDEX([1]!dFases[AbrevFase],MATCH($D112,[1]!dFases[CodFase],0))</f>
        <v>Grupo 3</v>
      </c>
      <c r="F112" t="str">
        <f>INDEX([1]!dFases[TipoFase],MATCH($D112,[1]!dFases[CodFase],0))</f>
        <v>Fase de Grupos</v>
      </c>
      <c r="G112">
        <v>34</v>
      </c>
      <c r="H112">
        <v>9</v>
      </c>
      <c r="I112" t="str">
        <f>INDEX(Country[Country],MATCH(H112,Country[CodPais],0))</f>
        <v>Mexico</v>
      </c>
      <c r="J112">
        <v>1</v>
      </c>
      <c r="K112" t="s">
        <v>559</v>
      </c>
      <c r="L112">
        <v>1</v>
      </c>
      <c r="M112">
        <v>82</v>
      </c>
      <c r="N112" t="str">
        <f>INDEX(Country[Country],MATCH(M112,Country[CodPais],0))</f>
        <v>Wales</v>
      </c>
      <c r="O112" t="s">
        <v>353</v>
      </c>
      <c r="P112">
        <v>15150</v>
      </c>
      <c r="Q112" t="s">
        <v>494</v>
      </c>
      <c r="R112" t="s">
        <v>551</v>
      </c>
      <c r="S112" t="s">
        <v>560</v>
      </c>
    </row>
    <row r="113" spans="1:19" x14ac:dyDescent="0.3">
      <c r="A113">
        <v>1423</v>
      </c>
      <c r="B113">
        <v>1958</v>
      </c>
      <c r="C113" t="s">
        <v>571</v>
      </c>
      <c r="D113">
        <v>2086</v>
      </c>
      <c r="E113" t="str">
        <f>INDEX([1]!dFases[AbrevFase],MATCH($D113,[1]!dFases[CodFase],0))</f>
        <v>Grupo 2</v>
      </c>
      <c r="F113" t="str">
        <f>INDEX([1]!dFases[TipoFase],MATCH($D113,[1]!dFases[CodFase],0))</f>
        <v>Fase de Grupos</v>
      </c>
      <c r="G113">
        <v>38</v>
      </c>
      <c r="H113">
        <v>61</v>
      </c>
      <c r="I113" t="str">
        <f>INDEX(Country[Country],MATCH(H113,Country[CodPais],0))</f>
        <v>Paraguay</v>
      </c>
      <c r="J113">
        <v>3</v>
      </c>
      <c r="K113" t="s">
        <v>403</v>
      </c>
      <c r="L113">
        <v>2</v>
      </c>
      <c r="M113">
        <v>72</v>
      </c>
      <c r="N113" t="str">
        <f>INDEX(Country[Country],MATCH(M113,Country[CodPais],0))</f>
        <v>Scotland</v>
      </c>
      <c r="O113" t="s">
        <v>353</v>
      </c>
      <c r="P113">
        <v>11665</v>
      </c>
      <c r="Q113" t="s">
        <v>529</v>
      </c>
      <c r="R113" t="s">
        <v>563</v>
      </c>
      <c r="S113" t="s">
        <v>574</v>
      </c>
    </row>
    <row r="114" spans="1:19" x14ac:dyDescent="0.3">
      <c r="A114">
        <v>1388</v>
      </c>
      <c r="B114">
        <v>1958</v>
      </c>
      <c r="C114" t="s">
        <v>571</v>
      </c>
      <c r="D114">
        <v>2086</v>
      </c>
      <c r="E114" t="str">
        <f>INDEX([1]!dFases[AbrevFase],MATCH($D114,[1]!dFases[CodFase],0))</f>
        <v>Grupo 2</v>
      </c>
      <c r="F114" t="str">
        <f>INDEX([1]!dFases[TipoFase],MATCH($D114,[1]!dFases[CodFase],0))</f>
        <v>Fase de Grupos</v>
      </c>
      <c r="G114">
        <v>39</v>
      </c>
      <c r="H114">
        <v>83</v>
      </c>
      <c r="I114" t="str">
        <f>INDEX(Country[Country],MATCH(H114,Country[CodPais],0))</f>
        <v>Yugoslavia</v>
      </c>
      <c r="J114">
        <v>3</v>
      </c>
      <c r="K114" t="s">
        <v>403</v>
      </c>
      <c r="L114">
        <v>2</v>
      </c>
      <c r="M114">
        <v>3</v>
      </c>
      <c r="N114" t="str">
        <f>INDEX(Country[Country],MATCH(M114,Country[CodPais],0))</f>
        <v>France</v>
      </c>
      <c r="O114" t="s">
        <v>353</v>
      </c>
      <c r="P114">
        <v>12217</v>
      </c>
      <c r="Q114" t="s">
        <v>470</v>
      </c>
      <c r="R114" t="s">
        <v>510</v>
      </c>
      <c r="S114" t="s">
        <v>575</v>
      </c>
    </row>
    <row r="115" spans="1:19" x14ac:dyDescent="0.3">
      <c r="A115">
        <v>1332</v>
      </c>
      <c r="B115">
        <v>1958</v>
      </c>
      <c r="C115" t="s">
        <v>571</v>
      </c>
      <c r="D115">
        <v>2090</v>
      </c>
      <c r="E115" t="str">
        <f>INDEX([1]!dFases[AbrevFase],MATCH($D115,[1]!dFases[CodFase],0))</f>
        <v>Grupo 4</v>
      </c>
      <c r="F115" t="str">
        <f>INDEX([1]!dFases[TipoFase],MATCH($D115,[1]!dFases[CodFase],0))</f>
        <v>Fase de Grupos</v>
      </c>
      <c r="G115">
        <v>42</v>
      </c>
      <c r="H115">
        <v>77</v>
      </c>
      <c r="I115" t="str">
        <f>INDEX(Country[Country],MATCH(H115,Country[CodPais],0))</f>
        <v>Soviet Union</v>
      </c>
      <c r="J115">
        <v>2</v>
      </c>
      <c r="K115" t="s">
        <v>461</v>
      </c>
      <c r="L115">
        <v>0</v>
      </c>
      <c r="M115">
        <v>21</v>
      </c>
      <c r="N115" t="str">
        <f>INDEX(Country[Country],MATCH(M115,Country[CodPais],0))</f>
        <v>Austria</v>
      </c>
      <c r="O115" t="s">
        <v>353</v>
      </c>
      <c r="P115">
        <v>21239</v>
      </c>
      <c r="Q115" t="s">
        <v>556</v>
      </c>
      <c r="R115" t="s">
        <v>555</v>
      </c>
      <c r="S115" t="s">
        <v>576</v>
      </c>
    </row>
    <row r="116" spans="1:19" x14ac:dyDescent="0.3">
      <c r="A116">
        <v>1391</v>
      </c>
      <c r="B116">
        <v>1958</v>
      </c>
      <c r="C116" t="s">
        <v>571</v>
      </c>
      <c r="D116">
        <v>2084</v>
      </c>
      <c r="E116" t="str">
        <f>INDEX([1]!dFases[AbrevFase],MATCH($D116,[1]!dFases[CodFase],0))</f>
        <v>Grupo 1</v>
      </c>
      <c r="F116" t="str">
        <f>INDEX([1]!dFases[TipoFase],MATCH($D116,[1]!dFases[CodFase],0))</f>
        <v>Fase de Grupos</v>
      </c>
      <c r="G116">
        <v>43</v>
      </c>
      <c r="H116">
        <v>41</v>
      </c>
      <c r="I116" t="str">
        <f>INDEX(Country[Country],MATCH(H116,Country[CodPais],0))</f>
        <v>Germany FR</v>
      </c>
      <c r="J116">
        <v>2</v>
      </c>
      <c r="K116" t="s">
        <v>482</v>
      </c>
      <c r="L116">
        <v>2</v>
      </c>
      <c r="M116">
        <v>34</v>
      </c>
      <c r="N116" t="str">
        <f>INDEX(Country[Country],MATCH(M116,Country[CodPais],0))</f>
        <v>Czechoslovakia</v>
      </c>
      <c r="O116" t="s">
        <v>353</v>
      </c>
      <c r="P116">
        <v>25000</v>
      </c>
      <c r="Q116" t="s">
        <v>498</v>
      </c>
      <c r="R116" t="s">
        <v>487</v>
      </c>
      <c r="S116" t="s">
        <v>569</v>
      </c>
    </row>
    <row r="117" spans="1:19" x14ac:dyDescent="0.3">
      <c r="A117">
        <v>1324</v>
      </c>
      <c r="B117">
        <v>1958</v>
      </c>
      <c r="C117" t="s">
        <v>571</v>
      </c>
      <c r="D117">
        <v>2084</v>
      </c>
      <c r="E117" t="str">
        <f>INDEX([1]!dFases[AbrevFase],MATCH($D117,[1]!dFases[CodFase],0))</f>
        <v>Grupo 1</v>
      </c>
      <c r="F117" t="str">
        <f>INDEX([1]!dFases[TipoFase],MATCH($D117,[1]!dFases[CodFase],0))</f>
        <v>Fase de Grupos</v>
      </c>
      <c r="G117">
        <v>41</v>
      </c>
      <c r="H117">
        <v>11</v>
      </c>
      <c r="I117" t="str">
        <f>INDEX(Country[Country],MATCH(H117,Country[CodPais],0))</f>
        <v>Argentina</v>
      </c>
      <c r="J117">
        <v>3</v>
      </c>
      <c r="K117" t="s">
        <v>367</v>
      </c>
      <c r="L117">
        <v>1</v>
      </c>
      <c r="M117">
        <v>58</v>
      </c>
      <c r="N117" t="str">
        <f>INDEX(Country[Country],MATCH(M117,Country[CodPais],0))</f>
        <v>Northern Ireland</v>
      </c>
      <c r="O117" t="s">
        <v>353</v>
      </c>
      <c r="P117">
        <v>14174</v>
      </c>
      <c r="Q117" t="s">
        <v>558</v>
      </c>
      <c r="R117" t="s">
        <v>570</v>
      </c>
      <c r="S117" t="s">
        <v>557</v>
      </c>
    </row>
    <row r="118" spans="1:19" x14ac:dyDescent="0.3">
      <c r="A118">
        <v>1406</v>
      </c>
      <c r="B118">
        <v>1958</v>
      </c>
      <c r="C118" t="s">
        <v>577</v>
      </c>
      <c r="D118">
        <v>2088</v>
      </c>
      <c r="E118" t="str">
        <f>INDEX([1]!dFases[AbrevFase],MATCH($D118,[1]!dFases[CodFase],0))</f>
        <v>Grupo 3</v>
      </c>
      <c r="F118" t="str">
        <f>INDEX([1]!dFases[TipoFase],MATCH($D118,[1]!dFases[CodFase],0))</f>
        <v>Fase de Grupos</v>
      </c>
      <c r="G118">
        <v>34</v>
      </c>
      <c r="H118">
        <v>6</v>
      </c>
      <c r="I118" t="str">
        <f>INDEX(Country[Country],MATCH(H118,Country[CodPais],0))</f>
        <v>Sweden</v>
      </c>
      <c r="J118">
        <v>2</v>
      </c>
      <c r="K118" t="s">
        <v>362</v>
      </c>
      <c r="L118">
        <v>1</v>
      </c>
      <c r="M118">
        <v>46</v>
      </c>
      <c r="N118" t="str">
        <f>INDEX(Country[Country],MATCH(M118,Country[CodPais],0))</f>
        <v>Hungary</v>
      </c>
      <c r="O118" t="s">
        <v>353</v>
      </c>
      <c r="P118">
        <v>38850</v>
      </c>
      <c r="Q118" t="s">
        <v>552</v>
      </c>
      <c r="R118" t="s">
        <v>561</v>
      </c>
      <c r="S118" t="s">
        <v>575</v>
      </c>
    </row>
    <row r="119" spans="1:19" x14ac:dyDescent="0.3">
      <c r="A119">
        <v>1438</v>
      </c>
      <c r="B119">
        <v>1958</v>
      </c>
      <c r="C119" t="s">
        <v>578</v>
      </c>
      <c r="D119">
        <v>2088</v>
      </c>
      <c r="E119" t="str">
        <f>INDEX([1]!dFases[AbrevFase],MATCH($D119,[1]!dFases[CodFase],0))</f>
        <v>Grupo 3</v>
      </c>
      <c r="F119" t="str">
        <f>INDEX([1]!dFases[TipoFase],MATCH($D119,[1]!dFases[CodFase],0))</f>
        <v>Fase de Grupos</v>
      </c>
      <c r="G119">
        <v>34</v>
      </c>
      <c r="H119">
        <v>6</v>
      </c>
      <c r="I119" t="str">
        <f>INDEX(Country[Country],MATCH(H119,Country[CodPais],0))</f>
        <v>Sweden</v>
      </c>
      <c r="J119">
        <v>0</v>
      </c>
      <c r="K119" t="s">
        <v>572</v>
      </c>
      <c r="L119">
        <v>0</v>
      </c>
      <c r="M119">
        <v>82</v>
      </c>
      <c r="N119" t="str">
        <f>INDEX(Country[Country],MATCH(M119,Country[CodPais],0))</f>
        <v>Wales</v>
      </c>
      <c r="O119" t="s">
        <v>353</v>
      </c>
      <c r="P119">
        <v>30287</v>
      </c>
      <c r="Q119" t="s">
        <v>561</v>
      </c>
      <c r="R119" t="s">
        <v>494</v>
      </c>
      <c r="S119" t="s">
        <v>551</v>
      </c>
    </row>
    <row r="120" spans="1:19" x14ac:dyDescent="0.3">
      <c r="A120">
        <v>1344</v>
      </c>
      <c r="B120">
        <v>1958</v>
      </c>
      <c r="C120" t="s">
        <v>579</v>
      </c>
      <c r="D120">
        <v>2090</v>
      </c>
      <c r="E120" t="str">
        <f>INDEX([1]!dFases[AbrevFase],MATCH($D120,[1]!dFases[CodFase],0))</f>
        <v>Grupo 4</v>
      </c>
      <c r="F120" t="str">
        <f>INDEX([1]!dFases[TipoFase],MATCH($D120,[1]!dFases[CodFase],0))</f>
        <v>Fase de Grupos</v>
      </c>
      <c r="G120">
        <v>35</v>
      </c>
      <c r="H120">
        <v>4</v>
      </c>
      <c r="I120" t="str">
        <f>INDEX(Country[Country],MATCH(H120,Country[CodPais],0))</f>
        <v>Brazil</v>
      </c>
      <c r="J120">
        <v>2</v>
      </c>
      <c r="K120" t="s">
        <v>461</v>
      </c>
      <c r="L120">
        <v>0</v>
      </c>
      <c r="M120">
        <v>77</v>
      </c>
      <c r="N120" t="str">
        <f>INDEX(Country[Country],MATCH(M120,Country[CodPais],0))</f>
        <v>Soviet Union</v>
      </c>
      <c r="O120" t="s">
        <v>353</v>
      </c>
      <c r="P120">
        <v>50928</v>
      </c>
      <c r="Q120" t="s">
        <v>566</v>
      </c>
      <c r="R120" t="s">
        <v>555</v>
      </c>
      <c r="S120" t="s">
        <v>556</v>
      </c>
    </row>
    <row r="121" spans="1:19" x14ac:dyDescent="0.3">
      <c r="A121">
        <v>1389</v>
      </c>
      <c r="B121">
        <v>1958</v>
      </c>
      <c r="C121" t="s">
        <v>579</v>
      </c>
      <c r="D121">
        <v>2084</v>
      </c>
      <c r="E121" t="str">
        <f>INDEX([1]!dFases[AbrevFase],MATCH($D121,[1]!dFases[CodFase],0))</f>
        <v>Grupo 1</v>
      </c>
      <c r="F121" t="str">
        <f>INDEX([1]!dFases[TipoFase],MATCH($D121,[1]!dFases[CodFase],0))</f>
        <v>Fase de Grupos</v>
      </c>
      <c r="G121">
        <v>36</v>
      </c>
      <c r="H121">
        <v>41</v>
      </c>
      <c r="I121" t="str">
        <f>INDEX(Country[Country],MATCH(H121,Country[CodPais],0))</f>
        <v>Germany FR</v>
      </c>
      <c r="J121">
        <v>2</v>
      </c>
      <c r="K121" t="s">
        <v>482</v>
      </c>
      <c r="L121">
        <v>2</v>
      </c>
      <c r="M121">
        <v>58</v>
      </c>
      <c r="N121" t="str">
        <f>INDEX(Country[Country],MATCH(M121,Country[CodPais],0))</f>
        <v>Northern Ireland</v>
      </c>
      <c r="O121" t="s">
        <v>353</v>
      </c>
      <c r="P121">
        <v>21990</v>
      </c>
      <c r="Q121" t="s">
        <v>570</v>
      </c>
      <c r="R121" t="s">
        <v>558</v>
      </c>
      <c r="S121" t="s">
        <v>557</v>
      </c>
    </row>
    <row r="122" spans="1:19" x14ac:dyDescent="0.3">
      <c r="A122">
        <v>1403</v>
      </c>
      <c r="B122">
        <v>1958</v>
      </c>
      <c r="C122" t="s">
        <v>579</v>
      </c>
      <c r="D122">
        <v>2088</v>
      </c>
      <c r="E122" t="str">
        <f>INDEX([1]!dFases[AbrevFase],MATCH($D122,[1]!dFases[CodFase],0))</f>
        <v>Grupo 3</v>
      </c>
      <c r="F122" t="str">
        <f>INDEX([1]!dFases[TipoFase],MATCH($D122,[1]!dFases[CodFase],0))</f>
        <v>Fase de Grupos</v>
      </c>
      <c r="G122">
        <v>37</v>
      </c>
      <c r="H122">
        <v>46</v>
      </c>
      <c r="I122" t="str">
        <f>INDEX(Country[Country],MATCH(H122,Country[CodPais],0))</f>
        <v>Hungary</v>
      </c>
      <c r="J122">
        <v>4</v>
      </c>
      <c r="K122" t="s">
        <v>376</v>
      </c>
      <c r="L122">
        <v>0</v>
      </c>
      <c r="M122">
        <v>9</v>
      </c>
      <c r="N122" t="str">
        <f>INDEX(Country[Country],MATCH(M122,Country[CodPais],0))</f>
        <v>Mexico</v>
      </c>
      <c r="O122" t="s">
        <v>353</v>
      </c>
      <c r="P122">
        <v>13300</v>
      </c>
      <c r="Q122" t="s">
        <v>553</v>
      </c>
      <c r="R122" t="s">
        <v>560</v>
      </c>
      <c r="S122" t="s">
        <v>552</v>
      </c>
    </row>
    <row r="123" spans="1:19" x14ac:dyDescent="0.3">
      <c r="A123">
        <v>1426</v>
      </c>
      <c r="B123">
        <v>1958</v>
      </c>
      <c r="C123" t="s">
        <v>579</v>
      </c>
      <c r="D123">
        <v>2086</v>
      </c>
      <c r="E123" t="str">
        <f>INDEX([1]!dFases[AbrevFase],MATCH($D123,[1]!dFases[CodFase],0))</f>
        <v>Grupo 2</v>
      </c>
      <c r="F123" t="str">
        <f>INDEX([1]!dFases[TipoFase],MATCH($D123,[1]!dFases[CodFase],0))</f>
        <v>Fase de Grupos</v>
      </c>
      <c r="G123">
        <v>44</v>
      </c>
      <c r="H123">
        <v>61</v>
      </c>
      <c r="I123" t="str">
        <f>INDEX(Country[Country],MATCH(H123,Country[CodPais],0))</f>
        <v>Paraguay</v>
      </c>
      <c r="J123">
        <v>3</v>
      </c>
      <c r="K123" t="s">
        <v>580</v>
      </c>
      <c r="L123">
        <v>3</v>
      </c>
      <c r="M123">
        <v>83</v>
      </c>
      <c r="N123" t="str">
        <f>INDEX(Country[Country],MATCH(M123,Country[CodPais],0))</f>
        <v>Yugoslavia</v>
      </c>
      <c r="O123" t="s">
        <v>353</v>
      </c>
      <c r="P123">
        <v>13103</v>
      </c>
      <c r="Q123" t="s">
        <v>565</v>
      </c>
      <c r="R123" t="s">
        <v>470</v>
      </c>
      <c r="S123" t="s">
        <v>563</v>
      </c>
    </row>
    <row r="124" spans="1:19" x14ac:dyDescent="0.3">
      <c r="A124">
        <v>1387</v>
      </c>
      <c r="B124">
        <v>1958</v>
      </c>
      <c r="C124" t="s">
        <v>579</v>
      </c>
      <c r="D124">
        <v>2086</v>
      </c>
      <c r="E124" t="str">
        <f>INDEX([1]!dFases[AbrevFase],MATCH($D124,[1]!dFases[CodFase],0))</f>
        <v>Grupo 2</v>
      </c>
      <c r="F124" t="str">
        <f>INDEX([1]!dFases[TipoFase],MATCH($D124,[1]!dFases[CodFase],0))</f>
        <v>Fase de Grupos</v>
      </c>
      <c r="G124">
        <v>45</v>
      </c>
      <c r="H124">
        <v>3</v>
      </c>
      <c r="I124" t="str">
        <f>INDEX(Country[Country],MATCH(H124,Country[CodPais],0))</f>
        <v>France</v>
      </c>
      <c r="J124">
        <v>2</v>
      </c>
      <c r="K124" t="s">
        <v>362</v>
      </c>
      <c r="L124">
        <v>1</v>
      </c>
      <c r="M124">
        <v>72</v>
      </c>
      <c r="N124" t="str">
        <f>INDEX(Country[Country],MATCH(M124,Country[CodPais],0))</f>
        <v>Scotland</v>
      </c>
      <c r="O124" t="s">
        <v>353</v>
      </c>
      <c r="P124">
        <v>13554</v>
      </c>
      <c r="Q124" t="s">
        <v>564</v>
      </c>
      <c r="R124" t="s">
        <v>529</v>
      </c>
      <c r="S124" t="s">
        <v>510</v>
      </c>
    </row>
    <row r="125" spans="1:19" x14ac:dyDescent="0.3">
      <c r="A125">
        <v>1327</v>
      </c>
      <c r="B125">
        <v>1958</v>
      </c>
      <c r="C125" t="s">
        <v>579</v>
      </c>
      <c r="D125">
        <v>2090</v>
      </c>
      <c r="E125" t="str">
        <f>INDEX([1]!dFases[AbrevFase],MATCH($D125,[1]!dFases[CodFase],0))</f>
        <v>Grupo 4</v>
      </c>
      <c r="F125" t="str">
        <f>INDEX([1]!dFases[TipoFase],MATCH($D125,[1]!dFases[CodFase],0))</f>
        <v>Fase de Grupos</v>
      </c>
      <c r="G125">
        <v>42</v>
      </c>
      <c r="H125">
        <v>8</v>
      </c>
      <c r="I125" t="str">
        <f>INDEX(Country[Country],MATCH(H125,Country[CodPais],0))</f>
        <v>England</v>
      </c>
      <c r="J125">
        <v>2</v>
      </c>
      <c r="K125" t="s">
        <v>482</v>
      </c>
      <c r="L125">
        <v>2</v>
      </c>
      <c r="M125">
        <v>21</v>
      </c>
      <c r="N125" t="str">
        <f>INDEX(Country[Country],MATCH(M125,Country[CodPais],0))</f>
        <v>Austria</v>
      </c>
      <c r="O125" t="s">
        <v>353</v>
      </c>
      <c r="P125">
        <v>15872</v>
      </c>
      <c r="Q125" t="s">
        <v>568</v>
      </c>
      <c r="R125" t="s">
        <v>567</v>
      </c>
      <c r="S125" t="s">
        <v>515</v>
      </c>
    </row>
    <row r="126" spans="1:19" x14ac:dyDescent="0.3">
      <c r="A126">
        <v>1325</v>
      </c>
      <c r="B126">
        <v>1958</v>
      </c>
      <c r="C126" t="s">
        <v>579</v>
      </c>
      <c r="D126">
        <v>2084</v>
      </c>
      <c r="E126" t="str">
        <f>INDEX([1]!dFases[AbrevFase],MATCH($D126,[1]!dFases[CodFase],0))</f>
        <v>Grupo 1</v>
      </c>
      <c r="F126" t="str">
        <f>INDEX([1]!dFases[TipoFase],MATCH($D126,[1]!dFases[CodFase],0))</f>
        <v>Fase de Grupos</v>
      </c>
      <c r="G126">
        <v>43</v>
      </c>
      <c r="H126">
        <v>34</v>
      </c>
      <c r="I126" t="str">
        <f>INDEX(Country[Country],MATCH(H126,Country[CodPais],0))</f>
        <v>Czechoslovakia</v>
      </c>
      <c r="J126">
        <v>6</v>
      </c>
      <c r="K126" t="s">
        <v>390</v>
      </c>
      <c r="L126">
        <v>1</v>
      </c>
      <c r="M126">
        <v>11</v>
      </c>
      <c r="N126" t="str">
        <f>INDEX(Country[Country],MATCH(M126,Country[CodPais],0))</f>
        <v>Argentina</v>
      </c>
      <c r="O126" t="s">
        <v>353</v>
      </c>
      <c r="P126">
        <v>16418</v>
      </c>
      <c r="Q126" t="s">
        <v>498</v>
      </c>
      <c r="R126" t="s">
        <v>487</v>
      </c>
      <c r="S126" t="s">
        <v>569</v>
      </c>
    </row>
    <row r="127" spans="1:19" x14ac:dyDescent="0.3">
      <c r="A127">
        <v>1373</v>
      </c>
      <c r="B127">
        <v>1958</v>
      </c>
      <c r="C127" t="s">
        <v>581</v>
      </c>
      <c r="D127">
        <v>2091</v>
      </c>
      <c r="E127" t="str">
        <f>INDEX([1]!dFases[AbrevFase],MATCH($D127,[1]!dFases[CodFase],0))</f>
        <v>Repescagem</v>
      </c>
      <c r="F127" t="str">
        <f>INDEX([1]!dFases[TipoFase],MATCH($D127,[1]!dFases[CodFase],0))</f>
        <v>Fase de Grupos</v>
      </c>
      <c r="G127">
        <v>35</v>
      </c>
      <c r="H127">
        <v>77</v>
      </c>
      <c r="I127" t="str">
        <f>INDEX(Country[Country],MATCH(H127,Country[CodPais],0))</f>
        <v>Soviet Union</v>
      </c>
      <c r="J127">
        <v>1</v>
      </c>
      <c r="K127" t="s">
        <v>370</v>
      </c>
      <c r="L127">
        <v>0</v>
      </c>
      <c r="M127">
        <v>8</v>
      </c>
      <c r="N127" t="str">
        <f>INDEX(Country[Country],MATCH(M127,Country[CodPais],0))</f>
        <v>England</v>
      </c>
      <c r="O127" t="s">
        <v>353</v>
      </c>
      <c r="P127">
        <v>23182</v>
      </c>
      <c r="Q127" t="s">
        <v>567</v>
      </c>
      <c r="R127" t="s">
        <v>568</v>
      </c>
      <c r="S127" t="s">
        <v>569</v>
      </c>
    </row>
    <row r="128" spans="1:19" x14ac:dyDescent="0.3">
      <c r="A128">
        <v>1422</v>
      </c>
      <c r="B128">
        <v>1958</v>
      </c>
      <c r="C128" t="s">
        <v>581</v>
      </c>
      <c r="D128">
        <v>2085</v>
      </c>
      <c r="E128" t="str">
        <f>INDEX([1]!dFases[AbrevFase],MATCH($D128,[1]!dFases[CodFase],0))</f>
        <v>Repescagem</v>
      </c>
      <c r="F128" t="str">
        <f>INDEX([1]!dFases[TipoFase],MATCH($D128,[1]!dFases[CodFase],0))</f>
        <v>Fase de Grupos</v>
      </c>
      <c r="G128">
        <v>36</v>
      </c>
      <c r="H128">
        <v>58</v>
      </c>
      <c r="I128" t="str">
        <f>INDEX(Country[Country],MATCH(H128,Country[CodPais],0))</f>
        <v>Northern Ireland</v>
      </c>
      <c r="J128">
        <v>2</v>
      </c>
      <c r="K128" t="s">
        <v>430</v>
      </c>
      <c r="L128">
        <v>1</v>
      </c>
      <c r="M128">
        <v>34</v>
      </c>
      <c r="N128" t="str">
        <f>INDEX(Country[Country],MATCH(M128,Country[CodPais],0))</f>
        <v>Czechoslovakia</v>
      </c>
      <c r="O128" t="s">
        <v>582</v>
      </c>
      <c r="P128">
        <v>6196</v>
      </c>
      <c r="Q128" t="s">
        <v>566</v>
      </c>
      <c r="R128" t="s">
        <v>570</v>
      </c>
      <c r="S128" t="s">
        <v>558</v>
      </c>
    </row>
    <row r="129" spans="1:19" x14ac:dyDescent="0.3">
      <c r="A129">
        <v>1408</v>
      </c>
      <c r="B129">
        <v>1958</v>
      </c>
      <c r="C129" t="s">
        <v>581</v>
      </c>
      <c r="D129">
        <v>2089</v>
      </c>
      <c r="E129" t="str">
        <f>INDEX([1]!dFases[AbrevFase],MATCH($D129,[1]!dFases[CodFase],0))</f>
        <v>Repescagem</v>
      </c>
      <c r="F129" t="str">
        <f>INDEX([1]!dFases[TipoFase],MATCH($D129,[1]!dFases[CodFase],0))</f>
        <v>Fase de Grupos</v>
      </c>
      <c r="G129">
        <v>34</v>
      </c>
      <c r="H129">
        <v>82</v>
      </c>
      <c r="I129" t="str">
        <f>INDEX(Country[Country],MATCH(H129,Country[CodPais],0))</f>
        <v>Wales</v>
      </c>
      <c r="J129">
        <v>2</v>
      </c>
      <c r="K129" t="s">
        <v>362</v>
      </c>
      <c r="L129">
        <v>1</v>
      </c>
      <c r="M129">
        <v>46</v>
      </c>
      <c r="N129" t="str">
        <f>INDEX(Country[Country],MATCH(M129,Country[CodPais],0))</f>
        <v>Hungary</v>
      </c>
      <c r="O129" t="s">
        <v>353</v>
      </c>
      <c r="P129">
        <v>2823</v>
      </c>
      <c r="Q129" t="s">
        <v>551</v>
      </c>
      <c r="R129" t="s">
        <v>560</v>
      </c>
      <c r="S129" t="s">
        <v>553</v>
      </c>
    </row>
    <row r="130" spans="1:19" x14ac:dyDescent="0.3">
      <c r="A130">
        <v>1345</v>
      </c>
      <c r="B130">
        <v>1958</v>
      </c>
      <c r="C130" t="s">
        <v>583</v>
      </c>
      <c r="D130">
        <v>9601</v>
      </c>
      <c r="E130" t="str">
        <f>INDEX([1]!dFases[AbrevFase],MATCH($D130,[1]!dFases[CodFase],0))</f>
        <v>Quartas de Finais</v>
      </c>
      <c r="F130" t="str">
        <f>INDEX([1]!dFases[TipoFase],MATCH($D130,[1]!dFases[CodFase],0))</f>
        <v>Fase de Mata-Mata</v>
      </c>
      <c r="G130">
        <v>35</v>
      </c>
      <c r="H130">
        <v>4</v>
      </c>
      <c r="I130" t="str">
        <f>INDEX(Country[Country],MATCH(H130,Country[CodPais],0))</f>
        <v>Brazil</v>
      </c>
      <c r="J130">
        <v>1</v>
      </c>
      <c r="K130" t="s">
        <v>370</v>
      </c>
      <c r="L130">
        <v>0</v>
      </c>
      <c r="M130">
        <v>82</v>
      </c>
      <c r="N130" t="str">
        <f>INDEX(Country[Country],MATCH(M130,Country[CodPais],0))</f>
        <v>Wales</v>
      </c>
      <c r="O130" t="s">
        <v>353</v>
      </c>
      <c r="P130">
        <v>25923</v>
      </c>
      <c r="Q130" t="s">
        <v>569</v>
      </c>
      <c r="R130" t="s">
        <v>566</v>
      </c>
      <c r="S130" t="s">
        <v>567</v>
      </c>
    </row>
    <row r="131" spans="1:19" x14ac:dyDescent="0.3">
      <c r="A131">
        <v>1392</v>
      </c>
      <c r="B131">
        <v>1958</v>
      </c>
      <c r="C131" t="s">
        <v>583</v>
      </c>
      <c r="D131">
        <v>9601</v>
      </c>
      <c r="E131" t="str">
        <f>INDEX([1]!dFases[AbrevFase],MATCH($D131,[1]!dFases[CodFase],0))</f>
        <v>Quartas de Finais</v>
      </c>
      <c r="F131" t="str">
        <f>INDEX([1]!dFases[TipoFase],MATCH($D131,[1]!dFases[CodFase],0))</f>
        <v>Fase de Mata-Mata</v>
      </c>
      <c r="G131">
        <v>36</v>
      </c>
      <c r="H131">
        <v>41</v>
      </c>
      <c r="I131" t="str">
        <f>INDEX(Country[Country],MATCH(H131,Country[CodPais],0))</f>
        <v>Germany FR</v>
      </c>
      <c r="J131">
        <v>1</v>
      </c>
      <c r="K131" t="s">
        <v>370</v>
      </c>
      <c r="L131">
        <v>0</v>
      </c>
      <c r="M131">
        <v>83</v>
      </c>
      <c r="N131" t="str">
        <f>INDEX(Country[Country],MATCH(M131,Country[CodPais],0))</f>
        <v>Yugoslavia</v>
      </c>
      <c r="O131" t="s">
        <v>353</v>
      </c>
      <c r="P131">
        <v>20055</v>
      </c>
      <c r="Q131" t="s">
        <v>510</v>
      </c>
      <c r="R131" t="s">
        <v>570</v>
      </c>
      <c r="S131" t="s">
        <v>557</v>
      </c>
    </row>
    <row r="132" spans="1:19" x14ac:dyDescent="0.3">
      <c r="A132">
        <v>1437</v>
      </c>
      <c r="B132">
        <v>1958</v>
      </c>
      <c r="C132" t="s">
        <v>583</v>
      </c>
      <c r="D132">
        <v>9601</v>
      </c>
      <c r="E132" t="str">
        <f>INDEX([1]!dFases[AbrevFase],MATCH($D132,[1]!dFases[CodFase],0))</f>
        <v>Quartas de Finais</v>
      </c>
      <c r="F132" t="str">
        <f>INDEX([1]!dFases[TipoFase],MATCH($D132,[1]!dFases[CodFase],0))</f>
        <v>Fase de Mata-Mata</v>
      </c>
      <c r="G132">
        <v>34</v>
      </c>
      <c r="H132">
        <v>6</v>
      </c>
      <c r="I132" t="str">
        <f>INDEX(Country[Country],MATCH(H132,Country[CodPais],0))</f>
        <v>Sweden</v>
      </c>
      <c r="J132">
        <v>2</v>
      </c>
      <c r="K132" t="s">
        <v>461</v>
      </c>
      <c r="L132">
        <v>0</v>
      </c>
      <c r="M132">
        <v>77</v>
      </c>
      <c r="N132" t="str">
        <f>INDEX(Country[Country],MATCH(M132,Country[CodPais],0))</f>
        <v>Soviet Union</v>
      </c>
      <c r="O132" t="s">
        <v>353</v>
      </c>
      <c r="P132">
        <v>31900</v>
      </c>
      <c r="Q132" t="s">
        <v>487</v>
      </c>
      <c r="R132" t="s">
        <v>564</v>
      </c>
      <c r="S132" t="s">
        <v>575</v>
      </c>
    </row>
    <row r="133" spans="1:19" x14ac:dyDescent="0.3">
      <c r="A133">
        <v>1385</v>
      </c>
      <c r="B133">
        <v>1958</v>
      </c>
      <c r="C133" t="s">
        <v>583</v>
      </c>
      <c r="D133">
        <v>9601</v>
      </c>
      <c r="E133" t="str">
        <f>INDEX([1]!dFases[AbrevFase],MATCH($D133,[1]!dFases[CodFase],0))</f>
        <v>Quartas de Finais</v>
      </c>
      <c r="F133" t="str">
        <f>INDEX([1]!dFases[TipoFase],MATCH($D133,[1]!dFases[CodFase],0))</f>
        <v>Fase de Mata-Mata</v>
      </c>
      <c r="G133">
        <v>38</v>
      </c>
      <c r="H133">
        <v>3</v>
      </c>
      <c r="I133" t="str">
        <f>INDEX(Country[Country],MATCH(H133,Country[CodPais],0))</f>
        <v>France</v>
      </c>
      <c r="J133">
        <v>4</v>
      </c>
      <c r="K133" t="s">
        <v>376</v>
      </c>
      <c r="L133">
        <v>0</v>
      </c>
      <c r="M133">
        <v>58</v>
      </c>
      <c r="N133" t="str">
        <f>INDEX(Country[Country],MATCH(M133,Country[CodPais],0))</f>
        <v>Northern Ireland</v>
      </c>
      <c r="O133" t="s">
        <v>353</v>
      </c>
      <c r="P133">
        <v>11800</v>
      </c>
      <c r="Q133" t="s">
        <v>563</v>
      </c>
      <c r="R133" t="s">
        <v>551</v>
      </c>
      <c r="S133" t="s">
        <v>574</v>
      </c>
    </row>
    <row r="134" spans="1:19" x14ac:dyDescent="0.3">
      <c r="A134">
        <v>1390</v>
      </c>
      <c r="B134">
        <v>1958</v>
      </c>
      <c r="C134" t="s">
        <v>584</v>
      </c>
      <c r="D134">
        <v>9701</v>
      </c>
      <c r="E134" t="str">
        <f>INDEX([1]!dFases[AbrevFase],MATCH($D134,[1]!dFases[CodFase],0))</f>
        <v>Semifinais</v>
      </c>
      <c r="F134" t="str">
        <f>INDEX([1]!dFases[TipoFase],MATCH($D134,[1]!dFases[CodFase],0))</f>
        <v>Fase de Mata-Mata</v>
      </c>
      <c r="G134">
        <v>35</v>
      </c>
      <c r="H134">
        <v>6</v>
      </c>
      <c r="I134" t="str">
        <f>INDEX(Country[Country],MATCH(H134,Country[CodPais],0))</f>
        <v>Sweden</v>
      </c>
      <c r="J134">
        <v>3</v>
      </c>
      <c r="K134" t="s">
        <v>367</v>
      </c>
      <c r="L134">
        <v>1</v>
      </c>
      <c r="M134">
        <v>41</v>
      </c>
      <c r="N134" t="str">
        <f>INDEX(Country[Country],MATCH(M134,Country[CodPais],0))</f>
        <v>Germany FR</v>
      </c>
      <c r="O134" t="s">
        <v>353</v>
      </c>
      <c r="P134">
        <v>49471</v>
      </c>
      <c r="Q134" t="s">
        <v>515</v>
      </c>
      <c r="R134" t="s">
        <v>569</v>
      </c>
      <c r="S134" t="s">
        <v>498</v>
      </c>
    </row>
    <row r="135" spans="1:19" x14ac:dyDescent="0.3">
      <c r="A135">
        <v>1340</v>
      </c>
      <c r="B135">
        <v>1958</v>
      </c>
      <c r="C135" t="s">
        <v>584</v>
      </c>
      <c r="D135">
        <v>9701</v>
      </c>
      <c r="E135" t="str">
        <f>INDEX([1]!dFases[AbrevFase],MATCH($D135,[1]!dFases[CodFase],0))</f>
        <v>Semifinais</v>
      </c>
      <c r="F135" t="str">
        <f>INDEX([1]!dFases[TipoFase],MATCH($D135,[1]!dFases[CodFase],0))</f>
        <v>Fase de Mata-Mata</v>
      </c>
      <c r="G135">
        <v>34</v>
      </c>
      <c r="H135">
        <v>4</v>
      </c>
      <c r="I135" t="str">
        <f>INDEX(Country[Country],MATCH(H135,Country[CodPais],0))</f>
        <v>Brazil</v>
      </c>
      <c r="J135">
        <v>5</v>
      </c>
      <c r="K135" t="s">
        <v>410</v>
      </c>
      <c r="L135">
        <v>2</v>
      </c>
      <c r="M135">
        <v>3</v>
      </c>
      <c r="N135" t="str">
        <f>INDEX(Country[Country],MATCH(M135,Country[CodPais],0))</f>
        <v>France</v>
      </c>
      <c r="O135" t="s">
        <v>353</v>
      </c>
      <c r="P135">
        <v>27100</v>
      </c>
      <c r="Q135" t="s">
        <v>470</v>
      </c>
      <c r="R135" t="s">
        <v>510</v>
      </c>
      <c r="S135" t="s">
        <v>487</v>
      </c>
    </row>
    <row r="136" spans="1:19" x14ac:dyDescent="0.3">
      <c r="A136">
        <v>1382</v>
      </c>
      <c r="B136">
        <v>1958</v>
      </c>
      <c r="C136" t="s">
        <v>585</v>
      </c>
      <c r="D136">
        <v>9803</v>
      </c>
      <c r="E136" t="str">
        <f>INDEX([1]!dFases[AbrevFase],MATCH($D136,[1]!dFases[CodFase],0))</f>
        <v>3º/4º Lugar</v>
      </c>
      <c r="F136" t="str">
        <f>INDEX([1]!dFases[TipoFase],MATCH($D136,[1]!dFases[CodFase],0))</f>
        <v>Fase de Mata-Mata</v>
      </c>
      <c r="G136">
        <v>35</v>
      </c>
      <c r="H136">
        <v>3</v>
      </c>
      <c r="I136" t="str">
        <f>INDEX(Country[Country],MATCH(H136,Country[CodPais],0))</f>
        <v>France</v>
      </c>
      <c r="J136">
        <v>6</v>
      </c>
      <c r="K136" t="s">
        <v>381</v>
      </c>
      <c r="L136">
        <v>3</v>
      </c>
      <c r="M136">
        <v>41</v>
      </c>
      <c r="N136" t="str">
        <f>INDEX(Country[Country],MATCH(M136,Country[CodPais],0))</f>
        <v>Germany FR</v>
      </c>
      <c r="O136" t="s">
        <v>353</v>
      </c>
      <c r="P136">
        <v>32483</v>
      </c>
      <c r="Q136" t="s">
        <v>564</v>
      </c>
      <c r="R136" t="s">
        <v>498</v>
      </c>
      <c r="S136" t="s">
        <v>586</v>
      </c>
    </row>
    <row r="137" spans="1:19" x14ac:dyDescent="0.3">
      <c r="A137">
        <v>1343</v>
      </c>
      <c r="B137">
        <v>1958</v>
      </c>
      <c r="C137" t="s">
        <v>587</v>
      </c>
      <c r="D137">
        <v>9999</v>
      </c>
      <c r="E137" t="str">
        <f>INDEX([1]!dFases[AbrevFase],MATCH($D137,[1]!dFases[CodFase],0))</f>
        <v>Final</v>
      </c>
      <c r="F137" t="str">
        <f>INDEX([1]!dFases[TipoFase],MATCH($D137,[1]!dFases[CodFase],0))</f>
        <v>Fase de Mata-Mata</v>
      </c>
      <c r="G137">
        <v>34</v>
      </c>
      <c r="H137">
        <v>4</v>
      </c>
      <c r="I137" t="str">
        <f>INDEX(Country[Country],MATCH(H137,Country[CodPais],0))</f>
        <v>Brazil</v>
      </c>
      <c r="J137">
        <v>5</v>
      </c>
      <c r="K137" t="s">
        <v>410</v>
      </c>
      <c r="L137">
        <v>2</v>
      </c>
      <c r="M137">
        <v>6</v>
      </c>
      <c r="N137" t="str">
        <f>INDEX(Country[Country],MATCH(M137,Country[CodPais],0))</f>
        <v>Sweden</v>
      </c>
      <c r="O137" t="s">
        <v>353</v>
      </c>
      <c r="P137">
        <v>49737</v>
      </c>
      <c r="Q137" t="s">
        <v>566</v>
      </c>
      <c r="R137" t="s">
        <v>567</v>
      </c>
      <c r="S137" t="s">
        <v>563</v>
      </c>
    </row>
    <row r="138" spans="1:19" x14ac:dyDescent="0.3">
      <c r="A138">
        <v>1479</v>
      </c>
      <c r="B138">
        <v>1962</v>
      </c>
      <c r="C138" t="s">
        <v>588</v>
      </c>
      <c r="D138">
        <v>2084</v>
      </c>
      <c r="E138" t="str">
        <f>INDEX([1]!dFases[AbrevFase],MATCH($D138,[1]!dFases[CodFase],0))</f>
        <v>Grupo 1</v>
      </c>
      <c r="F138" t="str">
        <f>INDEX([1]!dFases[TipoFase],MATCH($D138,[1]!dFases[CodFase],0))</f>
        <v>Fase de Grupos</v>
      </c>
      <c r="G138">
        <v>46</v>
      </c>
      <c r="H138">
        <v>1</v>
      </c>
      <c r="I138" t="str">
        <f>INDEX(Country[Country],MATCH(H138,Country[CodPais],0))</f>
        <v>Uruguay</v>
      </c>
      <c r="J138">
        <v>2</v>
      </c>
      <c r="K138" t="s">
        <v>362</v>
      </c>
      <c r="L138">
        <v>1</v>
      </c>
      <c r="M138">
        <v>29</v>
      </c>
      <c r="N138" t="str">
        <f>INDEX(Country[Country],MATCH(M138,Country[CodPais],0))</f>
        <v>Colombia</v>
      </c>
      <c r="O138" t="s">
        <v>353</v>
      </c>
      <c r="P138">
        <v>7908</v>
      </c>
      <c r="Q138" t="s">
        <v>589</v>
      </c>
      <c r="R138" t="s">
        <v>590</v>
      </c>
      <c r="S138" t="s">
        <v>591</v>
      </c>
    </row>
    <row r="139" spans="1:19" x14ac:dyDescent="0.3">
      <c r="A139">
        <v>1461</v>
      </c>
      <c r="B139">
        <v>1962</v>
      </c>
      <c r="C139" t="s">
        <v>588</v>
      </c>
      <c r="D139">
        <v>2088</v>
      </c>
      <c r="E139" t="str">
        <f>INDEX([1]!dFases[AbrevFase],MATCH($D139,[1]!dFases[CodFase],0))</f>
        <v>Grupo 3</v>
      </c>
      <c r="F139" t="str">
        <f>INDEX([1]!dFases[TipoFase],MATCH($D139,[1]!dFases[CodFase],0))</f>
        <v>Fase de Grupos</v>
      </c>
      <c r="G139">
        <v>47</v>
      </c>
      <c r="H139">
        <v>4</v>
      </c>
      <c r="I139" t="str">
        <f>INDEX(Country[Country],MATCH(H139,Country[CodPais],0))</f>
        <v>Brazil</v>
      </c>
      <c r="J139">
        <v>2</v>
      </c>
      <c r="K139" t="s">
        <v>461</v>
      </c>
      <c r="L139">
        <v>0</v>
      </c>
      <c r="M139">
        <v>9</v>
      </c>
      <c r="N139" t="str">
        <f>INDEX(Country[Country],MATCH(M139,Country[CodPais],0))</f>
        <v>Mexico</v>
      </c>
      <c r="O139" t="s">
        <v>353</v>
      </c>
      <c r="P139">
        <v>10484</v>
      </c>
      <c r="Q139" t="s">
        <v>592</v>
      </c>
      <c r="R139" t="s">
        <v>520</v>
      </c>
      <c r="S139" t="s">
        <v>593</v>
      </c>
    </row>
    <row r="140" spans="1:19" x14ac:dyDescent="0.3">
      <c r="A140">
        <v>1447</v>
      </c>
      <c r="B140">
        <v>1962</v>
      </c>
      <c r="C140" t="s">
        <v>588</v>
      </c>
      <c r="D140">
        <v>2090</v>
      </c>
      <c r="E140" t="str">
        <f>INDEX([1]!dFases[AbrevFase],MATCH($D140,[1]!dFases[CodFase],0))</f>
        <v>Grupo 4</v>
      </c>
      <c r="F140" t="str">
        <f>INDEX([1]!dFases[TipoFase],MATCH($D140,[1]!dFases[CodFase],0))</f>
        <v>Fase de Grupos</v>
      </c>
      <c r="G140">
        <v>48</v>
      </c>
      <c r="H140">
        <v>11</v>
      </c>
      <c r="I140" t="str">
        <f>INDEX(Country[Country],MATCH(H140,Country[CodPais],0))</f>
        <v>Argentina</v>
      </c>
      <c r="J140">
        <v>1</v>
      </c>
      <c r="K140" t="s">
        <v>370</v>
      </c>
      <c r="L140">
        <v>0</v>
      </c>
      <c r="M140">
        <v>24</v>
      </c>
      <c r="N140" t="str">
        <f>INDEX(Country[Country],MATCH(M140,Country[CodPais],0))</f>
        <v>Bulgaria</v>
      </c>
      <c r="O140" t="s">
        <v>353</v>
      </c>
      <c r="P140">
        <v>7134</v>
      </c>
      <c r="Q140" t="s">
        <v>563</v>
      </c>
      <c r="R140" t="s">
        <v>594</v>
      </c>
      <c r="S140" t="s">
        <v>595</v>
      </c>
    </row>
    <row r="141" spans="1:19" x14ac:dyDescent="0.3">
      <c r="A141">
        <v>1473</v>
      </c>
      <c r="B141">
        <v>1962</v>
      </c>
      <c r="C141" t="s">
        <v>588</v>
      </c>
      <c r="D141">
        <v>2086</v>
      </c>
      <c r="E141" t="str">
        <f>INDEX([1]!dFases[AbrevFase],MATCH($D141,[1]!dFases[CodFase],0))</f>
        <v>Grupo 2</v>
      </c>
      <c r="F141" t="str">
        <f>INDEX([1]!dFases[TipoFase],MATCH($D141,[1]!dFases[CodFase],0))</f>
        <v>Fase de Grupos</v>
      </c>
      <c r="G141">
        <v>49</v>
      </c>
      <c r="H141">
        <v>7</v>
      </c>
      <c r="I141" t="str">
        <f>INDEX(Country[Country],MATCH(H141,Country[CodPais],0))</f>
        <v>Chile</v>
      </c>
      <c r="J141">
        <v>3</v>
      </c>
      <c r="K141" t="s">
        <v>367</v>
      </c>
      <c r="L141">
        <v>1</v>
      </c>
      <c r="M141">
        <v>5</v>
      </c>
      <c r="N141" t="str">
        <f>INDEX(Country[Country],MATCH(M141,Country[CodPais],0))</f>
        <v>Switzerland</v>
      </c>
      <c r="O141" t="s">
        <v>353</v>
      </c>
      <c r="P141">
        <v>65006</v>
      </c>
      <c r="Q141" t="s">
        <v>596</v>
      </c>
      <c r="R141" t="s">
        <v>597</v>
      </c>
      <c r="S141" t="s">
        <v>598</v>
      </c>
    </row>
    <row r="142" spans="1:19" x14ac:dyDescent="0.3">
      <c r="A142">
        <v>1563</v>
      </c>
      <c r="B142">
        <v>1962</v>
      </c>
      <c r="C142" t="s">
        <v>599</v>
      </c>
      <c r="D142">
        <v>2084</v>
      </c>
      <c r="E142" t="str">
        <f>INDEX([1]!dFases[AbrevFase],MATCH($D142,[1]!dFases[CodFase],0))</f>
        <v>Grupo 1</v>
      </c>
      <c r="F142" t="str">
        <f>INDEX([1]!dFases[TipoFase],MATCH($D142,[1]!dFases[CodFase],0))</f>
        <v>Fase de Grupos</v>
      </c>
      <c r="G142">
        <v>46</v>
      </c>
      <c r="H142">
        <v>77</v>
      </c>
      <c r="I142" t="str">
        <f>INDEX(Country[Country],MATCH(H142,Country[CodPais],0))</f>
        <v>Soviet Union</v>
      </c>
      <c r="J142">
        <v>2</v>
      </c>
      <c r="K142" t="s">
        <v>461</v>
      </c>
      <c r="L142">
        <v>0</v>
      </c>
      <c r="M142">
        <v>83</v>
      </c>
      <c r="N142" t="str">
        <f>INDEX(Country[Country],MATCH(M142,Country[CodPais],0))</f>
        <v>Yugoslavia</v>
      </c>
      <c r="O142" t="s">
        <v>353</v>
      </c>
      <c r="P142">
        <v>9622</v>
      </c>
      <c r="Q142" t="s">
        <v>567</v>
      </c>
      <c r="R142" t="s">
        <v>590</v>
      </c>
      <c r="S142" t="s">
        <v>600</v>
      </c>
    </row>
    <row r="143" spans="1:19" x14ac:dyDescent="0.3">
      <c r="A143">
        <v>1498</v>
      </c>
      <c r="B143">
        <v>1962</v>
      </c>
      <c r="C143" t="s">
        <v>599</v>
      </c>
      <c r="D143">
        <v>2088</v>
      </c>
      <c r="E143" t="str">
        <f>INDEX([1]!dFases[AbrevFase],MATCH($D143,[1]!dFases[CodFase],0))</f>
        <v>Grupo 3</v>
      </c>
      <c r="F143" t="str">
        <f>INDEX([1]!dFases[TipoFase],MATCH($D143,[1]!dFases[CodFase],0))</f>
        <v>Fase de Grupos</v>
      </c>
      <c r="G143">
        <v>47</v>
      </c>
      <c r="H143">
        <v>34</v>
      </c>
      <c r="I143" t="str">
        <f>INDEX(Country[Country],MATCH(H143,Country[CodPais],0))</f>
        <v>Czechoslovakia</v>
      </c>
      <c r="J143">
        <v>1</v>
      </c>
      <c r="K143" t="s">
        <v>370</v>
      </c>
      <c r="L143">
        <v>0</v>
      </c>
      <c r="M143">
        <v>12</v>
      </c>
      <c r="N143" t="str">
        <f>INDEX(Country[Country],MATCH(M143,Country[CodPais],0))</f>
        <v>Spain</v>
      </c>
      <c r="O143" t="s">
        <v>353</v>
      </c>
      <c r="P143">
        <v>12700</v>
      </c>
      <c r="Q143" t="s">
        <v>520</v>
      </c>
      <c r="R143" t="s">
        <v>490</v>
      </c>
      <c r="S143" t="s">
        <v>601</v>
      </c>
    </row>
    <row r="144" spans="1:19" x14ac:dyDescent="0.3">
      <c r="A144">
        <v>1490</v>
      </c>
      <c r="B144">
        <v>1962</v>
      </c>
      <c r="C144" t="s">
        <v>599</v>
      </c>
      <c r="D144">
        <v>2090</v>
      </c>
      <c r="E144" t="str">
        <f>INDEX([1]!dFases[AbrevFase],MATCH($D144,[1]!dFases[CodFase],0))</f>
        <v>Grupo 4</v>
      </c>
      <c r="F144" t="str">
        <f>INDEX([1]!dFases[TipoFase],MATCH($D144,[1]!dFases[CodFase],0))</f>
        <v>Fase de Grupos</v>
      </c>
      <c r="G144">
        <v>48</v>
      </c>
      <c r="H144">
        <v>46</v>
      </c>
      <c r="I144" t="str">
        <f>INDEX(Country[Country],MATCH(H144,Country[CodPais],0))</f>
        <v>Hungary</v>
      </c>
      <c r="J144">
        <v>2</v>
      </c>
      <c r="K144" t="s">
        <v>362</v>
      </c>
      <c r="L144">
        <v>1</v>
      </c>
      <c r="M144">
        <v>8</v>
      </c>
      <c r="N144" t="str">
        <f>INDEX(Country[Country],MATCH(M144,Country[CodPais],0))</f>
        <v>England</v>
      </c>
      <c r="O144" t="s">
        <v>353</v>
      </c>
      <c r="P144">
        <v>7938</v>
      </c>
      <c r="Q144" t="s">
        <v>602</v>
      </c>
      <c r="R144" t="s">
        <v>597</v>
      </c>
      <c r="S144" t="s">
        <v>603</v>
      </c>
    </row>
    <row r="145" spans="1:19" x14ac:dyDescent="0.3">
      <c r="A145">
        <v>1507</v>
      </c>
      <c r="B145">
        <v>1962</v>
      </c>
      <c r="C145" t="s">
        <v>599</v>
      </c>
      <c r="D145">
        <v>2086</v>
      </c>
      <c r="E145" t="str">
        <f>INDEX([1]!dFases[AbrevFase],MATCH($D145,[1]!dFases[CodFase],0))</f>
        <v>Grupo 2</v>
      </c>
      <c r="F145" t="str">
        <f>INDEX([1]!dFases[TipoFase],MATCH($D145,[1]!dFases[CodFase],0))</f>
        <v>Fase de Grupos</v>
      </c>
      <c r="G145">
        <v>49</v>
      </c>
      <c r="H145">
        <v>41</v>
      </c>
      <c r="I145" t="str">
        <f>INDEX(Country[Country],MATCH(H145,Country[CodPais],0))</f>
        <v>Germany FR</v>
      </c>
      <c r="J145">
        <v>0</v>
      </c>
      <c r="K145" t="s">
        <v>572</v>
      </c>
      <c r="L145">
        <v>0</v>
      </c>
      <c r="M145">
        <v>2</v>
      </c>
      <c r="N145" t="str">
        <f>INDEX(Country[Country],MATCH(M145,Country[CodPais],0))</f>
        <v>Italy</v>
      </c>
      <c r="O145" t="s">
        <v>353</v>
      </c>
      <c r="P145">
        <v>65440</v>
      </c>
      <c r="Q145" t="s">
        <v>604</v>
      </c>
      <c r="R145" t="s">
        <v>595</v>
      </c>
      <c r="S145" t="s">
        <v>605</v>
      </c>
    </row>
    <row r="146" spans="1:19" x14ac:dyDescent="0.3">
      <c r="A146">
        <v>1564</v>
      </c>
      <c r="B146">
        <v>1962</v>
      </c>
      <c r="C146" t="s">
        <v>606</v>
      </c>
      <c r="D146">
        <v>2084</v>
      </c>
      <c r="E146" t="str">
        <f>INDEX([1]!dFases[AbrevFase],MATCH($D146,[1]!dFases[CodFase],0))</f>
        <v>Grupo 1</v>
      </c>
      <c r="F146" t="str">
        <f>INDEX([1]!dFases[TipoFase],MATCH($D146,[1]!dFases[CodFase],0))</f>
        <v>Fase de Grupos</v>
      </c>
      <c r="G146">
        <v>46</v>
      </c>
      <c r="H146">
        <v>83</v>
      </c>
      <c r="I146" t="str">
        <f>INDEX(Country[Country],MATCH(H146,Country[CodPais],0))</f>
        <v>Yugoslavia</v>
      </c>
      <c r="J146">
        <v>3</v>
      </c>
      <c r="K146" t="s">
        <v>367</v>
      </c>
      <c r="L146">
        <v>1</v>
      </c>
      <c r="M146">
        <v>1</v>
      </c>
      <c r="N146" t="str">
        <f>INDEX(Country[Country],MATCH(M146,Country[CodPais],0))</f>
        <v>Uruguay</v>
      </c>
      <c r="O146" t="s">
        <v>353</v>
      </c>
      <c r="P146">
        <v>8829</v>
      </c>
      <c r="Q146" t="s">
        <v>591</v>
      </c>
      <c r="R146" t="s">
        <v>567</v>
      </c>
      <c r="S146" t="s">
        <v>607</v>
      </c>
    </row>
    <row r="147" spans="1:19" x14ac:dyDescent="0.3">
      <c r="A147">
        <v>1462</v>
      </c>
      <c r="B147">
        <v>1962</v>
      </c>
      <c r="C147" t="s">
        <v>606</v>
      </c>
      <c r="D147">
        <v>2088</v>
      </c>
      <c r="E147" t="str">
        <f>INDEX([1]!dFases[AbrevFase],MATCH($D147,[1]!dFases[CodFase],0))</f>
        <v>Grupo 3</v>
      </c>
      <c r="F147" t="str">
        <f>INDEX([1]!dFases[TipoFase],MATCH($D147,[1]!dFases[CodFase],0))</f>
        <v>Fase de Grupos</v>
      </c>
      <c r="G147">
        <v>47</v>
      </c>
      <c r="H147">
        <v>4</v>
      </c>
      <c r="I147" t="str">
        <f>INDEX(Country[Country],MATCH(H147,Country[CodPais],0))</f>
        <v>Brazil</v>
      </c>
      <c r="J147">
        <v>0</v>
      </c>
      <c r="K147" t="s">
        <v>572</v>
      </c>
      <c r="L147">
        <v>0</v>
      </c>
      <c r="M147">
        <v>34</v>
      </c>
      <c r="N147" t="str">
        <f>INDEX(Country[Country],MATCH(M147,Country[CodPais],0))</f>
        <v>Czechoslovakia</v>
      </c>
      <c r="O147" t="s">
        <v>353</v>
      </c>
      <c r="P147">
        <v>14903</v>
      </c>
      <c r="Q147" t="s">
        <v>593</v>
      </c>
      <c r="R147" t="s">
        <v>608</v>
      </c>
      <c r="S147" t="s">
        <v>592</v>
      </c>
    </row>
    <row r="148" spans="1:19" x14ac:dyDescent="0.3">
      <c r="A148">
        <v>1450</v>
      </c>
      <c r="B148">
        <v>1962</v>
      </c>
      <c r="C148" t="s">
        <v>606</v>
      </c>
      <c r="D148">
        <v>2090</v>
      </c>
      <c r="E148" t="str">
        <f>INDEX([1]!dFases[AbrevFase],MATCH($D148,[1]!dFases[CodFase],0))</f>
        <v>Grupo 4</v>
      </c>
      <c r="F148" t="str">
        <f>INDEX([1]!dFases[TipoFase],MATCH($D148,[1]!dFases[CodFase],0))</f>
        <v>Fase de Grupos</v>
      </c>
      <c r="G148">
        <v>48</v>
      </c>
      <c r="H148">
        <v>8</v>
      </c>
      <c r="I148" t="str">
        <f>INDEX(Country[Country],MATCH(H148,Country[CodPais],0))</f>
        <v>England</v>
      </c>
      <c r="J148">
        <v>3</v>
      </c>
      <c r="K148" t="s">
        <v>367</v>
      </c>
      <c r="L148">
        <v>1</v>
      </c>
      <c r="M148">
        <v>11</v>
      </c>
      <c r="N148" t="str">
        <f>INDEX(Country[Country],MATCH(M148,Country[CodPais],0))</f>
        <v>Argentina</v>
      </c>
      <c r="O148" t="s">
        <v>353</v>
      </c>
      <c r="P148">
        <v>9794</v>
      </c>
      <c r="Q148" t="s">
        <v>551</v>
      </c>
      <c r="R148" t="s">
        <v>609</v>
      </c>
      <c r="S148" t="s">
        <v>595</v>
      </c>
    </row>
    <row r="149" spans="1:19" x14ac:dyDescent="0.3">
      <c r="A149">
        <v>1472</v>
      </c>
      <c r="B149">
        <v>1962</v>
      </c>
      <c r="C149" t="s">
        <v>606</v>
      </c>
      <c r="D149">
        <v>2086</v>
      </c>
      <c r="E149" t="str">
        <f>INDEX([1]!dFases[AbrevFase],MATCH($D149,[1]!dFases[CodFase],0))</f>
        <v>Grupo 2</v>
      </c>
      <c r="F149" t="str">
        <f>INDEX([1]!dFases[TipoFase],MATCH($D149,[1]!dFases[CodFase],0))</f>
        <v>Fase de Grupos</v>
      </c>
      <c r="G149">
        <v>49</v>
      </c>
      <c r="H149">
        <v>7</v>
      </c>
      <c r="I149" t="str">
        <f>INDEX(Country[Country],MATCH(H149,Country[CodPais],0))</f>
        <v>Chile</v>
      </c>
      <c r="J149">
        <v>2</v>
      </c>
      <c r="K149" t="s">
        <v>461</v>
      </c>
      <c r="L149">
        <v>0</v>
      </c>
      <c r="M149">
        <v>2</v>
      </c>
      <c r="N149" t="str">
        <f>INDEX(Country[Country],MATCH(M149,Country[CodPais],0))</f>
        <v>Italy</v>
      </c>
      <c r="O149" t="s">
        <v>353</v>
      </c>
      <c r="P149">
        <v>66057</v>
      </c>
      <c r="Q149" t="s">
        <v>596</v>
      </c>
      <c r="R149" t="s">
        <v>603</v>
      </c>
      <c r="S149" t="s">
        <v>594</v>
      </c>
    </row>
    <row r="150" spans="1:19" x14ac:dyDescent="0.3">
      <c r="A150">
        <v>1478</v>
      </c>
      <c r="B150">
        <v>1962</v>
      </c>
      <c r="C150" t="s">
        <v>610</v>
      </c>
      <c r="D150">
        <v>2084</v>
      </c>
      <c r="E150" t="str">
        <f>INDEX([1]!dFases[AbrevFase],MATCH($D150,[1]!dFases[CodFase],0))</f>
        <v>Grupo 1</v>
      </c>
      <c r="F150" t="str">
        <f>INDEX([1]!dFases[TipoFase],MATCH($D150,[1]!dFases[CodFase],0))</f>
        <v>Fase de Grupos</v>
      </c>
      <c r="G150">
        <v>46</v>
      </c>
      <c r="H150">
        <v>77</v>
      </c>
      <c r="I150" t="str">
        <f>INDEX(Country[Country],MATCH(H150,Country[CodPais],0))</f>
        <v>Soviet Union</v>
      </c>
      <c r="J150">
        <v>4</v>
      </c>
      <c r="K150" t="s">
        <v>611</v>
      </c>
      <c r="L150">
        <v>4</v>
      </c>
      <c r="M150">
        <v>29</v>
      </c>
      <c r="N150" t="str">
        <f>INDEX(Country[Country],MATCH(M150,Country[CodPais],0))</f>
        <v>Colombia</v>
      </c>
      <c r="O150" t="s">
        <v>353</v>
      </c>
      <c r="P150">
        <v>8040</v>
      </c>
      <c r="Q150" t="s">
        <v>590</v>
      </c>
      <c r="R150" t="s">
        <v>589</v>
      </c>
      <c r="S150" t="s">
        <v>600</v>
      </c>
    </row>
    <row r="151" spans="1:19" x14ac:dyDescent="0.3">
      <c r="A151">
        <v>1497</v>
      </c>
      <c r="B151">
        <v>1962</v>
      </c>
      <c r="C151" t="s">
        <v>610</v>
      </c>
      <c r="D151">
        <v>2088</v>
      </c>
      <c r="E151" t="str">
        <f>INDEX([1]!dFases[AbrevFase],MATCH($D151,[1]!dFases[CodFase],0))</f>
        <v>Grupo 3</v>
      </c>
      <c r="F151" t="str">
        <f>INDEX([1]!dFases[TipoFase],MATCH($D151,[1]!dFases[CodFase],0))</f>
        <v>Fase de Grupos</v>
      </c>
      <c r="G151">
        <v>47</v>
      </c>
      <c r="H151">
        <v>12</v>
      </c>
      <c r="I151" t="str">
        <f>INDEX(Country[Country],MATCH(H151,Country[CodPais],0))</f>
        <v>Spain</v>
      </c>
      <c r="J151">
        <v>1</v>
      </c>
      <c r="K151" t="s">
        <v>370</v>
      </c>
      <c r="L151">
        <v>0</v>
      </c>
      <c r="M151">
        <v>9</v>
      </c>
      <c r="N151" t="str">
        <f>INDEX(Country[Country],MATCH(M151,Country[CodPais],0))</f>
        <v>Mexico</v>
      </c>
      <c r="O151" t="s">
        <v>353</v>
      </c>
      <c r="P151">
        <v>11875</v>
      </c>
      <c r="Q151" t="s">
        <v>612</v>
      </c>
      <c r="R151" t="s">
        <v>613</v>
      </c>
      <c r="S151" t="s">
        <v>601</v>
      </c>
    </row>
    <row r="152" spans="1:19" x14ac:dyDescent="0.3">
      <c r="A152">
        <v>1470</v>
      </c>
      <c r="B152">
        <v>1962</v>
      </c>
      <c r="C152" t="s">
        <v>610</v>
      </c>
      <c r="D152">
        <v>2090</v>
      </c>
      <c r="E152" t="str">
        <f>INDEX([1]!dFases[AbrevFase],MATCH($D152,[1]!dFases[CodFase],0))</f>
        <v>Grupo 4</v>
      </c>
      <c r="F152" t="str">
        <f>INDEX([1]!dFases[TipoFase],MATCH($D152,[1]!dFases[CodFase],0))</f>
        <v>Fase de Grupos</v>
      </c>
      <c r="G152">
        <v>48</v>
      </c>
      <c r="H152">
        <v>46</v>
      </c>
      <c r="I152" t="str">
        <f>INDEX(Country[Country],MATCH(H152,Country[CodPais],0))</f>
        <v>Hungary</v>
      </c>
      <c r="J152">
        <v>6</v>
      </c>
      <c r="K152" t="s">
        <v>390</v>
      </c>
      <c r="L152">
        <v>1</v>
      </c>
      <c r="M152">
        <v>24</v>
      </c>
      <c r="N152" t="str">
        <f>INDEX(Country[Country],MATCH(M152,Country[CodPais],0))</f>
        <v>Bulgaria</v>
      </c>
      <c r="O152" t="s">
        <v>353</v>
      </c>
      <c r="P152">
        <v>7442</v>
      </c>
      <c r="Q152" t="s">
        <v>563</v>
      </c>
      <c r="R152" t="s">
        <v>604</v>
      </c>
      <c r="S152" t="s">
        <v>614</v>
      </c>
    </row>
    <row r="153" spans="1:19" x14ac:dyDescent="0.3">
      <c r="A153">
        <v>1510</v>
      </c>
      <c r="B153">
        <v>1962</v>
      </c>
      <c r="C153" t="s">
        <v>610</v>
      </c>
      <c r="D153">
        <v>2086</v>
      </c>
      <c r="E153" t="str">
        <f>INDEX([1]!dFases[AbrevFase],MATCH($D153,[1]!dFases[CodFase],0))</f>
        <v>Grupo 2</v>
      </c>
      <c r="F153" t="str">
        <f>INDEX([1]!dFases[TipoFase],MATCH($D153,[1]!dFases[CodFase],0))</f>
        <v>Fase de Grupos</v>
      </c>
      <c r="G153">
        <v>49</v>
      </c>
      <c r="H153">
        <v>41</v>
      </c>
      <c r="I153" t="str">
        <f>INDEX(Country[Country],MATCH(H153,Country[CodPais],0))</f>
        <v>Germany FR</v>
      </c>
      <c r="J153">
        <v>2</v>
      </c>
      <c r="K153" t="s">
        <v>362</v>
      </c>
      <c r="L153">
        <v>1</v>
      </c>
      <c r="M153">
        <v>5</v>
      </c>
      <c r="N153" t="str">
        <f>INDEX(Country[Country],MATCH(M153,Country[CodPais],0))</f>
        <v>Switzerland</v>
      </c>
      <c r="O153" t="s">
        <v>353</v>
      </c>
      <c r="P153">
        <v>64922</v>
      </c>
      <c r="Q153" t="s">
        <v>602</v>
      </c>
      <c r="R153" t="s">
        <v>551</v>
      </c>
      <c r="S153" t="s">
        <v>605</v>
      </c>
    </row>
    <row r="154" spans="1:19" x14ac:dyDescent="0.3">
      <c r="A154">
        <v>1562</v>
      </c>
      <c r="B154">
        <v>1962</v>
      </c>
      <c r="C154" t="s">
        <v>615</v>
      </c>
      <c r="D154">
        <v>2084</v>
      </c>
      <c r="E154" t="str">
        <f>INDEX([1]!dFases[AbrevFase],MATCH($D154,[1]!dFases[CodFase],0))</f>
        <v>Grupo 1</v>
      </c>
      <c r="F154" t="str">
        <f>INDEX([1]!dFases[TipoFase],MATCH($D154,[1]!dFases[CodFase],0))</f>
        <v>Fase de Grupos</v>
      </c>
      <c r="G154">
        <v>46</v>
      </c>
      <c r="H154">
        <v>77</v>
      </c>
      <c r="I154" t="str">
        <f>INDEX(Country[Country],MATCH(H154,Country[CodPais],0))</f>
        <v>Soviet Union</v>
      </c>
      <c r="J154">
        <v>2</v>
      </c>
      <c r="K154" t="s">
        <v>362</v>
      </c>
      <c r="L154">
        <v>1</v>
      </c>
      <c r="M154">
        <v>1</v>
      </c>
      <c r="N154" t="str">
        <f>INDEX(Country[Country],MATCH(M154,Country[CodPais],0))</f>
        <v>Uruguay</v>
      </c>
      <c r="O154" t="s">
        <v>353</v>
      </c>
      <c r="P154">
        <v>9973</v>
      </c>
      <c r="Q154" t="s">
        <v>607</v>
      </c>
      <c r="R154" t="s">
        <v>589</v>
      </c>
      <c r="S154" t="s">
        <v>567</v>
      </c>
    </row>
    <row r="155" spans="1:19" x14ac:dyDescent="0.3">
      <c r="A155">
        <v>1460</v>
      </c>
      <c r="B155">
        <v>1962</v>
      </c>
      <c r="C155" t="s">
        <v>615</v>
      </c>
      <c r="D155">
        <v>2088</v>
      </c>
      <c r="E155" t="str">
        <f>INDEX([1]!dFases[AbrevFase],MATCH($D155,[1]!dFases[CodFase],0))</f>
        <v>Grupo 3</v>
      </c>
      <c r="F155" t="str">
        <f>INDEX([1]!dFases[TipoFase],MATCH($D155,[1]!dFases[CodFase],0))</f>
        <v>Fase de Grupos</v>
      </c>
      <c r="G155">
        <v>47</v>
      </c>
      <c r="H155">
        <v>4</v>
      </c>
      <c r="I155" t="str">
        <f>INDEX(Country[Country],MATCH(H155,Country[CodPais],0))</f>
        <v>Brazil</v>
      </c>
      <c r="J155">
        <v>2</v>
      </c>
      <c r="K155" t="s">
        <v>362</v>
      </c>
      <c r="L155">
        <v>1</v>
      </c>
      <c r="M155">
        <v>12</v>
      </c>
      <c r="N155" t="str">
        <f>INDEX(Country[Country],MATCH(M155,Country[CodPais],0))</f>
        <v>Spain</v>
      </c>
      <c r="O155" t="s">
        <v>353</v>
      </c>
      <c r="P155">
        <v>18715</v>
      </c>
      <c r="Q155" t="s">
        <v>484</v>
      </c>
      <c r="R155" t="s">
        <v>490</v>
      </c>
      <c r="S155" t="s">
        <v>616</v>
      </c>
    </row>
    <row r="156" spans="1:19" x14ac:dyDescent="0.3">
      <c r="A156">
        <v>1451</v>
      </c>
      <c r="B156">
        <v>1962</v>
      </c>
      <c r="C156" t="s">
        <v>615</v>
      </c>
      <c r="D156">
        <v>2090</v>
      </c>
      <c r="E156" t="str">
        <f>INDEX([1]!dFases[AbrevFase],MATCH($D156,[1]!dFases[CodFase],0))</f>
        <v>Grupo 4</v>
      </c>
      <c r="F156" t="str">
        <f>INDEX([1]!dFases[TipoFase],MATCH($D156,[1]!dFases[CodFase],0))</f>
        <v>Fase de Grupos</v>
      </c>
      <c r="G156">
        <v>48</v>
      </c>
      <c r="H156">
        <v>46</v>
      </c>
      <c r="I156" t="str">
        <f>INDEX(Country[Country],MATCH(H156,Country[CodPais],0))</f>
        <v>Hungary</v>
      </c>
      <c r="J156">
        <v>0</v>
      </c>
      <c r="K156" t="s">
        <v>572</v>
      </c>
      <c r="L156">
        <v>0</v>
      </c>
      <c r="M156">
        <v>11</v>
      </c>
      <c r="N156" t="str">
        <f>INDEX(Country[Country],MATCH(M156,Country[CodPais],0))</f>
        <v>Argentina</v>
      </c>
      <c r="O156" t="s">
        <v>353</v>
      </c>
      <c r="P156">
        <v>7945</v>
      </c>
      <c r="Q156" t="s">
        <v>598</v>
      </c>
      <c r="R156" t="s">
        <v>617</v>
      </c>
      <c r="S156" t="s">
        <v>563</v>
      </c>
    </row>
    <row r="157" spans="1:19" x14ac:dyDescent="0.3">
      <c r="A157">
        <v>1471</v>
      </c>
      <c r="B157">
        <v>1962</v>
      </c>
      <c r="C157" t="s">
        <v>615</v>
      </c>
      <c r="D157">
        <v>2086</v>
      </c>
      <c r="E157" t="str">
        <f>INDEX([1]!dFases[AbrevFase],MATCH($D157,[1]!dFases[CodFase],0))</f>
        <v>Grupo 2</v>
      </c>
      <c r="F157" t="str">
        <f>INDEX([1]!dFases[TipoFase],MATCH($D157,[1]!dFases[CodFase],0))</f>
        <v>Fase de Grupos</v>
      </c>
      <c r="G157">
        <v>49</v>
      </c>
      <c r="H157">
        <v>41</v>
      </c>
      <c r="I157" t="str">
        <f>INDEX(Country[Country],MATCH(H157,Country[CodPais],0))</f>
        <v>Germany FR</v>
      </c>
      <c r="J157">
        <v>2</v>
      </c>
      <c r="K157" t="s">
        <v>461</v>
      </c>
      <c r="L157">
        <v>0</v>
      </c>
      <c r="M157">
        <v>7</v>
      </c>
      <c r="N157" t="str">
        <f>INDEX(Country[Country],MATCH(M157,Country[CodPais],0))</f>
        <v>Chile</v>
      </c>
      <c r="O157" t="s">
        <v>353</v>
      </c>
      <c r="P157">
        <v>67224</v>
      </c>
      <c r="Q157" t="s">
        <v>604</v>
      </c>
      <c r="R157" t="s">
        <v>596</v>
      </c>
      <c r="S157" t="s">
        <v>602</v>
      </c>
    </row>
    <row r="158" spans="1:19" x14ac:dyDescent="0.3">
      <c r="A158">
        <v>1480</v>
      </c>
      <c r="B158">
        <v>1962</v>
      </c>
      <c r="C158" t="s">
        <v>618</v>
      </c>
      <c r="D158">
        <v>2084</v>
      </c>
      <c r="E158" t="str">
        <f>INDEX([1]!dFases[AbrevFase],MATCH($D158,[1]!dFases[CodFase],0))</f>
        <v>Grupo 1</v>
      </c>
      <c r="F158" t="str">
        <f>INDEX([1]!dFases[TipoFase],MATCH($D158,[1]!dFases[CodFase],0))</f>
        <v>Fase de Grupos</v>
      </c>
      <c r="G158">
        <v>46</v>
      </c>
      <c r="H158">
        <v>83</v>
      </c>
      <c r="I158" t="str">
        <f>INDEX(Country[Country],MATCH(H158,Country[CodPais],0))</f>
        <v>Yugoslavia</v>
      </c>
      <c r="J158">
        <v>5</v>
      </c>
      <c r="K158" t="s">
        <v>509</v>
      </c>
      <c r="L158">
        <v>0</v>
      </c>
      <c r="M158">
        <v>29</v>
      </c>
      <c r="N158" t="str">
        <f>INDEX(Country[Country],MATCH(M158,Country[CodPais],0))</f>
        <v>Colombia</v>
      </c>
      <c r="O158" t="s">
        <v>353</v>
      </c>
      <c r="P158">
        <v>7167</v>
      </c>
      <c r="Q158" t="s">
        <v>600</v>
      </c>
      <c r="R158" t="s">
        <v>607</v>
      </c>
      <c r="S158" t="s">
        <v>591</v>
      </c>
    </row>
    <row r="159" spans="1:19" x14ac:dyDescent="0.3">
      <c r="A159">
        <v>1544</v>
      </c>
      <c r="B159">
        <v>1962</v>
      </c>
      <c r="C159" t="s">
        <v>618</v>
      </c>
      <c r="D159">
        <v>2088</v>
      </c>
      <c r="E159" t="str">
        <f>INDEX([1]!dFases[AbrevFase],MATCH($D159,[1]!dFases[CodFase],0))</f>
        <v>Grupo 3</v>
      </c>
      <c r="F159" t="str">
        <f>INDEX([1]!dFases[TipoFase],MATCH($D159,[1]!dFases[CodFase],0))</f>
        <v>Fase de Grupos</v>
      </c>
      <c r="G159">
        <v>47</v>
      </c>
      <c r="H159">
        <v>9</v>
      </c>
      <c r="I159" t="str">
        <f>INDEX(Country[Country],MATCH(H159,Country[CodPais],0))</f>
        <v>Mexico</v>
      </c>
      <c r="J159">
        <v>3</v>
      </c>
      <c r="K159" t="s">
        <v>367</v>
      </c>
      <c r="L159">
        <v>1</v>
      </c>
      <c r="M159">
        <v>34</v>
      </c>
      <c r="N159" t="str">
        <f>INDEX(Country[Country],MATCH(M159,Country[CodPais],0))</f>
        <v>Czechoslovakia</v>
      </c>
      <c r="O159" t="s">
        <v>353</v>
      </c>
      <c r="P159">
        <v>10648</v>
      </c>
      <c r="Q159" t="s">
        <v>592</v>
      </c>
      <c r="R159" t="s">
        <v>612</v>
      </c>
      <c r="S159" t="s">
        <v>616</v>
      </c>
    </row>
    <row r="160" spans="1:19" x14ac:dyDescent="0.3">
      <c r="A160">
        <v>1464</v>
      </c>
      <c r="B160">
        <v>1962</v>
      </c>
      <c r="C160" t="s">
        <v>618</v>
      </c>
      <c r="D160">
        <v>2090</v>
      </c>
      <c r="E160" t="str">
        <f>INDEX([1]!dFases[AbrevFase],MATCH($D160,[1]!dFases[CodFase],0))</f>
        <v>Grupo 4</v>
      </c>
      <c r="F160" t="str">
        <f>INDEX([1]!dFases[TipoFase],MATCH($D160,[1]!dFases[CodFase],0))</f>
        <v>Fase de Grupos</v>
      </c>
      <c r="G160">
        <v>48</v>
      </c>
      <c r="H160">
        <v>8</v>
      </c>
      <c r="I160" t="str">
        <f>INDEX(Country[Country],MATCH(H160,Country[CodPais],0))</f>
        <v>England</v>
      </c>
      <c r="J160">
        <v>0</v>
      </c>
      <c r="K160" t="s">
        <v>572</v>
      </c>
      <c r="L160">
        <v>0</v>
      </c>
      <c r="M160">
        <v>24</v>
      </c>
      <c r="N160" t="str">
        <f>INDEX(Country[Country],MATCH(M160,Country[CodPais],0))</f>
        <v>Bulgaria</v>
      </c>
      <c r="O160" t="s">
        <v>353</v>
      </c>
      <c r="P160">
        <v>5700</v>
      </c>
      <c r="Q160" t="s">
        <v>597</v>
      </c>
      <c r="R160" t="s">
        <v>609</v>
      </c>
      <c r="S160" t="s">
        <v>617</v>
      </c>
    </row>
    <row r="161" spans="1:19" x14ac:dyDescent="0.3">
      <c r="A161">
        <v>1532</v>
      </c>
      <c r="B161">
        <v>1962</v>
      </c>
      <c r="C161" t="s">
        <v>618</v>
      </c>
      <c r="D161">
        <v>2086</v>
      </c>
      <c r="E161" t="str">
        <f>INDEX([1]!dFases[AbrevFase],MATCH($D161,[1]!dFases[CodFase],0))</f>
        <v>Grupo 2</v>
      </c>
      <c r="F161" t="str">
        <f>INDEX([1]!dFases[TipoFase],MATCH($D161,[1]!dFases[CodFase],0))</f>
        <v>Fase de Grupos</v>
      </c>
      <c r="G161">
        <v>49</v>
      </c>
      <c r="H161">
        <v>2</v>
      </c>
      <c r="I161" t="str">
        <f>INDEX(Country[Country],MATCH(H161,Country[CodPais],0))</f>
        <v>Italy</v>
      </c>
      <c r="J161">
        <v>3</v>
      </c>
      <c r="K161" t="s">
        <v>357</v>
      </c>
      <c r="L161">
        <v>0</v>
      </c>
      <c r="M161">
        <v>5</v>
      </c>
      <c r="N161" t="str">
        <f>INDEX(Country[Country],MATCH(M161,Country[CodPais],0))</f>
        <v>Switzerland</v>
      </c>
      <c r="O161" t="s">
        <v>353</v>
      </c>
      <c r="P161">
        <v>59828</v>
      </c>
      <c r="Q161" t="s">
        <v>551</v>
      </c>
      <c r="R161" t="s">
        <v>604</v>
      </c>
      <c r="S161" t="s">
        <v>619</v>
      </c>
    </row>
    <row r="162" spans="1:19" x14ac:dyDescent="0.3">
      <c r="A162">
        <v>1474</v>
      </c>
      <c r="B162">
        <v>1962</v>
      </c>
      <c r="C162" t="s">
        <v>620</v>
      </c>
      <c r="D162">
        <v>9601</v>
      </c>
      <c r="E162" t="str">
        <f>INDEX([1]!dFases[AbrevFase],MATCH($D162,[1]!dFases[CodFase],0))</f>
        <v>Quartas de Finais</v>
      </c>
      <c r="F162" t="str">
        <f>INDEX([1]!dFases[TipoFase],MATCH($D162,[1]!dFases[CodFase],0))</f>
        <v>Fase de Mata-Mata</v>
      </c>
      <c r="G162">
        <v>46</v>
      </c>
      <c r="H162">
        <v>7</v>
      </c>
      <c r="I162" t="str">
        <f>INDEX(Country[Country],MATCH(H162,Country[CodPais],0))</f>
        <v>Chile</v>
      </c>
      <c r="J162">
        <v>2</v>
      </c>
      <c r="K162" t="s">
        <v>362</v>
      </c>
      <c r="L162">
        <v>1</v>
      </c>
      <c r="M162">
        <v>77</v>
      </c>
      <c r="N162" t="str">
        <f>INDEX(Country[Country],MATCH(M162,Country[CodPais],0))</f>
        <v>Soviet Union</v>
      </c>
      <c r="O162" t="s">
        <v>353</v>
      </c>
      <c r="P162">
        <v>17268</v>
      </c>
      <c r="Q162" t="s">
        <v>602</v>
      </c>
      <c r="R162" t="s">
        <v>590</v>
      </c>
      <c r="S162" t="s">
        <v>591</v>
      </c>
    </row>
    <row r="163" spans="1:19" x14ac:dyDescent="0.3">
      <c r="A163">
        <v>1459</v>
      </c>
      <c r="B163">
        <v>1962</v>
      </c>
      <c r="C163" t="s">
        <v>620</v>
      </c>
      <c r="D163">
        <v>9601</v>
      </c>
      <c r="E163" t="str">
        <f>INDEX([1]!dFases[AbrevFase],MATCH($D163,[1]!dFases[CodFase],0))</f>
        <v>Quartas de Finais</v>
      </c>
      <c r="F163" t="str">
        <f>INDEX([1]!dFases[TipoFase],MATCH($D163,[1]!dFases[CodFase],0))</f>
        <v>Fase de Mata-Mata</v>
      </c>
      <c r="G163">
        <v>47</v>
      </c>
      <c r="H163">
        <v>4</v>
      </c>
      <c r="I163" t="str">
        <f>INDEX(Country[Country],MATCH(H163,Country[CodPais],0))</f>
        <v>Brazil</v>
      </c>
      <c r="J163">
        <v>3</v>
      </c>
      <c r="K163" t="s">
        <v>367</v>
      </c>
      <c r="L163">
        <v>1</v>
      </c>
      <c r="M163">
        <v>8</v>
      </c>
      <c r="N163" t="str">
        <f>INDEX(Country[Country],MATCH(M163,Country[CodPais],0))</f>
        <v>England</v>
      </c>
      <c r="O163" t="s">
        <v>353</v>
      </c>
      <c r="P163">
        <v>17736</v>
      </c>
      <c r="Q163" t="s">
        <v>593</v>
      </c>
      <c r="R163" t="s">
        <v>592</v>
      </c>
      <c r="S163" t="s">
        <v>484</v>
      </c>
    </row>
    <row r="164" spans="1:19" x14ac:dyDescent="0.3">
      <c r="A164">
        <v>1525</v>
      </c>
      <c r="B164">
        <v>1962</v>
      </c>
      <c r="C164" t="s">
        <v>620</v>
      </c>
      <c r="D164">
        <v>9601</v>
      </c>
      <c r="E164" t="str">
        <f>INDEX([1]!dFases[AbrevFase],MATCH($D164,[1]!dFases[CodFase],0))</f>
        <v>Quartas de Finais</v>
      </c>
      <c r="F164" t="str">
        <f>INDEX([1]!dFases[TipoFase],MATCH($D164,[1]!dFases[CodFase],0))</f>
        <v>Fase de Mata-Mata</v>
      </c>
      <c r="G164">
        <v>48</v>
      </c>
      <c r="H164">
        <v>34</v>
      </c>
      <c r="I164" t="str">
        <f>INDEX(Country[Country],MATCH(H164,Country[CodPais],0))</f>
        <v>Czechoslovakia</v>
      </c>
      <c r="J164">
        <v>1</v>
      </c>
      <c r="K164" t="s">
        <v>370</v>
      </c>
      <c r="L164">
        <v>0</v>
      </c>
      <c r="M164">
        <v>46</v>
      </c>
      <c r="N164" t="str">
        <f>INDEX(Country[Country],MATCH(M164,Country[CodPais],0))</f>
        <v>Hungary</v>
      </c>
      <c r="O164" t="s">
        <v>353</v>
      </c>
      <c r="P164">
        <v>11690</v>
      </c>
      <c r="Q164" t="s">
        <v>551</v>
      </c>
      <c r="R164" t="s">
        <v>594</v>
      </c>
      <c r="S164" t="s">
        <v>619</v>
      </c>
    </row>
    <row r="165" spans="1:19" x14ac:dyDescent="0.3">
      <c r="A165">
        <v>1511</v>
      </c>
      <c r="B165">
        <v>1962</v>
      </c>
      <c r="C165" t="s">
        <v>620</v>
      </c>
      <c r="D165">
        <v>9601</v>
      </c>
      <c r="E165" t="str">
        <f>INDEX([1]!dFases[AbrevFase],MATCH($D165,[1]!dFases[CodFase],0))</f>
        <v>Quartas de Finais</v>
      </c>
      <c r="F165" t="str">
        <f>INDEX([1]!dFases[TipoFase],MATCH($D165,[1]!dFases[CodFase],0))</f>
        <v>Fase de Mata-Mata</v>
      </c>
      <c r="G165">
        <v>49</v>
      </c>
      <c r="H165">
        <v>83</v>
      </c>
      <c r="I165" t="str">
        <f>INDEX(Country[Country],MATCH(H165,Country[CodPais],0))</f>
        <v>Yugoslavia</v>
      </c>
      <c r="J165">
        <v>1</v>
      </c>
      <c r="K165" t="s">
        <v>370</v>
      </c>
      <c r="L165">
        <v>0</v>
      </c>
      <c r="M165">
        <v>41</v>
      </c>
      <c r="N165" t="str">
        <f>INDEX(Country[Country],MATCH(M165,Country[CodPais],0))</f>
        <v>Germany FR</v>
      </c>
      <c r="O165" t="s">
        <v>353</v>
      </c>
      <c r="P165">
        <v>63324</v>
      </c>
      <c r="Q165" t="s">
        <v>598</v>
      </c>
      <c r="R165" t="s">
        <v>605</v>
      </c>
      <c r="S165" t="s">
        <v>621</v>
      </c>
    </row>
    <row r="166" spans="1:19" x14ac:dyDescent="0.3">
      <c r="A166">
        <v>1559</v>
      </c>
      <c r="B166">
        <v>1962</v>
      </c>
      <c r="C166" t="s">
        <v>622</v>
      </c>
      <c r="D166">
        <v>9701</v>
      </c>
      <c r="E166" t="str">
        <f>INDEX([1]!dFases[AbrevFase],MATCH($D166,[1]!dFases[CodFase],0))</f>
        <v>Semifinais</v>
      </c>
      <c r="F166" t="str">
        <f>INDEX([1]!dFases[TipoFase],MATCH($D166,[1]!dFases[CodFase],0))</f>
        <v>Fase de Mata-Mata</v>
      </c>
      <c r="G166">
        <v>47</v>
      </c>
      <c r="H166">
        <v>34</v>
      </c>
      <c r="I166" t="str">
        <f>INDEX(Country[Country],MATCH(H166,Country[CodPais],0))</f>
        <v>Czechoslovakia</v>
      </c>
      <c r="J166">
        <v>3</v>
      </c>
      <c r="K166" t="s">
        <v>367</v>
      </c>
      <c r="L166">
        <v>1</v>
      </c>
      <c r="M166">
        <v>83</v>
      </c>
      <c r="N166" t="str">
        <f>INDEX(Country[Country],MATCH(M166,Country[CodPais],0))</f>
        <v>Yugoslavia</v>
      </c>
      <c r="O166" t="s">
        <v>353</v>
      </c>
      <c r="P166">
        <v>5890</v>
      </c>
      <c r="Q166" t="s">
        <v>592</v>
      </c>
      <c r="R166" t="s">
        <v>520</v>
      </c>
      <c r="S166" t="s">
        <v>607</v>
      </c>
    </row>
    <row r="167" spans="1:19" x14ac:dyDescent="0.3">
      <c r="A167">
        <v>1458</v>
      </c>
      <c r="B167">
        <v>1962</v>
      </c>
      <c r="C167" t="s">
        <v>622</v>
      </c>
      <c r="D167">
        <v>9701</v>
      </c>
      <c r="E167" t="str">
        <f>INDEX([1]!dFases[AbrevFase],MATCH($D167,[1]!dFases[CodFase],0))</f>
        <v>Semifinais</v>
      </c>
      <c r="F167" t="str">
        <f>INDEX([1]!dFases[TipoFase],MATCH($D167,[1]!dFases[CodFase],0))</f>
        <v>Fase de Mata-Mata</v>
      </c>
      <c r="G167">
        <v>49</v>
      </c>
      <c r="H167">
        <v>4</v>
      </c>
      <c r="I167" t="str">
        <f>INDEX(Country[Country],MATCH(H167,Country[CodPais],0))</f>
        <v>Brazil</v>
      </c>
      <c r="J167">
        <v>4</v>
      </c>
      <c r="K167" t="s">
        <v>393</v>
      </c>
      <c r="L167">
        <v>2</v>
      </c>
      <c r="M167">
        <v>7</v>
      </c>
      <c r="N167" t="str">
        <f>INDEX(Country[Country],MATCH(M167,Country[CodPais],0))</f>
        <v>Chile</v>
      </c>
      <c r="O167" t="s">
        <v>353</v>
      </c>
      <c r="P167">
        <v>76594</v>
      </c>
      <c r="Q167" t="s">
        <v>598</v>
      </c>
      <c r="R167" t="s">
        <v>490</v>
      </c>
      <c r="S167" t="s">
        <v>605</v>
      </c>
    </row>
    <row r="168" spans="1:19" x14ac:dyDescent="0.3">
      <c r="A168">
        <v>1475</v>
      </c>
      <c r="B168">
        <v>1962</v>
      </c>
      <c r="C168" t="s">
        <v>623</v>
      </c>
      <c r="D168">
        <v>9803</v>
      </c>
      <c r="E168" t="str">
        <f>INDEX([1]!dFases[AbrevFase],MATCH($D168,[1]!dFases[CodFase],0))</f>
        <v>3º/4º Lugar</v>
      </c>
      <c r="F168" t="str">
        <f>INDEX([1]!dFases[TipoFase],MATCH($D168,[1]!dFases[CodFase],0))</f>
        <v>Fase de Mata-Mata</v>
      </c>
      <c r="G168">
        <v>49</v>
      </c>
      <c r="H168">
        <v>7</v>
      </c>
      <c r="I168" t="str">
        <f>INDEX(Country[Country],MATCH(H168,Country[CodPais],0))</f>
        <v>Chile</v>
      </c>
      <c r="J168">
        <v>1</v>
      </c>
      <c r="K168" t="s">
        <v>370</v>
      </c>
      <c r="L168">
        <v>0</v>
      </c>
      <c r="M168">
        <v>83</v>
      </c>
      <c r="N168" t="str">
        <f>INDEX(Country[Country],MATCH(M168,Country[CodPais],0))</f>
        <v>Yugoslavia</v>
      </c>
      <c r="O168" t="s">
        <v>353</v>
      </c>
      <c r="P168">
        <v>66697</v>
      </c>
      <c r="Q168" t="s">
        <v>563</v>
      </c>
      <c r="R168" t="s">
        <v>567</v>
      </c>
      <c r="S168" t="s">
        <v>589</v>
      </c>
    </row>
    <row r="169" spans="1:19" x14ac:dyDescent="0.3">
      <c r="A169">
        <v>1463</v>
      </c>
      <c r="B169">
        <v>1962</v>
      </c>
      <c r="C169" t="s">
        <v>624</v>
      </c>
      <c r="D169">
        <v>9999</v>
      </c>
      <c r="E169" t="str">
        <f>INDEX([1]!dFases[AbrevFase],MATCH($D169,[1]!dFases[CodFase],0))</f>
        <v>Final</v>
      </c>
      <c r="F169" t="str">
        <f>INDEX([1]!dFases[TipoFase],MATCH($D169,[1]!dFases[CodFase],0))</f>
        <v>Fase de Mata-Mata</v>
      </c>
      <c r="G169">
        <v>49</v>
      </c>
      <c r="H169">
        <v>4</v>
      </c>
      <c r="I169" t="str">
        <f>INDEX(Country[Country],MATCH(H169,Country[CodPais],0))</f>
        <v>Brazil</v>
      </c>
      <c r="J169">
        <v>3</v>
      </c>
      <c r="K169" t="s">
        <v>367</v>
      </c>
      <c r="L169">
        <v>1</v>
      </c>
      <c r="M169">
        <v>34</v>
      </c>
      <c r="N169" t="str">
        <f>INDEX(Country[Country],MATCH(M169,Country[CodPais],0))</f>
        <v>Czechoslovakia</v>
      </c>
      <c r="O169" t="s">
        <v>353</v>
      </c>
      <c r="P169">
        <v>68679</v>
      </c>
      <c r="Q169" t="s">
        <v>551</v>
      </c>
      <c r="R169" t="s">
        <v>602</v>
      </c>
      <c r="S169" t="s">
        <v>604</v>
      </c>
    </row>
    <row r="170" spans="1:19" x14ac:dyDescent="0.3">
      <c r="A170">
        <v>1636</v>
      </c>
      <c r="B170">
        <v>1966</v>
      </c>
      <c r="C170" t="s">
        <v>625</v>
      </c>
      <c r="D170">
        <v>2084</v>
      </c>
      <c r="E170" t="str">
        <f>INDEX([1]!dFases[AbrevFase],MATCH($D170,[1]!dFases[CodFase],0))</f>
        <v>Grupo 1</v>
      </c>
      <c r="F170" t="str">
        <f>INDEX([1]!dFases[TipoFase],MATCH($D170,[1]!dFases[CodFase],0))</f>
        <v>Fase de Grupos</v>
      </c>
      <c r="G170">
        <v>50</v>
      </c>
      <c r="H170">
        <v>8</v>
      </c>
      <c r="I170" t="str">
        <f>INDEX(Country[Country],MATCH(H170,Country[CodPais],0))</f>
        <v>England</v>
      </c>
      <c r="J170">
        <v>0</v>
      </c>
      <c r="K170" t="s">
        <v>572</v>
      </c>
      <c r="L170">
        <v>0</v>
      </c>
      <c r="M170">
        <v>1</v>
      </c>
      <c r="N170" t="str">
        <f>INDEX(Country[Country],MATCH(M170,Country[CodPais],0))</f>
        <v>Uruguay</v>
      </c>
      <c r="O170" t="s">
        <v>353</v>
      </c>
      <c r="P170">
        <v>87148</v>
      </c>
      <c r="Q170" t="s">
        <v>515</v>
      </c>
      <c r="R170" t="s">
        <v>626</v>
      </c>
      <c r="S170" t="s">
        <v>619</v>
      </c>
    </row>
    <row r="171" spans="1:19" x14ac:dyDescent="0.3">
      <c r="A171">
        <v>1656</v>
      </c>
      <c r="B171">
        <v>1966</v>
      </c>
      <c r="C171" t="s">
        <v>627</v>
      </c>
      <c r="D171">
        <v>2086</v>
      </c>
      <c r="E171" t="str">
        <f>INDEX([1]!dFases[AbrevFase],MATCH($D171,[1]!dFases[CodFase],0))</f>
        <v>Grupo 2</v>
      </c>
      <c r="F171" t="str">
        <f>INDEX([1]!dFases[TipoFase],MATCH($D171,[1]!dFases[CodFase],0))</f>
        <v>Fase de Grupos</v>
      </c>
      <c r="G171">
        <v>51</v>
      </c>
      <c r="H171">
        <v>41</v>
      </c>
      <c r="I171" t="str">
        <f>INDEX(Country[Country],MATCH(H171,Country[CodPais],0))</f>
        <v>Germany FR</v>
      </c>
      <c r="J171">
        <v>5</v>
      </c>
      <c r="K171" t="s">
        <v>509</v>
      </c>
      <c r="L171">
        <v>0</v>
      </c>
      <c r="M171">
        <v>5</v>
      </c>
      <c r="N171" t="str">
        <f>INDEX(Country[Country],MATCH(M171,Country[CodPais],0))</f>
        <v>Switzerland</v>
      </c>
      <c r="O171" t="s">
        <v>353</v>
      </c>
      <c r="P171">
        <v>36127</v>
      </c>
      <c r="Q171" t="s">
        <v>628</v>
      </c>
      <c r="R171" t="s">
        <v>629</v>
      </c>
      <c r="S171" t="s">
        <v>573</v>
      </c>
    </row>
    <row r="172" spans="1:19" x14ac:dyDescent="0.3">
      <c r="A172">
        <v>1596</v>
      </c>
      <c r="B172">
        <v>1966</v>
      </c>
      <c r="C172" t="s">
        <v>627</v>
      </c>
      <c r="D172">
        <v>2088</v>
      </c>
      <c r="E172" t="str">
        <f>INDEX([1]!dFases[AbrevFase],MATCH($D172,[1]!dFases[CodFase],0))</f>
        <v>Grupo 3</v>
      </c>
      <c r="F172" t="str">
        <f>INDEX([1]!dFases[TipoFase],MATCH($D172,[1]!dFases[CodFase],0))</f>
        <v>Fase de Grupos</v>
      </c>
      <c r="G172">
        <v>52</v>
      </c>
      <c r="H172">
        <v>4</v>
      </c>
      <c r="I172" t="str">
        <f>INDEX(Country[Country],MATCH(H172,Country[CodPais],0))</f>
        <v>Brazil</v>
      </c>
      <c r="J172">
        <v>2</v>
      </c>
      <c r="K172" t="s">
        <v>461</v>
      </c>
      <c r="L172">
        <v>0</v>
      </c>
      <c r="M172">
        <v>24</v>
      </c>
      <c r="N172" t="str">
        <f>INDEX(Country[Country],MATCH(M172,Country[CodPais],0))</f>
        <v>Bulgaria</v>
      </c>
      <c r="O172" t="s">
        <v>353</v>
      </c>
      <c r="P172">
        <v>47308</v>
      </c>
      <c r="Q172" t="s">
        <v>630</v>
      </c>
      <c r="R172" t="s">
        <v>631</v>
      </c>
      <c r="S172" t="s">
        <v>632</v>
      </c>
    </row>
    <row r="173" spans="1:19" x14ac:dyDescent="0.3">
      <c r="A173">
        <v>1710</v>
      </c>
      <c r="B173">
        <v>1966</v>
      </c>
      <c r="C173" t="s">
        <v>627</v>
      </c>
      <c r="D173">
        <v>2090</v>
      </c>
      <c r="E173" t="str">
        <f>INDEX([1]!dFases[AbrevFase],MATCH($D173,[1]!dFases[CodFase],0))</f>
        <v>Grupo 4</v>
      </c>
      <c r="F173" t="str">
        <f>INDEX([1]!dFases[TipoFase],MATCH($D173,[1]!dFases[CodFase],0))</f>
        <v>Fase de Grupos</v>
      </c>
      <c r="G173">
        <v>53</v>
      </c>
      <c r="H173">
        <v>77</v>
      </c>
      <c r="I173" t="str">
        <f>INDEX(Country[Country],MATCH(H173,Country[CodPais],0))</f>
        <v>Soviet Union</v>
      </c>
      <c r="J173">
        <v>3</v>
      </c>
      <c r="K173" t="s">
        <v>357</v>
      </c>
      <c r="L173">
        <v>0</v>
      </c>
      <c r="M173">
        <v>52</v>
      </c>
      <c r="N173" t="str">
        <f>INDEX(Country[Country],MATCH(M173,Country[CodPais],0))</f>
        <v>Korea DPR</v>
      </c>
      <c r="O173" t="s">
        <v>353</v>
      </c>
      <c r="P173">
        <v>23006</v>
      </c>
      <c r="Q173" t="s">
        <v>563</v>
      </c>
      <c r="R173" t="s">
        <v>633</v>
      </c>
      <c r="S173" t="s">
        <v>592</v>
      </c>
    </row>
    <row r="174" spans="1:19" x14ac:dyDescent="0.3">
      <c r="A174">
        <v>1650</v>
      </c>
      <c r="B174">
        <v>1966</v>
      </c>
      <c r="C174" t="s">
        <v>634</v>
      </c>
      <c r="D174">
        <v>2084</v>
      </c>
      <c r="E174" t="str">
        <f>INDEX([1]!dFases[AbrevFase],MATCH($D174,[1]!dFases[CodFase],0))</f>
        <v>Grupo 1</v>
      </c>
      <c r="F174" t="str">
        <f>INDEX([1]!dFases[TipoFase],MATCH($D174,[1]!dFases[CodFase],0))</f>
        <v>Fase de Grupos</v>
      </c>
      <c r="G174">
        <v>50</v>
      </c>
      <c r="H174">
        <v>3</v>
      </c>
      <c r="I174" t="str">
        <f>INDEX(Country[Country],MATCH(H174,Country[CodPais],0))</f>
        <v>France</v>
      </c>
      <c r="J174">
        <v>1</v>
      </c>
      <c r="K174" t="s">
        <v>559</v>
      </c>
      <c r="L174">
        <v>1</v>
      </c>
      <c r="M174">
        <v>9</v>
      </c>
      <c r="N174" t="str">
        <f>INDEX(Country[Country],MATCH(M174,Country[CodPais],0))</f>
        <v>Mexico</v>
      </c>
      <c r="O174" t="s">
        <v>353</v>
      </c>
      <c r="P174">
        <v>69237</v>
      </c>
      <c r="Q174" t="s">
        <v>635</v>
      </c>
      <c r="R174" t="s">
        <v>570</v>
      </c>
      <c r="S174" t="s">
        <v>591</v>
      </c>
    </row>
    <row r="175" spans="1:19" x14ac:dyDescent="0.3">
      <c r="A175">
        <v>1675</v>
      </c>
      <c r="B175">
        <v>1966</v>
      </c>
      <c r="C175" t="s">
        <v>634</v>
      </c>
      <c r="D175">
        <v>2088</v>
      </c>
      <c r="E175" t="str">
        <f>INDEX([1]!dFases[AbrevFase],MATCH($D175,[1]!dFases[CodFase],0))</f>
        <v>Grupo 3</v>
      </c>
      <c r="F175" t="str">
        <f>INDEX([1]!dFases[TipoFase],MATCH($D175,[1]!dFases[CodFase],0))</f>
        <v>Fase de Grupos</v>
      </c>
      <c r="G175">
        <v>54</v>
      </c>
      <c r="H175">
        <v>64</v>
      </c>
      <c r="I175" t="str">
        <f>INDEX(Country[Country],MATCH(H175,Country[CodPais],0))</f>
        <v>Portugal</v>
      </c>
      <c r="J175">
        <v>3</v>
      </c>
      <c r="K175" t="s">
        <v>367</v>
      </c>
      <c r="L175">
        <v>1</v>
      </c>
      <c r="M175">
        <v>46</v>
      </c>
      <c r="N175" t="str">
        <f>INDEX(Country[Country],MATCH(M175,Country[CodPais],0))</f>
        <v>Hungary</v>
      </c>
      <c r="O175" t="s">
        <v>353</v>
      </c>
      <c r="P175">
        <v>29886</v>
      </c>
      <c r="Q175" t="s">
        <v>636</v>
      </c>
      <c r="R175" t="s">
        <v>637</v>
      </c>
      <c r="S175" t="s">
        <v>638</v>
      </c>
    </row>
    <row r="176" spans="1:19" x14ac:dyDescent="0.3">
      <c r="A176">
        <v>1578</v>
      </c>
      <c r="B176">
        <v>1966</v>
      </c>
      <c r="C176" t="s">
        <v>634</v>
      </c>
      <c r="D176">
        <v>2086</v>
      </c>
      <c r="E176" t="str">
        <f>INDEX([1]!dFases[AbrevFase],MATCH($D176,[1]!dFases[CodFase],0))</f>
        <v>Grupo 2</v>
      </c>
      <c r="F176" t="str">
        <f>INDEX([1]!dFases[TipoFase],MATCH($D176,[1]!dFases[CodFase],0))</f>
        <v>Fase de Grupos</v>
      </c>
      <c r="G176">
        <v>55</v>
      </c>
      <c r="H176">
        <v>11</v>
      </c>
      <c r="I176" t="str">
        <f>INDEX(Country[Country],MATCH(H176,Country[CodPais],0))</f>
        <v>Argentina</v>
      </c>
      <c r="J176">
        <v>2</v>
      </c>
      <c r="K176" t="s">
        <v>362</v>
      </c>
      <c r="L176">
        <v>1</v>
      </c>
      <c r="M176">
        <v>12</v>
      </c>
      <c r="N176" t="str">
        <f>INDEX(Country[Country],MATCH(M176,Country[CodPais],0))</f>
        <v>Spain</v>
      </c>
      <c r="O176" t="s">
        <v>353</v>
      </c>
      <c r="P176">
        <v>42738</v>
      </c>
      <c r="Q176" t="s">
        <v>619</v>
      </c>
      <c r="R176" t="s">
        <v>598</v>
      </c>
      <c r="S176" t="s">
        <v>639</v>
      </c>
    </row>
    <row r="177" spans="1:19" x14ac:dyDescent="0.3">
      <c r="A177">
        <v>1608</v>
      </c>
      <c r="B177">
        <v>1966</v>
      </c>
      <c r="C177" t="s">
        <v>634</v>
      </c>
      <c r="D177">
        <v>2090</v>
      </c>
      <c r="E177" t="str">
        <f>INDEX([1]!dFases[AbrevFase],MATCH($D177,[1]!dFases[CodFase],0))</f>
        <v>Grupo 4</v>
      </c>
      <c r="F177" t="str">
        <f>INDEX([1]!dFases[TipoFase],MATCH($D177,[1]!dFases[CodFase],0))</f>
        <v>Fase de Grupos</v>
      </c>
      <c r="G177">
        <v>56</v>
      </c>
      <c r="H177">
        <v>2</v>
      </c>
      <c r="I177" t="str">
        <f>INDEX(Country[Country],MATCH(H177,Country[CodPais],0))</f>
        <v>Italy</v>
      </c>
      <c r="J177">
        <v>2</v>
      </c>
      <c r="K177" t="s">
        <v>461</v>
      </c>
      <c r="L177">
        <v>0</v>
      </c>
      <c r="M177">
        <v>7</v>
      </c>
      <c r="N177" t="str">
        <f>INDEX(Country[Country],MATCH(M177,Country[CodPais],0))</f>
        <v>Chile</v>
      </c>
      <c r="O177" t="s">
        <v>353</v>
      </c>
      <c r="P177">
        <v>27199</v>
      </c>
      <c r="Q177" t="s">
        <v>592</v>
      </c>
      <c r="R177" t="s">
        <v>640</v>
      </c>
      <c r="S177" t="s">
        <v>641</v>
      </c>
    </row>
    <row r="178" spans="1:19" x14ac:dyDescent="0.3">
      <c r="A178">
        <v>1653</v>
      </c>
      <c r="B178">
        <v>1966</v>
      </c>
      <c r="C178" t="s">
        <v>642</v>
      </c>
      <c r="D178">
        <v>2084</v>
      </c>
      <c r="E178" t="str">
        <f>INDEX([1]!dFases[AbrevFase],MATCH($D178,[1]!dFases[CodFase],0))</f>
        <v>Grupo 1</v>
      </c>
      <c r="F178" t="str">
        <f>INDEX([1]!dFases[TipoFase],MATCH($D178,[1]!dFases[CodFase],0))</f>
        <v>Fase de Grupos</v>
      </c>
      <c r="G178">
        <v>57</v>
      </c>
      <c r="H178">
        <v>1</v>
      </c>
      <c r="I178" t="str">
        <f>INDEX(Country[Country],MATCH(H178,Country[CodPais],0))</f>
        <v>Uruguay</v>
      </c>
      <c r="J178">
        <v>2</v>
      </c>
      <c r="K178" t="s">
        <v>362</v>
      </c>
      <c r="L178">
        <v>1</v>
      </c>
      <c r="M178">
        <v>3</v>
      </c>
      <c r="N178" t="str">
        <f>INDEX(Country[Country],MATCH(M178,Country[CodPais],0))</f>
        <v>France</v>
      </c>
      <c r="O178" t="s">
        <v>353</v>
      </c>
      <c r="P178">
        <v>45662</v>
      </c>
      <c r="Q178" t="s">
        <v>591</v>
      </c>
      <c r="R178" t="s">
        <v>636</v>
      </c>
      <c r="S178" t="s">
        <v>643</v>
      </c>
    </row>
    <row r="179" spans="1:19" x14ac:dyDescent="0.3">
      <c r="A179">
        <v>1641</v>
      </c>
      <c r="B179">
        <v>1966</v>
      </c>
      <c r="C179" t="s">
        <v>642</v>
      </c>
      <c r="D179">
        <v>2086</v>
      </c>
      <c r="E179" t="str">
        <f>INDEX([1]!dFases[AbrevFase],MATCH($D179,[1]!dFases[CodFase],0))</f>
        <v>Grupo 2</v>
      </c>
      <c r="F179" t="str">
        <f>INDEX([1]!dFases[TipoFase],MATCH($D179,[1]!dFases[CodFase],0))</f>
        <v>Fase de Grupos</v>
      </c>
      <c r="G179">
        <v>51</v>
      </c>
      <c r="H179">
        <v>12</v>
      </c>
      <c r="I179" t="str">
        <f>INDEX(Country[Country],MATCH(H179,Country[CodPais],0))</f>
        <v>Spain</v>
      </c>
      <c r="J179">
        <v>2</v>
      </c>
      <c r="K179" t="s">
        <v>362</v>
      </c>
      <c r="L179">
        <v>1</v>
      </c>
      <c r="M179">
        <v>5</v>
      </c>
      <c r="N179" t="str">
        <f>INDEX(Country[Country],MATCH(M179,Country[CodPais],0))</f>
        <v>Switzerland</v>
      </c>
      <c r="O179" t="s">
        <v>353</v>
      </c>
      <c r="P179">
        <v>32028</v>
      </c>
      <c r="Q179" t="s">
        <v>626</v>
      </c>
      <c r="R179" t="s">
        <v>515</v>
      </c>
      <c r="S179" t="s">
        <v>628</v>
      </c>
    </row>
    <row r="180" spans="1:19" x14ac:dyDescent="0.3">
      <c r="A180">
        <v>1597</v>
      </c>
      <c r="B180">
        <v>1966</v>
      </c>
      <c r="C180" t="s">
        <v>642</v>
      </c>
      <c r="D180">
        <v>2088</v>
      </c>
      <c r="E180" t="str">
        <f>INDEX([1]!dFases[AbrevFase],MATCH($D180,[1]!dFases[CodFase],0))</f>
        <v>Grupo 3</v>
      </c>
      <c r="F180" t="str">
        <f>INDEX([1]!dFases[TipoFase],MATCH($D180,[1]!dFases[CodFase],0))</f>
        <v>Fase de Grupos</v>
      </c>
      <c r="G180">
        <v>52</v>
      </c>
      <c r="H180">
        <v>46</v>
      </c>
      <c r="I180" t="str">
        <f>INDEX(Country[Country],MATCH(H180,Country[CodPais],0))</f>
        <v>Hungary</v>
      </c>
      <c r="J180">
        <v>3</v>
      </c>
      <c r="K180" t="s">
        <v>367</v>
      </c>
      <c r="L180">
        <v>1</v>
      </c>
      <c r="M180">
        <v>4</v>
      </c>
      <c r="N180" t="str">
        <f>INDEX(Country[Country],MATCH(M180,Country[CodPais],0))</f>
        <v>Brazil</v>
      </c>
      <c r="O180" t="s">
        <v>353</v>
      </c>
      <c r="P180">
        <v>51387</v>
      </c>
      <c r="Q180" t="s">
        <v>644</v>
      </c>
      <c r="R180" t="s">
        <v>637</v>
      </c>
      <c r="S180" t="s">
        <v>598</v>
      </c>
    </row>
    <row r="181" spans="1:19" x14ac:dyDescent="0.3">
      <c r="A181">
        <v>1609</v>
      </c>
      <c r="B181">
        <v>1966</v>
      </c>
      <c r="C181" t="s">
        <v>642</v>
      </c>
      <c r="D181">
        <v>2090</v>
      </c>
      <c r="E181" t="str">
        <f>INDEX([1]!dFases[AbrevFase],MATCH($D181,[1]!dFases[CodFase],0))</f>
        <v>Grupo 4</v>
      </c>
      <c r="F181" t="str">
        <f>INDEX([1]!dFases[TipoFase],MATCH($D181,[1]!dFases[CodFase],0))</f>
        <v>Fase de Grupos</v>
      </c>
      <c r="G181">
        <v>53</v>
      </c>
      <c r="H181">
        <v>52</v>
      </c>
      <c r="I181" t="str">
        <f>INDEX(Country[Country],MATCH(H181,Country[CodPais],0))</f>
        <v>Korea DPR</v>
      </c>
      <c r="J181">
        <v>1</v>
      </c>
      <c r="K181" t="s">
        <v>559</v>
      </c>
      <c r="L181">
        <v>1</v>
      </c>
      <c r="M181">
        <v>7</v>
      </c>
      <c r="N181" t="str">
        <f>INDEX(Country[Country],MATCH(M181,Country[CodPais],0))</f>
        <v>Chile</v>
      </c>
      <c r="O181" t="s">
        <v>353</v>
      </c>
      <c r="P181">
        <v>13792</v>
      </c>
      <c r="Q181" t="s">
        <v>633</v>
      </c>
      <c r="R181" t="s">
        <v>645</v>
      </c>
      <c r="S181" t="s">
        <v>640</v>
      </c>
    </row>
    <row r="182" spans="1:19" x14ac:dyDescent="0.3">
      <c r="A182">
        <v>1602</v>
      </c>
      <c r="B182">
        <v>1966</v>
      </c>
      <c r="C182" t="s">
        <v>646</v>
      </c>
      <c r="D182">
        <v>2088</v>
      </c>
      <c r="E182" t="str">
        <f>INDEX([1]!dFases[AbrevFase],MATCH($D182,[1]!dFases[CodFase],0))</f>
        <v>Grupo 3</v>
      </c>
      <c r="F182" t="str">
        <f>INDEX([1]!dFases[TipoFase],MATCH($D182,[1]!dFases[CodFase],0))</f>
        <v>Fase de Grupos</v>
      </c>
      <c r="G182">
        <v>54</v>
      </c>
      <c r="H182">
        <v>64</v>
      </c>
      <c r="I182" t="str">
        <f>INDEX(Country[Country],MATCH(H182,Country[CodPais],0))</f>
        <v>Portugal</v>
      </c>
      <c r="J182">
        <v>3</v>
      </c>
      <c r="K182" t="s">
        <v>357</v>
      </c>
      <c r="L182">
        <v>0</v>
      </c>
      <c r="M182">
        <v>24</v>
      </c>
      <c r="N182" t="str">
        <f>INDEX(Country[Country],MATCH(M182,Country[CodPais],0))</f>
        <v>Bulgaria</v>
      </c>
      <c r="O182" t="s">
        <v>353</v>
      </c>
      <c r="P182">
        <v>25438</v>
      </c>
      <c r="Q182" t="s">
        <v>560</v>
      </c>
      <c r="R182" t="s">
        <v>647</v>
      </c>
      <c r="S182" t="s">
        <v>630</v>
      </c>
    </row>
    <row r="183" spans="1:19" x14ac:dyDescent="0.3">
      <c r="A183">
        <v>1579</v>
      </c>
      <c r="B183">
        <v>1966</v>
      </c>
      <c r="C183" t="s">
        <v>646</v>
      </c>
      <c r="D183">
        <v>2086</v>
      </c>
      <c r="E183" t="str">
        <f>INDEX([1]!dFases[AbrevFase],MATCH($D183,[1]!dFases[CodFase],0))</f>
        <v>Grupo 2</v>
      </c>
      <c r="F183" t="str">
        <f>INDEX([1]!dFases[TipoFase],MATCH($D183,[1]!dFases[CodFase],0))</f>
        <v>Fase de Grupos</v>
      </c>
      <c r="G183">
        <v>55</v>
      </c>
      <c r="H183">
        <v>41</v>
      </c>
      <c r="I183" t="str">
        <f>INDEX(Country[Country],MATCH(H183,Country[CodPais],0))</f>
        <v>Germany FR</v>
      </c>
      <c r="J183">
        <v>0</v>
      </c>
      <c r="K183" t="s">
        <v>572</v>
      </c>
      <c r="L183">
        <v>0</v>
      </c>
      <c r="M183">
        <v>11</v>
      </c>
      <c r="N183" t="str">
        <f>INDEX(Country[Country],MATCH(M183,Country[CodPais],0))</f>
        <v>Argentina</v>
      </c>
      <c r="O183" t="s">
        <v>353</v>
      </c>
      <c r="P183">
        <v>46587</v>
      </c>
      <c r="Q183" t="s">
        <v>639</v>
      </c>
      <c r="R183" t="s">
        <v>570</v>
      </c>
      <c r="S183" t="s">
        <v>573</v>
      </c>
    </row>
    <row r="184" spans="1:19" x14ac:dyDescent="0.3">
      <c r="A184">
        <v>1682</v>
      </c>
      <c r="B184">
        <v>1966</v>
      </c>
      <c r="C184" t="s">
        <v>646</v>
      </c>
      <c r="D184">
        <v>2090</v>
      </c>
      <c r="E184" t="str">
        <f>INDEX([1]!dFases[AbrevFase],MATCH($D184,[1]!dFases[CodFase],0))</f>
        <v>Grupo 4</v>
      </c>
      <c r="F184" t="str">
        <f>INDEX([1]!dFases[TipoFase],MATCH($D184,[1]!dFases[CodFase],0))</f>
        <v>Fase de Grupos</v>
      </c>
      <c r="G184">
        <v>56</v>
      </c>
      <c r="H184">
        <v>77</v>
      </c>
      <c r="I184" t="str">
        <f>INDEX(Country[Country],MATCH(H184,Country[CodPais],0))</f>
        <v>Soviet Union</v>
      </c>
      <c r="J184">
        <v>1</v>
      </c>
      <c r="K184" t="s">
        <v>370</v>
      </c>
      <c r="L184">
        <v>0</v>
      </c>
      <c r="M184">
        <v>2</v>
      </c>
      <c r="N184" t="str">
        <f>INDEX(Country[Country],MATCH(M184,Country[CodPais],0))</f>
        <v>Italy</v>
      </c>
      <c r="O184" t="s">
        <v>353</v>
      </c>
      <c r="P184">
        <v>27793</v>
      </c>
      <c r="Q184" t="s">
        <v>641</v>
      </c>
      <c r="R184" t="s">
        <v>645</v>
      </c>
      <c r="S184" t="s">
        <v>633</v>
      </c>
    </row>
    <row r="185" spans="1:19" x14ac:dyDescent="0.3">
      <c r="A185">
        <v>1634</v>
      </c>
      <c r="B185">
        <v>1966</v>
      </c>
      <c r="C185" t="s">
        <v>648</v>
      </c>
      <c r="D185">
        <v>2084</v>
      </c>
      <c r="E185" t="str">
        <f>INDEX([1]!dFases[AbrevFase],MATCH($D185,[1]!dFases[CodFase],0))</f>
        <v>Grupo 1</v>
      </c>
      <c r="F185" t="str">
        <f>INDEX([1]!dFases[TipoFase],MATCH($D185,[1]!dFases[CodFase],0))</f>
        <v>Fase de Grupos</v>
      </c>
      <c r="G185">
        <v>50</v>
      </c>
      <c r="H185">
        <v>8</v>
      </c>
      <c r="I185" t="str">
        <f>INDEX(Country[Country],MATCH(H185,Country[CodPais],0))</f>
        <v>England</v>
      </c>
      <c r="J185">
        <v>2</v>
      </c>
      <c r="K185" t="s">
        <v>461</v>
      </c>
      <c r="L185">
        <v>0</v>
      </c>
      <c r="M185">
        <v>9</v>
      </c>
      <c r="N185" t="str">
        <f>INDEX(Country[Country],MATCH(M185,Country[CodPais],0))</f>
        <v>Mexico</v>
      </c>
      <c r="O185" t="s">
        <v>353</v>
      </c>
      <c r="P185">
        <v>92570</v>
      </c>
      <c r="Q185" t="s">
        <v>649</v>
      </c>
      <c r="R185" t="s">
        <v>650</v>
      </c>
      <c r="S185" t="s">
        <v>635</v>
      </c>
    </row>
    <row r="186" spans="1:19" x14ac:dyDescent="0.3">
      <c r="A186">
        <v>1689</v>
      </c>
      <c r="B186">
        <v>1966</v>
      </c>
      <c r="C186" t="s">
        <v>651</v>
      </c>
      <c r="D186">
        <v>2084</v>
      </c>
      <c r="E186" t="str">
        <f>INDEX([1]!dFases[AbrevFase],MATCH($D186,[1]!dFases[CodFase],0))</f>
        <v>Grupo 1</v>
      </c>
      <c r="F186" t="str">
        <f>INDEX([1]!dFases[TipoFase],MATCH($D186,[1]!dFases[CodFase],0))</f>
        <v>Fase de Grupos</v>
      </c>
      <c r="G186">
        <v>50</v>
      </c>
      <c r="H186">
        <v>1</v>
      </c>
      <c r="I186" t="str">
        <f>INDEX(Country[Country],MATCH(H186,Country[CodPais],0))</f>
        <v>Uruguay</v>
      </c>
      <c r="J186">
        <v>0</v>
      </c>
      <c r="K186" t="s">
        <v>572</v>
      </c>
      <c r="L186">
        <v>0</v>
      </c>
      <c r="M186">
        <v>9</v>
      </c>
      <c r="N186" t="str">
        <f>INDEX(Country[Country],MATCH(M186,Country[CodPais],0))</f>
        <v>Mexico</v>
      </c>
      <c r="O186" t="s">
        <v>353</v>
      </c>
      <c r="P186">
        <v>61112</v>
      </c>
      <c r="Q186" t="s">
        <v>573</v>
      </c>
      <c r="R186" t="s">
        <v>613</v>
      </c>
      <c r="S186" t="s">
        <v>649</v>
      </c>
    </row>
    <row r="187" spans="1:19" x14ac:dyDescent="0.3">
      <c r="A187">
        <v>1582</v>
      </c>
      <c r="B187">
        <v>1966</v>
      </c>
      <c r="C187" t="s">
        <v>652</v>
      </c>
      <c r="D187">
        <v>2086</v>
      </c>
      <c r="E187" t="str">
        <f>INDEX([1]!dFases[AbrevFase],MATCH($D187,[1]!dFases[CodFase],0))</f>
        <v>Grupo 2</v>
      </c>
      <c r="F187" t="str">
        <f>INDEX([1]!dFases[TipoFase],MATCH($D187,[1]!dFases[CodFase],0))</f>
        <v>Fase de Grupos</v>
      </c>
      <c r="G187">
        <v>51</v>
      </c>
      <c r="H187">
        <v>11</v>
      </c>
      <c r="I187" t="str">
        <f>INDEX(Country[Country],MATCH(H187,Country[CodPais],0))</f>
        <v>Argentina</v>
      </c>
      <c r="J187">
        <v>2</v>
      </c>
      <c r="K187" t="s">
        <v>461</v>
      </c>
      <c r="L187">
        <v>0</v>
      </c>
      <c r="M187">
        <v>5</v>
      </c>
      <c r="N187" t="str">
        <f>INDEX(Country[Country],MATCH(M187,Country[CodPais],0))</f>
        <v>Switzerland</v>
      </c>
      <c r="O187" t="s">
        <v>353</v>
      </c>
      <c r="P187">
        <v>32127</v>
      </c>
      <c r="Q187" t="s">
        <v>570</v>
      </c>
      <c r="R187" t="s">
        <v>515</v>
      </c>
      <c r="S187" t="s">
        <v>626</v>
      </c>
    </row>
    <row r="188" spans="1:19" x14ac:dyDescent="0.3">
      <c r="A188">
        <v>1598</v>
      </c>
      <c r="B188">
        <v>1966</v>
      </c>
      <c r="C188" t="s">
        <v>652</v>
      </c>
      <c r="D188">
        <v>2088</v>
      </c>
      <c r="E188" t="str">
        <f>INDEX([1]!dFases[AbrevFase],MATCH($D188,[1]!dFases[CodFase],0))</f>
        <v>Grupo 3</v>
      </c>
      <c r="F188" t="str">
        <f>INDEX([1]!dFases[TipoFase],MATCH($D188,[1]!dFases[CodFase],0))</f>
        <v>Fase de Grupos</v>
      </c>
      <c r="G188">
        <v>52</v>
      </c>
      <c r="H188">
        <v>64</v>
      </c>
      <c r="I188" t="str">
        <f>INDEX(Country[Country],MATCH(H188,Country[CodPais],0))</f>
        <v>Portugal</v>
      </c>
      <c r="J188">
        <v>3</v>
      </c>
      <c r="K188" t="s">
        <v>367</v>
      </c>
      <c r="L188">
        <v>1</v>
      </c>
      <c r="M188">
        <v>4</v>
      </c>
      <c r="N188" t="str">
        <f>INDEX(Country[Country],MATCH(M188,Country[CodPais],0))</f>
        <v>Brazil</v>
      </c>
      <c r="O188" t="s">
        <v>353</v>
      </c>
      <c r="P188">
        <v>58479</v>
      </c>
      <c r="Q188" t="s">
        <v>631</v>
      </c>
      <c r="R188" t="s">
        <v>636</v>
      </c>
      <c r="S188" t="s">
        <v>644</v>
      </c>
    </row>
    <row r="189" spans="1:19" x14ac:dyDescent="0.3">
      <c r="A189">
        <v>1679</v>
      </c>
      <c r="B189">
        <v>1966</v>
      </c>
      <c r="C189" t="s">
        <v>652</v>
      </c>
      <c r="D189">
        <v>2090</v>
      </c>
      <c r="E189" t="str">
        <f>INDEX([1]!dFases[AbrevFase],MATCH($D189,[1]!dFases[CodFase],0))</f>
        <v>Grupo 4</v>
      </c>
      <c r="F189" t="str">
        <f>INDEX([1]!dFases[TipoFase],MATCH($D189,[1]!dFases[CodFase],0))</f>
        <v>Fase de Grupos</v>
      </c>
      <c r="G189">
        <v>53</v>
      </c>
      <c r="H189">
        <v>52</v>
      </c>
      <c r="I189" t="str">
        <f>INDEX(Country[Country],MATCH(H189,Country[CodPais],0))</f>
        <v>Korea DPR</v>
      </c>
      <c r="J189">
        <v>1</v>
      </c>
      <c r="K189" t="s">
        <v>370</v>
      </c>
      <c r="L189">
        <v>0</v>
      </c>
      <c r="M189">
        <v>2</v>
      </c>
      <c r="N189" t="str">
        <f>INDEX(Country[Country],MATCH(M189,Country[CodPais],0))</f>
        <v>Italy</v>
      </c>
      <c r="O189" t="s">
        <v>353</v>
      </c>
      <c r="P189">
        <v>17829</v>
      </c>
      <c r="Q189" t="s">
        <v>593</v>
      </c>
      <c r="R189" t="s">
        <v>629</v>
      </c>
      <c r="S189" t="s">
        <v>632</v>
      </c>
    </row>
    <row r="190" spans="1:19" x14ac:dyDescent="0.3">
      <c r="A190">
        <v>1632</v>
      </c>
      <c r="B190">
        <v>1966</v>
      </c>
      <c r="C190" t="s">
        <v>653</v>
      </c>
      <c r="D190">
        <v>2084</v>
      </c>
      <c r="E190" t="str">
        <f>INDEX([1]!dFases[AbrevFase],MATCH($D190,[1]!dFases[CodFase],0))</f>
        <v>Grupo 1</v>
      </c>
      <c r="F190" t="str">
        <f>INDEX([1]!dFases[TipoFase],MATCH($D190,[1]!dFases[CodFase],0))</f>
        <v>Fase de Grupos</v>
      </c>
      <c r="G190">
        <v>50</v>
      </c>
      <c r="H190">
        <v>8</v>
      </c>
      <c r="I190" t="str">
        <f>INDEX(Country[Country],MATCH(H190,Country[CodPais],0))</f>
        <v>England</v>
      </c>
      <c r="J190">
        <v>2</v>
      </c>
      <c r="K190" t="s">
        <v>461</v>
      </c>
      <c r="L190">
        <v>0</v>
      </c>
      <c r="M190">
        <v>3</v>
      </c>
      <c r="N190" t="str">
        <f>INDEX(Country[Country],MATCH(M190,Country[CodPais],0))</f>
        <v>France</v>
      </c>
      <c r="O190" t="s">
        <v>353</v>
      </c>
      <c r="P190">
        <v>98270</v>
      </c>
      <c r="Q190" t="s">
        <v>598</v>
      </c>
      <c r="R190" t="s">
        <v>591</v>
      </c>
      <c r="S190" t="s">
        <v>619</v>
      </c>
    </row>
    <row r="191" spans="1:19" x14ac:dyDescent="0.3">
      <c r="A191">
        <v>1599</v>
      </c>
      <c r="B191">
        <v>1966</v>
      </c>
      <c r="C191" t="s">
        <v>653</v>
      </c>
      <c r="D191">
        <v>2088</v>
      </c>
      <c r="E191" t="str">
        <f>INDEX([1]!dFases[AbrevFase],MATCH($D191,[1]!dFases[CodFase],0))</f>
        <v>Grupo 3</v>
      </c>
      <c r="F191" t="str">
        <f>INDEX([1]!dFases[TipoFase],MATCH($D191,[1]!dFases[CodFase],0))</f>
        <v>Fase de Grupos</v>
      </c>
      <c r="G191">
        <v>54</v>
      </c>
      <c r="H191">
        <v>46</v>
      </c>
      <c r="I191" t="str">
        <f>INDEX(Country[Country],MATCH(H191,Country[CodPais],0))</f>
        <v>Hungary</v>
      </c>
      <c r="J191">
        <v>3</v>
      </c>
      <c r="K191" t="s">
        <v>367</v>
      </c>
      <c r="L191">
        <v>1</v>
      </c>
      <c r="M191">
        <v>24</v>
      </c>
      <c r="N191" t="str">
        <f>INDEX(Country[Country],MATCH(M191,Country[CodPais],0))</f>
        <v>Bulgaria</v>
      </c>
      <c r="O191" t="s">
        <v>353</v>
      </c>
      <c r="P191">
        <v>24129</v>
      </c>
      <c r="Q191" t="s">
        <v>647</v>
      </c>
      <c r="R191" t="s">
        <v>563</v>
      </c>
      <c r="S191" t="s">
        <v>560</v>
      </c>
    </row>
    <row r="192" spans="1:19" x14ac:dyDescent="0.3">
      <c r="A192">
        <v>1637</v>
      </c>
      <c r="B192">
        <v>1966</v>
      </c>
      <c r="C192" t="s">
        <v>653</v>
      </c>
      <c r="D192">
        <v>2086</v>
      </c>
      <c r="E192" t="str">
        <f>INDEX([1]!dFases[AbrevFase],MATCH($D192,[1]!dFases[CodFase],0))</f>
        <v>Grupo 2</v>
      </c>
      <c r="F192" t="str">
        <f>INDEX([1]!dFases[TipoFase],MATCH($D192,[1]!dFases[CodFase],0))</f>
        <v>Fase de Grupos</v>
      </c>
      <c r="G192">
        <v>55</v>
      </c>
      <c r="H192">
        <v>41</v>
      </c>
      <c r="I192" t="str">
        <f>INDEX(Country[Country],MATCH(H192,Country[CodPais],0))</f>
        <v>Germany FR</v>
      </c>
      <c r="J192">
        <v>2</v>
      </c>
      <c r="K192" t="s">
        <v>362</v>
      </c>
      <c r="L192">
        <v>1</v>
      </c>
      <c r="M192">
        <v>12</v>
      </c>
      <c r="N192" t="str">
        <f>INDEX(Country[Country],MATCH(M192,Country[CodPais],0))</f>
        <v>Spain</v>
      </c>
      <c r="O192" t="s">
        <v>353</v>
      </c>
      <c r="P192">
        <v>42187</v>
      </c>
      <c r="Q192" t="s">
        <v>643</v>
      </c>
      <c r="R192" t="s">
        <v>613</v>
      </c>
      <c r="S192" t="s">
        <v>650</v>
      </c>
    </row>
    <row r="193" spans="1:19" x14ac:dyDescent="0.3">
      <c r="A193">
        <v>1610</v>
      </c>
      <c r="B193">
        <v>1966</v>
      </c>
      <c r="C193" t="s">
        <v>653</v>
      </c>
      <c r="D193">
        <v>2090</v>
      </c>
      <c r="E193" t="str">
        <f>INDEX([1]!dFases[AbrevFase],MATCH($D193,[1]!dFases[CodFase],0))</f>
        <v>Grupo 4</v>
      </c>
      <c r="F193" t="str">
        <f>INDEX([1]!dFases[TipoFase],MATCH($D193,[1]!dFases[CodFase],0))</f>
        <v>Fase de Grupos</v>
      </c>
      <c r="G193">
        <v>56</v>
      </c>
      <c r="H193">
        <v>77</v>
      </c>
      <c r="I193" t="str">
        <f>INDEX(Country[Country],MATCH(H193,Country[CodPais],0))</f>
        <v>Soviet Union</v>
      </c>
      <c r="J193">
        <v>2</v>
      </c>
      <c r="K193" t="s">
        <v>362</v>
      </c>
      <c r="L193">
        <v>1</v>
      </c>
      <c r="M193">
        <v>7</v>
      </c>
      <c r="N193" t="str">
        <f>INDEX(Country[Country],MATCH(M193,Country[CodPais],0))</f>
        <v>Chile</v>
      </c>
      <c r="O193" t="s">
        <v>353</v>
      </c>
      <c r="P193">
        <v>16027</v>
      </c>
      <c r="Q193" t="s">
        <v>629</v>
      </c>
      <c r="R193" t="s">
        <v>593</v>
      </c>
      <c r="S193" t="s">
        <v>638</v>
      </c>
    </row>
    <row r="194" spans="1:19" x14ac:dyDescent="0.3">
      <c r="A194">
        <v>1577</v>
      </c>
      <c r="B194">
        <v>1966</v>
      </c>
      <c r="C194" t="s">
        <v>654</v>
      </c>
      <c r="D194">
        <v>9601</v>
      </c>
      <c r="E194" t="str">
        <f>INDEX([1]!dFases[AbrevFase],MATCH($D194,[1]!dFases[CodFase],0))</f>
        <v>Quartas de Finais</v>
      </c>
      <c r="F194" t="str">
        <f>INDEX([1]!dFases[TipoFase],MATCH($D194,[1]!dFases[CodFase],0))</f>
        <v>Fase de Mata-Mata</v>
      </c>
      <c r="G194">
        <v>50</v>
      </c>
      <c r="H194">
        <v>8</v>
      </c>
      <c r="I194" t="str">
        <f>INDEX(Country[Country],MATCH(H194,Country[CodPais],0))</f>
        <v>England</v>
      </c>
      <c r="J194">
        <v>1</v>
      </c>
      <c r="K194" t="s">
        <v>370</v>
      </c>
      <c r="L194">
        <v>0</v>
      </c>
      <c r="M194">
        <v>11</v>
      </c>
      <c r="N194" t="str">
        <f>INDEX(Country[Country],MATCH(M194,Country[CodPais],0))</f>
        <v>Argentina</v>
      </c>
      <c r="O194" t="s">
        <v>353</v>
      </c>
      <c r="P194">
        <v>90584</v>
      </c>
      <c r="Q194" t="s">
        <v>641</v>
      </c>
      <c r="R194" t="s">
        <v>592</v>
      </c>
      <c r="S194" t="s">
        <v>515</v>
      </c>
    </row>
    <row r="195" spans="1:19" x14ac:dyDescent="0.3">
      <c r="A195">
        <v>1660</v>
      </c>
      <c r="B195">
        <v>1966</v>
      </c>
      <c r="C195" t="s">
        <v>654</v>
      </c>
      <c r="D195">
        <v>9601</v>
      </c>
      <c r="E195" t="str">
        <f>INDEX([1]!dFases[AbrevFase],MATCH($D195,[1]!dFases[CodFase],0))</f>
        <v>Quartas de Finais</v>
      </c>
      <c r="F195" t="str">
        <f>INDEX([1]!dFases[TipoFase],MATCH($D195,[1]!dFases[CodFase],0))</f>
        <v>Fase de Mata-Mata</v>
      </c>
      <c r="G195">
        <v>51</v>
      </c>
      <c r="H195">
        <v>41</v>
      </c>
      <c r="I195" t="str">
        <f>INDEX(Country[Country],MATCH(H195,Country[CodPais],0))</f>
        <v>Germany FR</v>
      </c>
      <c r="J195">
        <v>4</v>
      </c>
      <c r="K195" t="s">
        <v>376</v>
      </c>
      <c r="L195">
        <v>0</v>
      </c>
      <c r="M195">
        <v>1</v>
      </c>
      <c r="N195" t="str">
        <f>INDEX(Country[Country],MATCH(M195,Country[CodPais],0))</f>
        <v>Uruguay</v>
      </c>
      <c r="O195" t="s">
        <v>353</v>
      </c>
      <c r="P195">
        <v>40007</v>
      </c>
      <c r="Q195" t="s">
        <v>640</v>
      </c>
      <c r="R195" t="s">
        <v>633</v>
      </c>
      <c r="S195" t="s">
        <v>628</v>
      </c>
    </row>
    <row r="196" spans="1:19" x14ac:dyDescent="0.3">
      <c r="A196">
        <v>1676</v>
      </c>
      <c r="B196">
        <v>1966</v>
      </c>
      <c r="C196" t="s">
        <v>654</v>
      </c>
      <c r="D196">
        <v>9601</v>
      </c>
      <c r="E196" t="str">
        <f>INDEX([1]!dFases[AbrevFase],MATCH($D196,[1]!dFases[CodFase],0))</f>
        <v>Quartas de Finais</v>
      </c>
      <c r="F196" t="str">
        <f>INDEX([1]!dFases[TipoFase],MATCH($D196,[1]!dFases[CodFase],0))</f>
        <v>Fase de Mata-Mata</v>
      </c>
      <c r="G196">
        <v>56</v>
      </c>
      <c r="H196">
        <v>77</v>
      </c>
      <c r="I196" t="str">
        <f>INDEX(Country[Country],MATCH(H196,Country[CodPais],0))</f>
        <v>Soviet Union</v>
      </c>
      <c r="J196">
        <v>2</v>
      </c>
      <c r="K196" t="s">
        <v>362</v>
      </c>
      <c r="L196">
        <v>1</v>
      </c>
      <c r="M196">
        <v>46</v>
      </c>
      <c r="N196" t="str">
        <f>INDEX(Country[Country],MATCH(M196,Country[CodPais],0))</f>
        <v>Hungary</v>
      </c>
      <c r="O196" t="s">
        <v>353</v>
      </c>
      <c r="P196">
        <v>26844</v>
      </c>
      <c r="Q196" t="s">
        <v>563</v>
      </c>
      <c r="R196" t="s">
        <v>560</v>
      </c>
      <c r="S196" t="s">
        <v>570</v>
      </c>
    </row>
    <row r="197" spans="1:19" x14ac:dyDescent="0.3">
      <c r="A197">
        <v>1702</v>
      </c>
      <c r="B197">
        <v>1966</v>
      </c>
      <c r="C197" t="s">
        <v>654</v>
      </c>
      <c r="D197">
        <v>9601</v>
      </c>
      <c r="E197" t="str">
        <f>INDEX([1]!dFases[AbrevFase],MATCH($D197,[1]!dFases[CodFase],0))</f>
        <v>Quartas de Finais</v>
      </c>
      <c r="F197" t="str">
        <f>INDEX([1]!dFases[TipoFase],MATCH($D197,[1]!dFases[CodFase],0))</f>
        <v>Fase de Mata-Mata</v>
      </c>
      <c r="G197">
        <v>52</v>
      </c>
      <c r="H197">
        <v>64</v>
      </c>
      <c r="I197" t="str">
        <f>INDEX(Country[Country],MATCH(H197,Country[CodPais],0))</f>
        <v>Portugal</v>
      </c>
      <c r="J197">
        <v>5</v>
      </c>
      <c r="K197" t="s">
        <v>655</v>
      </c>
      <c r="L197">
        <v>3</v>
      </c>
      <c r="M197">
        <v>52</v>
      </c>
      <c r="N197" t="str">
        <f>INDEX(Country[Country],MATCH(M197,Country[CodPais],0))</f>
        <v>Korea DPR</v>
      </c>
      <c r="O197" t="s">
        <v>353</v>
      </c>
      <c r="P197">
        <v>40248</v>
      </c>
      <c r="Q197" t="s">
        <v>635</v>
      </c>
      <c r="R197" t="s">
        <v>591</v>
      </c>
      <c r="S197" t="s">
        <v>593</v>
      </c>
    </row>
    <row r="198" spans="1:19" x14ac:dyDescent="0.3">
      <c r="A198">
        <v>1659</v>
      </c>
      <c r="B198">
        <v>1966</v>
      </c>
      <c r="C198" t="s">
        <v>656</v>
      </c>
      <c r="D198">
        <v>9701</v>
      </c>
      <c r="E198" t="str">
        <f>INDEX([1]!dFases[AbrevFase],MATCH($D198,[1]!dFases[CodFase],0))</f>
        <v>Semifinais</v>
      </c>
      <c r="F198" t="str">
        <f>INDEX([1]!dFases[TipoFase],MATCH($D198,[1]!dFases[CodFase],0))</f>
        <v>Fase de Mata-Mata</v>
      </c>
      <c r="G198">
        <v>52</v>
      </c>
      <c r="H198">
        <v>41</v>
      </c>
      <c r="I198" t="str">
        <f>INDEX(Country[Country],MATCH(H198,Country[CodPais],0))</f>
        <v>Germany FR</v>
      </c>
      <c r="J198">
        <v>2</v>
      </c>
      <c r="K198" t="s">
        <v>362</v>
      </c>
      <c r="L198">
        <v>1</v>
      </c>
      <c r="M198">
        <v>77</v>
      </c>
      <c r="N198" t="str">
        <f>INDEX(Country[Country],MATCH(M198,Country[CodPais],0))</f>
        <v>Soviet Union</v>
      </c>
      <c r="O198" t="s">
        <v>353</v>
      </c>
      <c r="P198">
        <v>38273</v>
      </c>
      <c r="Q198" t="s">
        <v>649</v>
      </c>
      <c r="R198" t="s">
        <v>560</v>
      </c>
      <c r="S198" t="s">
        <v>563</v>
      </c>
    </row>
    <row r="199" spans="1:19" x14ac:dyDescent="0.3">
      <c r="A199">
        <v>1635</v>
      </c>
      <c r="B199">
        <v>1966</v>
      </c>
      <c r="C199" t="s">
        <v>657</v>
      </c>
      <c r="D199">
        <v>9701</v>
      </c>
      <c r="E199" t="str">
        <f>INDEX([1]!dFases[AbrevFase],MATCH($D199,[1]!dFases[CodFase],0))</f>
        <v>Semifinais</v>
      </c>
      <c r="F199" t="str">
        <f>INDEX([1]!dFases[TipoFase],MATCH($D199,[1]!dFases[CodFase],0))</f>
        <v>Fase de Mata-Mata</v>
      </c>
      <c r="G199">
        <v>50</v>
      </c>
      <c r="H199">
        <v>8</v>
      </c>
      <c r="I199" t="str">
        <f>INDEX(Country[Country],MATCH(H199,Country[CodPais],0))</f>
        <v>England</v>
      </c>
      <c r="J199">
        <v>2</v>
      </c>
      <c r="K199" t="s">
        <v>362</v>
      </c>
      <c r="L199">
        <v>1</v>
      </c>
      <c r="M199">
        <v>64</v>
      </c>
      <c r="N199" t="str">
        <f>INDEX(Country[Country],MATCH(M199,Country[CodPais],0))</f>
        <v>Portugal</v>
      </c>
      <c r="O199" t="s">
        <v>353</v>
      </c>
      <c r="P199">
        <v>94493</v>
      </c>
      <c r="Q199" t="s">
        <v>593</v>
      </c>
      <c r="R199" t="s">
        <v>598</v>
      </c>
      <c r="S199" t="s">
        <v>639</v>
      </c>
    </row>
    <row r="200" spans="1:19" x14ac:dyDescent="0.3">
      <c r="A200">
        <v>1709</v>
      </c>
      <c r="B200">
        <v>1966</v>
      </c>
      <c r="C200" t="s">
        <v>658</v>
      </c>
      <c r="D200">
        <v>9803</v>
      </c>
      <c r="E200" t="str">
        <f>INDEX([1]!dFases[AbrevFase],MATCH($D200,[1]!dFases[CodFase],0))</f>
        <v>3º/4º Lugar</v>
      </c>
      <c r="F200" t="str">
        <f>INDEX([1]!dFases[TipoFase],MATCH($D200,[1]!dFases[CodFase],0))</f>
        <v>Fase de Mata-Mata</v>
      </c>
      <c r="G200">
        <v>50</v>
      </c>
      <c r="H200">
        <v>64</v>
      </c>
      <c r="I200" t="str">
        <f>INDEX(Country[Country],MATCH(H200,Country[CodPais],0))</f>
        <v>Portugal</v>
      </c>
      <c r="J200">
        <v>2</v>
      </c>
      <c r="K200" t="s">
        <v>362</v>
      </c>
      <c r="L200">
        <v>1</v>
      </c>
      <c r="M200">
        <v>77</v>
      </c>
      <c r="N200" t="str">
        <f>INDEX(Country[Country],MATCH(M200,Country[CodPais],0))</f>
        <v>Soviet Union</v>
      </c>
      <c r="O200" t="s">
        <v>353</v>
      </c>
      <c r="P200">
        <v>87696</v>
      </c>
      <c r="Q200" t="s">
        <v>644</v>
      </c>
      <c r="R200" t="s">
        <v>637</v>
      </c>
      <c r="S200" t="s">
        <v>633</v>
      </c>
    </row>
    <row r="201" spans="1:19" x14ac:dyDescent="0.3">
      <c r="A201">
        <v>1633</v>
      </c>
      <c r="B201">
        <v>1966</v>
      </c>
      <c r="C201" t="s">
        <v>659</v>
      </c>
      <c r="D201">
        <v>9999</v>
      </c>
      <c r="E201" t="str">
        <f>INDEX([1]!dFases[AbrevFase],MATCH($D201,[1]!dFases[CodFase],0))</f>
        <v>Final</v>
      </c>
      <c r="F201" t="str">
        <f>INDEX([1]!dFases[TipoFase],MATCH($D201,[1]!dFases[CodFase],0))</f>
        <v>Fase de Mata-Mata</v>
      </c>
      <c r="G201">
        <v>50</v>
      </c>
      <c r="H201">
        <v>8</v>
      </c>
      <c r="I201" t="str">
        <f>INDEX(Country[Country],MATCH(H201,Country[CodPais],0))</f>
        <v>England</v>
      </c>
      <c r="J201">
        <v>4</v>
      </c>
      <c r="K201" t="s">
        <v>546</v>
      </c>
      <c r="L201">
        <v>2</v>
      </c>
      <c r="M201">
        <v>41</v>
      </c>
      <c r="N201" t="str">
        <f>INDEX(Country[Country],MATCH(M201,Country[CodPais],0))</f>
        <v>Germany FR</v>
      </c>
      <c r="O201" t="s">
        <v>660</v>
      </c>
      <c r="P201">
        <v>96924</v>
      </c>
      <c r="Q201" t="s">
        <v>592</v>
      </c>
      <c r="R201" t="s">
        <v>626</v>
      </c>
      <c r="S201" t="s">
        <v>591</v>
      </c>
    </row>
    <row r="202" spans="1:19" x14ac:dyDescent="0.3">
      <c r="A202">
        <v>1902</v>
      </c>
      <c r="B202">
        <v>1970</v>
      </c>
      <c r="C202" t="s">
        <v>661</v>
      </c>
      <c r="D202">
        <v>2084</v>
      </c>
      <c r="E202" t="str">
        <f>INDEX([1]!dFases[AbrevFase],MATCH($D202,[1]!dFases[CodFase],0))</f>
        <v>Grupo 1</v>
      </c>
      <c r="F202" t="str">
        <f>INDEX([1]!dFases[TipoFase],MATCH($D202,[1]!dFases[CodFase],0))</f>
        <v>Fase de Grupos</v>
      </c>
      <c r="G202">
        <v>58</v>
      </c>
      <c r="H202">
        <v>9</v>
      </c>
      <c r="I202" t="str">
        <f>INDEX(Country[Country],MATCH(H202,Country[CodPais],0))</f>
        <v>Mexico</v>
      </c>
      <c r="J202">
        <v>0</v>
      </c>
      <c r="K202" t="s">
        <v>572</v>
      </c>
      <c r="L202">
        <v>0</v>
      </c>
      <c r="M202">
        <v>77</v>
      </c>
      <c r="N202" t="str">
        <f>INDEX(Country[Country],MATCH(M202,Country[CodPais],0))</f>
        <v>Soviet Union</v>
      </c>
      <c r="O202" t="s">
        <v>353</v>
      </c>
      <c r="P202">
        <v>107160</v>
      </c>
      <c r="Q202" t="s">
        <v>630</v>
      </c>
      <c r="R202" t="s">
        <v>662</v>
      </c>
      <c r="S202" t="s">
        <v>632</v>
      </c>
    </row>
    <row r="203" spans="1:19" x14ac:dyDescent="0.3">
      <c r="A203">
        <v>1881</v>
      </c>
      <c r="B203">
        <v>1970</v>
      </c>
      <c r="C203" t="s">
        <v>663</v>
      </c>
      <c r="D203">
        <v>2086</v>
      </c>
      <c r="E203" t="str">
        <f>INDEX([1]!dFases[AbrevFase],MATCH($D203,[1]!dFases[CodFase],0))</f>
        <v>Grupo 2</v>
      </c>
      <c r="F203" t="str">
        <f>INDEX([1]!dFases[TipoFase],MATCH($D203,[1]!dFases[CodFase],0))</f>
        <v>Fase de Grupos</v>
      </c>
      <c r="G203">
        <v>59</v>
      </c>
      <c r="H203">
        <v>1</v>
      </c>
      <c r="I203" t="str">
        <f>INDEX(Country[Country],MATCH(H203,Country[CodPais],0))</f>
        <v>Uruguay</v>
      </c>
      <c r="J203">
        <v>2</v>
      </c>
      <c r="K203" t="s">
        <v>461</v>
      </c>
      <c r="L203">
        <v>0</v>
      </c>
      <c r="M203">
        <v>50</v>
      </c>
      <c r="N203" t="str">
        <f>INDEX(Country[Country],MATCH(M203,Country[CodPais],0))</f>
        <v>Israel</v>
      </c>
      <c r="O203" t="s">
        <v>353</v>
      </c>
      <c r="P203">
        <v>20654</v>
      </c>
      <c r="Q203" t="s">
        <v>604</v>
      </c>
      <c r="R203" t="s">
        <v>664</v>
      </c>
      <c r="S203" t="s">
        <v>665</v>
      </c>
    </row>
    <row r="204" spans="1:19" x14ac:dyDescent="0.3">
      <c r="A204">
        <v>1780</v>
      </c>
      <c r="B204">
        <v>1970</v>
      </c>
      <c r="C204" t="s">
        <v>663</v>
      </c>
      <c r="D204">
        <v>2090</v>
      </c>
      <c r="E204" t="str">
        <f>INDEX([1]!dFases[AbrevFase],MATCH($D204,[1]!dFases[CodFase],0))</f>
        <v>Grupo 4</v>
      </c>
      <c r="F204" t="str">
        <f>INDEX([1]!dFases[TipoFase],MATCH($D204,[1]!dFases[CodFase],0))</f>
        <v>Fase de Grupos</v>
      </c>
      <c r="G204">
        <v>60</v>
      </c>
      <c r="H204">
        <v>62</v>
      </c>
      <c r="I204" t="str">
        <f>INDEX(Country[Country],MATCH(H204,Country[CodPais],0))</f>
        <v>Peru</v>
      </c>
      <c r="J204">
        <v>3</v>
      </c>
      <c r="K204" t="s">
        <v>403</v>
      </c>
      <c r="L204">
        <v>2</v>
      </c>
      <c r="M204">
        <v>24</v>
      </c>
      <c r="N204" t="str">
        <f>INDEX(Country[Country],MATCH(M204,Country[CodPais],0))</f>
        <v>Bulgaria</v>
      </c>
      <c r="O204" t="s">
        <v>353</v>
      </c>
      <c r="P204">
        <v>13765</v>
      </c>
      <c r="Q204" t="s">
        <v>666</v>
      </c>
      <c r="R204" t="s">
        <v>667</v>
      </c>
      <c r="S204" t="s">
        <v>668</v>
      </c>
    </row>
    <row r="205" spans="1:19" x14ac:dyDescent="0.3">
      <c r="A205">
        <v>1812</v>
      </c>
      <c r="B205">
        <v>1970</v>
      </c>
      <c r="C205" t="s">
        <v>663</v>
      </c>
      <c r="D205">
        <v>2088</v>
      </c>
      <c r="E205" t="str">
        <f>INDEX([1]!dFases[AbrevFase],MATCH($D205,[1]!dFases[CodFase],0))</f>
        <v>Grupo 3</v>
      </c>
      <c r="F205" t="str">
        <f>INDEX([1]!dFases[TipoFase],MATCH($D205,[1]!dFases[CodFase],0))</f>
        <v>Fase de Grupos</v>
      </c>
      <c r="G205">
        <v>61</v>
      </c>
      <c r="H205">
        <v>8</v>
      </c>
      <c r="I205" t="str">
        <f>INDEX(Country[Country],MATCH(H205,Country[CodPais],0))</f>
        <v>England</v>
      </c>
      <c r="J205">
        <v>1</v>
      </c>
      <c r="K205" t="s">
        <v>370</v>
      </c>
      <c r="L205">
        <v>0</v>
      </c>
      <c r="M205">
        <v>70</v>
      </c>
      <c r="N205" t="str">
        <f>INDEX(Country[Country],MATCH(M205,Country[CodPais],0))</f>
        <v>Romania</v>
      </c>
      <c r="O205" t="s">
        <v>353</v>
      </c>
      <c r="P205">
        <v>50560</v>
      </c>
      <c r="Q205" t="s">
        <v>669</v>
      </c>
      <c r="R205" t="s">
        <v>670</v>
      </c>
      <c r="S205" t="s">
        <v>671</v>
      </c>
    </row>
    <row r="206" spans="1:19" x14ac:dyDescent="0.3">
      <c r="A206">
        <v>1883</v>
      </c>
      <c r="B206">
        <v>1970</v>
      </c>
      <c r="C206" t="s">
        <v>672</v>
      </c>
      <c r="D206">
        <v>2086</v>
      </c>
      <c r="E206" t="str">
        <f>INDEX([1]!dFases[AbrevFase],MATCH($D206,[1]!dFases[CodFase],0))</f>
        <v>Grupo 2</v>
      </c>
      <c r="F206" t="str">
        <f>INDEX([1]!dFases[TipoFase],MATCH($D206,[1]!dFases[CodFase],0))</f>
        <v>Fase de Grupos</v>
      </c>
      <c r="G206">
        <v>62</v>
      </c>
      <c r="H206">
        <v>2</v>
      </c>
      <c r="I206" t="str">
        <f>INDEX(Country[Country],MATCH(H206,Country[CodPais],0))</f>
        <v>Italy</v>
      </c>
      <c r="J206">
        <v>1</v>
      </c>
      <c r="K206" t="s">
        <v>370</v>
      </c>
      <c r="L206">
        <v>0</v>
      </c>
      <c r="M206">
        <v>6</v>
      </c>
      <c r="N206" t="str">
        <f>INDEX(Country[Country],MATCH(M206,Country[CodPais],0))</f>
        <v>Sweden</v>
      </c>
      <c r="O206" t="s">
        <v>353</v>
      </c>
      <c r="P206">
        <v>13433</v>
      </c>
      <c r="Q206" t="s">
        <v>632</v>
      </c>
      <c r="R206" t="s">
        <v>664</v>
      </c>
      <c r="S206" t="s">
        <v>633</v>
      </c>
    </row>
    <row r="207" spans="1:19" x14ac:dyDescent="0.3">
      <c r="A207">
        <v>1839</v>
      </c>
      <c r="B207">
        <v>1970</v>
      </c>
      <c r="C207" t="s">
        <v>672</v>
      </c>
      <c r="D207">
        <v>2090</v>
      </c>
      <c r="E207" t="str">
        <f>INDEX([1]!dFases[AbrevFase],MATCH($D207,[1]!dFases[CodFase],0))</f>
        <v>Grupo 4</v>
      </c>
      <c r="F207" t="str">
        <f>INDEX([1]!dFases[TipoFase],MATCH($D207,[1]!dFases[CodFase],0))</f>
        <v>Fase de Grupos</v>
      </c>
      <c r="G207">
        <v>60</v>
      </c>
      <c r="H207">
        <v>41</v>
      </c>
      <c r="I207" t="str">
        <f>INDEX(Country[Country],MATCH(H207,Country[CodPais],0))</f>
        <v>Germany FR</v>
      </c>
      <c r="J207">
        <v>2</v>
      </c>
      <c r="K207" t="s">
        <v>362</v>
      </c>
      <c r="L207">
        <v>1</v>
      </c>
      <c r="M207">
        <v>54</v>
      </c>
      <c r="N207" t="str">
        <f>INDEX(Country[Country],MATCH(M207,Country[CodPais],0))</f>
        <v>Morocco</v>
      </c>
      <c r="O207" t="s">
        <v>353</v>
      </c>
      <c r="P207">
        <v>12942</v>
      </c>
      <c r="Q207" t="s">
        <v>673</v>
      </c>
      <c r="R207" t="s">
        <v>674</v>
      </c>
      <c r="S207" t="s">
        <v>675</v>
      </c>
    </row>
    <row r="208" spans="1:19" x14ac:dyDescent="0.3">
      <c r="A208">
        <v>1770</v>
      </c>
      <c r="B208">
        <v>1970</v>
      </c>
      <c r="C208" t="s">
        <v>672</v>
      </c>
      <c r="D208">
        <v>2088</v>
      </c>
      <c r="E208" t="str">
        <f>INDEX([1]!dFases[AbrevFase],MATCH($D208,[1]!dFases[CodFase],0))</f>
        <v>Grupo 3</v>
      </c>
      <c r="F208" t="str">
        <f>INDEX([1]!dFases[TipoFase],MATCH($D208,[1]!dFases[CodFase],0))</f>
        <v>Fase de Grupos</v>
      </c>
      <c r="G208">
        <v>61</v>
      </c>
      <c r="H208">
        <v>4</v>
      </c>
      <c r="I208" t="str">
        <f>INDEX(Country[Country],MATCH(H208,Country[CodPais],0))</f>
        <v>Brazil</v>
      </c>
      <c r="J208">
        <v>4</v>
      </c>
      <c r="K208" t="s">
        <v>486</v>
      </c>
      <c r="L208">
        <v>1</v>
      </c>
      <c r="M208">
        <v>34</v>
      </c>
      <c r="N208" t="str">
        <f>INDEX(Country[Country],MATCH(M208,Country[CodPais],0))</f>
        <v>Czechoslovakia</v>
      </c>
      <c r="O208" t="s">
        <v>353</v>
      </c>
      <c r="P208">
        <v>52897</v>
      </c>
      <c r="Q208" t="s">
        <v>676</v>
      </c>
      <c r="R208" t="s">
        <v>677</v>
      </c>
      <c r="S208" t="s">
        <v>598</v>
      </c>
    </row>
    <row r="209" spans="1:19" x14ac:dyDescent="0.3">
      <c r="A209">
        <v>1747</v>
      </c>
      <c r="B209">
        <v>1970</v>
      </c>
      <c r="C209" t="s">
        <v>672</v>
      </c>
      <c r="D209">
        <v>2084</v>
      </c>
      <c r="E209" t="str">
        <f>INDEX([1]!dFases[AbrevFase],MATCH($D209,[1]!dFases[CodFase],0))</f>
        <v>Grupo 1</v>
      </c>
      <c r="F209" t="str">
        <f>INDEX([1]!dFases[TipoFase],MATCH($D209,[1]!dFases[CodFase],0))</f>
        <v>Fase de Grupos</v>
      </c>
      <c r="G209">
        <v>58</v>
      </c>
      <c r="H209">
        <v>22</v>
      </c>
      <c r="I209" t="str">
        <f>INDEX(Country[Country],MATCH(H209,Country[CodPais],0))</f>
        <v>Belgium</v>
      </c>
      <c r="J209">
        <v>3</v>
      </c>
      <c r="K209" t="s">
        <v>357</v>
      </c>
      <c r="L209">
        <v>0</v>
      </c>
      <c r="M209">
        <v>39</v>
      </c>
      <c r="N209" t="str">
        <f>INDEX(Country[Country],MATCH(M209,Country[CodPais],0))</f>
        <v>El Salvador</v>
      </c>
      <c r="O209" t="s">
        <v>353</v>
      </c>
      <c r="P209">
        <v>92205</v>
      </c>
      <c r="Q209" t="s">
        <v>678</v>
      </c>
      <c r="R209" t="s">
        <v>679</v>
      </c>
      <c r="S209" t="s">
        <v>630</v>
      </c>
    </row>
    <row r="210" spans="1:19" x14ac:dyDescent="0.3">
      <c r="A210">
        <v>1884</v>
      </c>
      <c r="B210">
        <v>1970</v>
      </c>
      <c r="C210" t="s">
        <v>680</v>
      </c>
      <c r="D210">
        <v>2086</v>
      </c>
      <c r="E210" t="str">
        <f>INDEX([1]!dFases[AbrevFase],MATCH($D210,[1]!dFases[CodFase],0))</f>
        <v>Grupo 2</v>
      </c>
      <c r="F210" t="str">
        <f>INDEX([1]!dFases[TipoFase],MATCH($D210,[1]!dFases[CodFase],0))</f>
        <v>Fase de Grupos</v>
      </c>
      <c r="G210">
        <v>59</v>
      </c>
      <c r="H210">
        <v>1</v>
      </c>
      <c r="I210" t="str">
        <f>INDEX(Country[Country],MATCH(H210,Country[CodPais],0))</f>
        <v>Uruguay</v>
      </c>
      <c r="J210">
        <v>0</v>
      </c>
      <c r="K210" t="s">
        <v>572</v>
      </c>
      <c r="L210">
        <v>0</v>
      </c>
      <c r="M210">
        <v>2</v>
      </c>
      <c r="N210" t="str">
        <f>INDEX(Country[Country],MATCH(M210,Country[CodPais],0))</f>
        <v>Italy</v>
      </c>
      <c r="O210" t="s">
        <v>353</v>
      </c>
      <c r="P210">
        <v>29968</v>
      </c>
      <c r="Q210" t="s">
        <v>679</v>
      </c>
      <c r="R210" t="s">
        <v>630</v>
      </c>
      <c r="S210" t="s">
        <v>681</v>
      </c>
    </row>
    <row r="211" spans="1:19" x14ac:dyDescent="0.3">
      <c r="A211">
        <v>1893</v>
      </c>
      <c r="B211">
        <v>1970</v>
      </c>
      <c r="C211" t="s">
        <v>680</v>
      </c>
      <c r="D211">
        <v>2090</v>
      </c>
      <c r="E211" t="str">
        <f>INDEX([1]!dFases[AbrevFase],MATCH($D211,[1]!dFases[CodFase],0))</f>
        <v>Grupo 4</v>
      </c>
      <c r="F211" t="str">
        <f>INDEX([1]!dFases[TipoFase],MATCH($D211,[1]!dFases[CodFase],0))</f>
        <v>Fase de Grupos</v>
      </c>
      <c r="G211">
        <v>60</v>
      </c>
      <c r="H211">
        <v>62</v>
      </c>
      <c r="I211" t="str">
        <f>INDEX(Country[Country],MATCH(H211,Country[CodPais],0))</f>
        <v>Peru</v>
      </c>
      <c r="J211">
        <v>3</v>
      </c>
      <c r="K211" t="s">
        <v>357</v>
      </c>
      <c r="L211">
        <v>0</v>
      </c>
      <c r="M211">
        <v>54</v>
      </c>
      <c r="N211" t="str">
        <f>INDEX(Country[Country],MATCH(M211,Country[CodPais],0))</f>
        <v>Morocco</v>
      </c>
      <c r="O211" t="s">
        <v>353</v>
      </c>
      <c r="P211">
        <v>13537</v>
      </c>
      <c r="Q211" t="s">
        <v>626</v>
      </c>
      <c r="R211" t="s">
        <v>668</v>
      </c>
      <c r="S211" t="s">
        <v>666</v>
      </c>
    </row>
    <row r="212" spans="1:19" x14ac:dyDescent="0.3">
      <c r="A212">
        <v>1919</v>
      </c>
      <c r="B212">
        <v>1970</v>
      </c>
      <c r="C212" t="s">
        <v>680</v>
      </c>
      <c r="D212">
        <v>2088</v>
      </c>
      <c r="E212" t="str">
        <f>INDEX([1]!dFases[AbrevFase],MATCH($D212,[1]!dFases[CodFase],0))</f>
        <v>Grupo 3</v>
      </c>
      <c r="F212" t="str">
        <f>INDEX([1]!dFases[TipoFase],MATCH($D212,[1]!dFases[CodFase],0))</f>
        <v>Fase de Grupos</v>
      </c>
      <c r="G212">
        <v>61</v>
      </c>
      <c r="H212">
        <v>70</v>
      </c>
      <c r="I212" t="str">
        <f>INDEX(Country[Country],MATCH(H212,Country[CodPais],0))</f>
        <v>Romania</v>
      </c>
      <c r="J212">
        <v>2</v>
      </c>
      <c r="K212" t="s">
        <v>362</v>
      </c>
      <c r="L212">
        <v>1</v>
      </c>
      <c r="M212">
        <v>34</v>
      </c>
      <c r="N212" t="str">
        <f>INDEX(Country[Country],MATCH(M212,Country[CodPais],0))</f>
        <v>Czechoslovakia</v>
      </c>
      <c r="O212" t="s">
        <v>353</v>
      </c>
      <c r="P212">
        <v>56818</v>
      </c>
      <c r="Q212" t="s">
        <v>671</v>
      </c>
      <c r="R212" t="s">
        <v>682</v>
      </c>
      <c r="S212" t="s">
        <v>669</v>
      </c>
    </row>
    <row r="213" spans="1:19" x14ac:dyDescent="0.3">
      <c r="A213">
        <v>1753</v>
      </c>
      <c r="B213">
        <v>1970</v>
      </c>
      <c r="C213" t="s">
        <v>680</v>
      </c>
      <c r="D213">
        <v>2084</v>
      </c>
      <c r="E213" t="str">
        <f>INDEX([1]!dFases[AbrevFase],MATCH($D213,[1]!dFases[CodFase],0))</f>
        <v>Grupo 1</v>
      </c>
      <c r="F213" t="str">
        <f>INDEX([1]!dFases[TipoFase],MATCH($D213,[1]!dFases[CodFase],0))</f>
        <v>Fase de Grupos</v>
      </c>
      <c r="G213">
        <v>58</v>
      </c>
      <c r="H213">
        <v>77</v>
      </c>
      <c r="I213" t="str">
        <f>INDEX(Country[Country],MATCH(H213,Country[CodPais],0))</f>
        <v>Soviet Union</v>
      </c>
      <c r="J213">
        <v>4</v>
      </c>
      <c r="K213" t="s">
        <v>486</v>
      </c>
      <c r="L213">
        <v>1</v>
      </c>
      <c r="M213">
        <v>22</v>
      </c>
      <c r="N213" t="str">
        <f>INDEX(Country[Country],MATCH(M213,Country[CodPais],0))</f>
        <v>Belgium</v>
      </c>
      <c r="O213" t="s">
        <v>353</v>
      </c>
      <c r="P213">
        <v>95261</v>
      </c>
      <c r="Q213" t="s">
        <v>664</v>
      </c>
      <c r="R213" t="s">
        <v>683</v>
      </c>
      <c r="S213" t="s">
        <v>604</v>
      </c>
    </row>
    <row r="214" spans="1:19" x14ac:dyDescent="0.3">
      <c r="A214">
        <v>1880</v>
      </c>
      <c r="B214">
        <v>1970</v>
      </c>
      <c r="C214" t="s">
        <v>684</v>
      </c>
      <c r="D214">
        <v>2086</v>
      </c>
      <c r="E214" t="str">
        <f>INDEX([1]!dFases[AbrevFase],MATCH($D214,[1]!dFases[CodFase],0))</f>
        <v>Grupo 2</v>
      </c>
      <c r="F214" t="str">
        <f>INDEX([1]!dFases[TipoFase],MATCH($D214,[1]!dFases[CodFase],0))</f>
        <v>Fase de Grupos</v>
      </c>
      <c r="G214">
        <v>62</v>
      </c>
      <c r="H214">
        <v>6</v>
      </c>
      <c r="I214" t="str">
        <f>INDEX(Country[Country],MATCH(H214,Country[CodPais],0))</f>
        <v>Sweden</v>
      </c>
      <c r="J214">
        <v>1</v>
      </c>
      <c r="K214" t="s">
        <v>559</v>
      </c>
      <c r="L214">
        <v>1</v>
      </c>
      <c r="M214">
        <v>50</v>
      </c>
      <c r="N214" t="str">
        <f>INDEX(Country[Country],MATCH(M214,Country[CodPais],0))</f>
        <v>Israel</v>
      </c>
      <c r="O214" t="s">
        <v>353</v>
      </c>
      <c r="P214">
        <v>9624</v>
      </c>
      <c r="Q214" t="s">
        <v>665</v>
      </c>
      <c r="R214" t="s">
        <v>678</v>
      </c>
      <c r="S214" t="s">
        <v>681</v>
      </c>
    </row>
    <row r="215" spans="1:19" x14ac:dyDescent="0.3">
      <c r="A215">
        <v>1774</v>
      </c>
      <c r="B215">
        <v>1970</v>
      </c>
      <c r="C215" t="s">
        <v>684</v>
      </c>
      <c r="D215">
        <v>2090</v>
      </c>
      <c r="E215" t="str">
        <f>INDEX([1]!dFases[AbrevFase],MATCH($D215,[1]!dFases[CodFase],0))</f>
        <v>Grupo 4</v>
      </c>
      <c r="F215" t="str">
        <f>INDEX([1]!dFases[TipoFase],MATCH($D215,[1]!dFases[CodFase],0))</f>
        <v>Fase de Grupos</v>
      </c>
      <c r="G215">
        <v>60</v>
      </c>
      <c r="H215">
        <v>41</v>
      </c>
      <c r="I215" t="str">
        <f>INDEX(Country[Country],MATCH(H215,Country[CodPais],0))</f>
        <v>Germany FR</v>
      </c>
      <c r="J215">
        <v>5</v>
      </c>
      <c r="K215" t="s">
        <v>410</v>
      </c>
      <c r="L215">
        <v>2</v>
      </c>
      <c r="M215">
        <v>24</v>
      </c>
      <c r="N215" t="str">
        <f>INDEX(Country[Country],MATCH(M215,Country[CodPais],0))</f>
        <v>Bulgaria</v>
      </c>
      <c r="O215" t="s">
        <v>353</v>
      </c>
      <c r="P215">
        <v>12710</v>
      </c>
      <c r="Q215" t="s">
        <v>674</v>
      </c>
      <c r="R215" t="s">
        <v>675</v>
      </c>
      <c r="S215" t="s">
        <v>685</v>
      </c>
    </row>
    <row r="216" spans="1:19" x14ac:dyDescent="0.3">
      <c r="A216">
        <v>1764</v>
      </c>
      <c r="B216">
        <v>1970</v>
      </c>
      <c r="C216" t="s">
        <v>684</v>
      </c>
      <c r="D216">
        <v>2088</v>
      </c>
      <c r="E216" t="str">
        <f>INDEX([1]!dFases[AbrevFase],MATCH($D216,[1]!dFases[CodFase],0))</f>
        <v>Grupo 3</v>
      </c>
      <c r="F216" t="str">
        <f>INDEX([1]!dFases[TipoFase],MATCH($D216,[1]!dFases[CodFase],0))</f>
        <v>Fase de Grupos</v>
      </c>
      <c r="G216">
        <v>61</v>
      </c>
      <c r="H216">
        <v>4</v>
      </c>
      <c r="I216" t="str">
        <f>INDEX(Country[Country],MATCH(H216,Country[CodPais],0))</f>
        <v>Brazil</v>
      </c>
      <c r="J216">
        <v>1</v>
      </c>
      <c r="K216" t="s">
        <v>370</v>
      </c>
      <c r="L216">
        <v>0</v>
      </c>
      <c r="M216">
        <v>8</v>
      </c>
      <c r="N216" t="str">
        <f>INDEX(Country[Country],MATCH(M216,Country[CodPais],0))</f>
        <v>England</v>
      </c>
      <c r="O216" t="s">
        <v>353</v>
      </c>
      <c r="P216">
        <v>66843</v>
      </c>
      <c r="Q216" t="s">
        <v>677</v>
      </c>
      <c r="R216" t="s">
        <v>598</v>
      </c>
      <c r="S216" t="s">
        <v>670</v>
      </c>
    </row>
    <row r="217" spans="1:19" x14ac:dyDescent="0.3">
      <c r="A217">
        <v>1820</v>
      </c>
      <c r="B217">
        <v>1970</v>
      </c>
      <c r="C217" t="s">
        <v>684</v>
      </c>
      <c r="D217">
        <v>2084</v>
      </c>
      <c r="E217" t="str">
        <f>INDEX([1]!dFases[AbrevFase],MATCH($D217,[1]!dFases[CodFase],0))</f>
        <v>Grupo 1</v>
      </c>
      <c r="F217" t="str">
        <f>INDEX([1]!dFases[TipoFase],MATCH($D217,[1]!dFases[CodFase],0))</f>
        <v>Fase de Grupos</v>
      </c>
      <c r="G217">
        <v>58</v>
      </c>
      <c r="H217">
        <v>9</v>
      </c>
      <c r="I217" t="str">
        <f>INDEX(Country[Country],MATCH(H217,Country[CodPais],0))</f>
        <v>Mexico</v>
      </c>
      <c r="J217">
        <v>4</v>
      </c>
      <c r="K217" t="s">
        <v>376</v>
      </c>
      <c r="L217">
        <v>0</v>
      </c>
      <c r="M217">
        <v>39</v>
      </c>
      <c r="N217" t="str">
        <f>INDEX(Country[Country],MATCH(M217,Country[CodPais],0))</f>
        <v>El Salvador</v>
      </c>
      <c r="O217" t="s">
        <v>353</v>
      </c>
      <c r="P217">
        <v>103058</v>
      </c>
      <c r="Q217" t="s">
        <v>633</v>
      </c>
      <c r="R217" t="s">
        <v>662</v>
      </c>
      <c r="S217" t="s">
        <v>632</v>
      </c>
    </row>
    <row r="218" spans="1:19" x14ac:dyDescent="0.3">
      <c r="A218">
        <v>1922</v>
      </c>
      <c r="B218">
        <v>1970</v>
      </c>
      <c r="C218" t="s">
        <v>686</v>
      </c>
      <c r="D218">
        <v>2086</v>
      </c>
      <c r="E218" t="str">
        <f>INDEX([1]!dFases[AbrevFase],MATCH($D218,[1]!dFases[CodFase],0))</f>
        <v>Grupo 2</v>
      </c>
      <c r="F218" t="str">
        <f>INDEX([1]!dFases[TipoFase],MATCH($D218,[1]!dFases[CodFase],0))</f>
        <v>Fase de Grupos</v>
      </c>
      <c r="G218">
        <v>59</v>
      </c>
      <c r="H218">
        <v>6</v>
      </c>
      <c r="I218" t="str">
        <f>INDEX(Country[Country],MATCH(H218,Country[CodPais],0))</f>
        <v>Sweden</v>
      </c>
      <c r="J218">
        <v>1</v>
      </c>
      <c r="K218" t="s">
        <v>370</v>
      </c>
      <c r="L218">
        <v>0</v>
      </c>
      <c r="M218">
        <v>1</v>
      </c>
      <c r="N218" t="str">
        <f>INDEX(Country[Country],MATCH(M218,Country[CodPais],0))</f>
        <v>Uruguay</v>
      </c>
      <c r="O218" t="s">
        <v>353</v>
      </c>
      <c r="P218">
        <v>18163</v>
      </c>
      <c r="Q218" t="s">
        <v>683</v>
      </c>
      <c r="R218" t="s">
        <v>632</v>
      </c>
      <c r="S218" t="s">
        <v>678</v>
      </c>
    </row>
    <row r="219" spans="1:19" x14ac:dyDescent="0.3">
      <c r="A219">
        <v>1840</v>
      </c>
      <c r="B219">
        <v>1970</v>
      </c>
      <c r="C219" t="s">
        <v>686</v>
      </c>
      <c r="D219">
        <v>2090</v>
      </c>
      <c r="E219" t="str">
        <f>INDEX([1]!dFases[AbrevFase],MATCH($D219,[1]!dFases[CodFase],0))</f>
        <v>Grupo 4</v>
      </c>
      <c r="F219" t="str">
        <f>INDEX([1]!dFases[TipoFase],MATCH($D219,[1]!dFases[CodFase],0))</f>
        <v>Fase de Grupos</v>
      </c>
      <c r="G219">
        <v>60</v>
      </c>
      <c r="H219">
        <v>41</v>
      </c>
      <c r="I219" t="str">
        <f>INDEX(Country[Country],MATCH(H219,Country[CodPais],0))</f>
        <v>Germany FR</v>
      </c>
      <c r="J219">
        <v>3</v>
      </c>
      <c r="K219" t="s">
        <v>367</v>
      </c>
      <c r="L219">
        <v>1</v>
      </c>
      <c r="M219">
        <v>62</v>
      </c>
      <c r="N219" t="str">
        <f>INDEX(Country[Country],MATCH(M219,Country[CodPais],0))</f>
        <v>Peru</v>
      </c>
      <c r="O219" t="s">
        <v>353</v>
      </c>
      <c r="P219">
        <v>17875</v>
      </c>
      <c r="Q219" t="s">
        <v>667</v>
      </c>
      <c r="R219" t="s">
        <v>674</v>
      </c>
      <c r="S219" t="s">
        <v>666</v>
      </c>
    </row>
    <row r="220" spans="1:19" x14ac:dyDescent="0.3">
      <c r="A220">
        <v>1769</v>
      </c>
      <c r="B220">
        <v>1970</v>
      </c>
      <c r="C220" t="s">
        <v>686</v>
      </c>
      <c r="D220">
        <v>2088</v>
      </c>
      <c r="E220" t="str">
        <f>INDEX([1]!dFases[AbrevFase],MATCH($D220,[1]!dFases[CodFase],0))</f>
        <v>Grupo 3</v>
      </c>
      <c r="F220" t="str">
        <f>INDEX([1]!dFases[TipoFase],MATCH($D220,[1]!dFases[CodFase],0))</f>
        <v>Fase de Grupos</v>
      </c>
      <c r="G220">
        <v>61</v>
      </c>
      <c r="H220">
        <v>4</v>
      </c>
      <c r="I220" t="str">
        <f>INDEX(Country[Country],MATCH(H220,Country[CodPais],0))</f>
        <v>Brazil</v>
      </c>
      <c r="J220">
        <v>3</v>
      </c>
      <c r="K220" t="s">
        <v>403</v>
      </c>
      <c r="L220">
        <v>2</v>
      </c>
      <c r="M220">
        <v>70</v>
      </c>
      <c r="N220" t="str">
        <f>INDEX(Country[Country],MATCH(M220,Country[CodPais],0))</f>
        <v>Romania</v>
      </c>
      <c r="O220" t="s">
        <v>353</v>
      </c>
      <c r="P220">
        <v>50804</v>
      </c>
      <c r="Q220" t="s">
        <v>687</v>
      </c>
      <c r="R220" t="s">
        <v>676</v>
      </c>
      <c r="S220" t="s">
        <v>669</v>
      </c>
    </row>
    <row r="221" spans="1:19" x14ac:dyDescent="0.3">
      <c r="A221">
        <v>1823</v>
      </c>
      <c r="B221">
        <v>1970</v>
      </c>
      <c r="C221" t="s">
        <v>686</v>
      </c>
      <c r="D221">
        <v>2084</v>
      </c>
      <c r="E221" t="str">
        <f>INDEX([1]!dFases[AbrevFase],MATCH($D221,[1]!dFases[CodFase],0))</f>
        <v>Grupo 1</v>
      </c>
      <c r="F221" t="str">
        <f>INDEX([1]!dFases[TipoFase],MATCH($D221,[1]!dFases[CodFase],0))</f>
        <v>Fase de Grupos</v>
      </c>
      <c r="G221">
        <v>58</v>
      </c>
      <c r="H221">
        <v>77</v>
      </c>
      <c r="I221" t="str">
        <f>INDEX(Country[Country],MATCH(H221,Country[CodPais],0))</f>
        <v>Soviet Union</v>
      </c>
      <c r="J221">
        <v>2</v>
      </c>
      <c r="K221" t="s">
        <v>461</v>
      </c>
      <c r="L221">
        <v>0</v>
      </c>
      <c r="M221">
        <v>39</v>
      </c>
      <c r="N221" t="str">
        <f>INDEX(Country[Country],MATCH(M221,Country[CodPais],0))</f>
        <v>El Salvador</v>
      </c>
      <c r="O221" t="s">
        <v>353</v>
      </c>
      <c r="P221">
        <v>89979</v>
      </c>
      <c r="Q221" t="s">
        <v>688</v>
      </c>
      <c r="R221" t="s">
        <v>689</v>
      </c>
      <c r="S221" t="s">
        <v>690</v>
      </c>
    </row>
    <row r="222" spans="1:19" x14ac:dyDescent="0.3">
      <c r="A222">
        <v>1877</v>
      </c>
      <c r="B222">
        <v>1970</v>
      </c>
      <c r="C222" t="s">
        <v>691</v>
      </c>
      <c r="D222">
        <v>2086</v>
      </c>
      <c r="E222" t="str">
        <f>INDEX([1]!dFases[AbrevFase],MATCH($D222,[1]!dFases[CodFase],0))</f>
        <v>Grupo 2</v>
      </c>
      <c r="F222" t="str">
        <f>INDEX([1]!dFases[TipoFase],MATCH($D222,[1]!dFases[CodFase],0))</f>
        <v>Fase de Grupos</v>
      </c>
      <c r="G222">
        <v>62</v>
      </c>
      <c r="H222">
        <v>2</v>
      </c>
      <c r="I222" t="str">
        <f>INDEX(Country[Country],MATCH(H222,Country[CodPais],0))</f>
        <v>Italy</v>
      </c>
      <c r="J222">
        <v>0</v>
      </c>
      <c r="K222" t="s">
        <v>572</v>
      </c>
      <c r="L222">
        <v>0</v>
      </c>
      <c r="M222">
        <v>50</v>
      </c>
      <c r="N222" t="str">
        <f>INDEX(Country[Country],MATCH(M222,Country[CodPais],0))</f>
        <v>Israel</v>
      </c>
      <c r="O222" t="s">
        <v>353</v>
      </c>
      <c r="P222">
        <v>9890</v>
      </c>
      <c r="Q222" t="s">
        <v>690</v>
      </c>
      <c r="R222" t="s">
        <v>665</v>
      </c>
      <c r="S222" t="s">
        <v>630</v>
      </c>
    </row>
    <row r="223" spans="1:19" x14ac:dyDescent="0.3">
      <c r="A223">
        <v>1779</v>
      </c>
      <c r="B223">
        <v>1970</v>
      </c>
      <c r="C223" t="s">
        <v>691</v>
      </c>
      <c r="D223">
        <v>2090</v>
      </c>
      <c r="E223" t="str">
        <f>INDEX([1]!dFases[AbrevFase],MATCH($D223,[1]!dFases[CodFase],0))</f>
        <v>Grupo 4</v>
      </c>
      <c r="F223" t="str">
        <f>INDEX([1]!dFases[TipoFase],MATCH($D223,[1]!dFases[CodFase],0))</f>
        <v>Fase de Grupos</v>
      </c>
      <c r="G223">
        <v>60</v>
      </c>
      <c r="H223">
        <v>24</v>
      </c>
      <c r="I223" t="str">
        <f>INDEX(Country[Country],MATCH(H223,Country[CodPais],0))</f>
        <v>Bulgaria</v>
      </c>
      <c r="J223">
        <v>1</v>
      </c>
      <c r="K223" t="s">
        <v>559</v>
      </c>
      <c r="L223">
        <v>1</v>
      </c>
      <c r="M223">
        <v>54</v>
      </c>
      <c r="N223" t="str">
        <f>INDEX(Country[Country],MATCH(M223,Country[CodPais],0))</f>
        <v>Morocco</v>
      </c>
      <c r="O223" t="s">
        <v>353</v>
      </c>
      <c r="P223">
        <v>12299</v>
      </c>
      <c r="Q223" t="s">
        <v>685</v>
      </c>
      <c r="R223" t="s">
        <v>626</v>
      </c>
      <c r="S223" t="s">
        <v>673</v>
      </c>
    </row>
    <row r="224" spans="1:19" x14ac:dyDescent="0.3">
      <c r="A224">
        <v>1813</v>
      </c>
      <c r="B224">
        <v>1970</v>
      </c>
      <c r="C224" t="s">
        <v>691</v>
      </c>
      <c r="D224">
        <v>2088</v>
      </c>
      <c r="E224" t="str">
        <f>INDEX([1]!dFases[AbrevFase],MATCH($D224,[1]!dFases[CodFase],0))</f>
        <v>Grupo 3</v>
      </c>
      <c r="F224" t="str">
        <f>INDEX([1]!dFases[TipoFase],MATCH($D224,[1]!dFases[CodFase],0))</f>
        <v>Fase de Grupos</v>
      </c>
      <c r="G224">
        <v>61</v>
      </c>
      <c r="H224">
        <v>8</v>
      </c>
      <c r="I224" t="str">
        <f>INDEX(Country[Country],MATCH(H224,Country[CodPais],0))</f>
        <v>England</v>
      </c>
      <c r="J224">
        <v>1</v>
      </c>
      <c r="K224" t="s">
        <v>370</v>
      </c>
      <c r="L224">
        <v>0</v>
      </c>
      <c r="M224">
        <v>34</v>
      </c>
      <c r="N224" t="str">
        <f>INDEX(Country[Country],MATCH(M224,Country[CodPais],0))</f>
        <v>Czechoslovakia</v>
      </c>
      <c r="O224" t="s">
        <v>353</v>
      </c>
      <c r="P224">
        <v>49292</v>
      </c>
      <c r="Q224" t="s">
        <v>670</v>
      </c>
      <c r="R224" t="s">
        <v>682</v>
      </c>
      <c r="S224" t="s">
        <v>687</v>
      </c>
    </row>
    <row r="225" spans="1:19" x14ac:dyDescent="0.3">
      <c r="A225">
        <v>1752</v>
      </c>
      <c r="B225">
        <v>1970</v>
      </c>
      <c r="C225" t="s">
        <v>691</v>
      </c>
      <c r="D225">
        <v>2084</v>
      </c>
      <c r="E225" t="str">
        <f>INDEX([1]!dFases[AbrevFase],MATCH($D225,[1]!dFases[CodFase],0))</f>
        <v>Grupo 1</v>
      </c>
      <c r="F225" t="str">
        <f>INDEX([1]!dFases[TipoFase],MATCH($D225,[1]!dFases[CodFase],0))</f>
        <v>Fase de Grupos</v>
      </c>
      <c r="G225">
        <v>58</v>
      </c>
      <c r="H225">
        <v>9</v>
      </c>
      <c r="I225" t="str">
        <f>INDEX(Country[Country],MATCH(H225,Country[CodPais],0))</f>
        <v>Mexico</v>
      </c>
      <c r="J225">
        <v>1</v>
      </c>
      <c r="K225" t="s">
        <v>370</v>
      </c>
      <c r="L225">
        <v>0</v>
      </c>
      <c r="M225">
        <v>22</v>
      </c>
      <c r="N225" t="str">
        <f>INDEX(Country[Country],MATCH(M225,Country[CodPais],0))</f>
        <v>Belgium</v>
      </c>
      <c r="O225" t="s">
        <v>353</v>
      </c>
      <c r="P225">
        <v>108192</v>
      </c>
      <c r="Q225" t="s">
        <v>689</v>
      </c>
      <c r="R225" t="s">
        <v>683</v>
      </c>
      <c r="S225" t="s">
        <v>688</v>
      </c>
    </row>
    <row r="226" spans="1:19" x14ac:dyDescent="0.3">
      <c r="A226">
        <v>1882</v>
      </c>
      <c r="B226">
        <v>1970</v>
      </c>
      <c r="C226" t="s">
        <v>692</v>
      </c>
      <c r="D226">
        <v>9601</v>
      </c>
      <c r="E226" t="str">
        <f>INDEX([1]!dFases[AbrevFase],MATCH($D226,[1]!dFases[CodFase],0))</f>
        <v>Quartas de Finais</v>
      </c>
      <c r="F226" t="str">
        <f>INDEX([1]!dFases[TipoFase],MATCH($D226,[1]!dFases[CodFase],0))</f>
        <v>Fase de Mata-Mata</v>
      </c>
      <c r="G226">
        <v>62</v>
      </c>
      <c r="H226">
        <v>2</v>
      </c>
      <c r="I226" t="str">
        <f>INDEX(Country[Country],MATCH(H226,Country[CodPais],0))</f>
        <v>Italy</v>
      </c>
      <c r="J226">
        <v>4</v>
      </c>
      <c r="K226" t="s">
        <v>486</v>
      </c>
      <c r="L226">
        <v>1</v>
      </c>
      <c r="M226">
        <v>9</v>
      </c>
      <c r="N226" t="str">
        <f>INDEX(Country[Country],MATCH(M226,Country[CodPais],0))</f>
        <v>Mexico</v>
      </c>
      <c r="O226" t="s">
        <v>353</v>
      </c>
      <c r="P226">
        <v>26851</v>
      </c>
      <c r="Q226" t="s">
        <v>664</v>
      </c>
      <c r="R226" t="s">
        <v>662</v>
      </c>
      <c r="S226" t="s">
        <v>683</v>
      </c>
    </row>
    <row r="227" spans="1:19" x14ac:dyDescent="0.3">
      <c r="A227">
        <v>1811</v>
      </c>
      <c r="B227">
        <v>1970</v>
      </c>
      <c r="C227" t="s">
        <v>692</v>
      </c>
      <c r="D227">
        <v>9601</v>
      </c>
      <c r="E227" t="str">
        <f>INDEX([1]!dFases[AbrevFase],MATCH($D227,[1]!dFases[CodFase],0))</f>
        <v>Quartas de Finais</v>
      </c>
      <c r="F227" t="str">
        <f>INDEX([1]!dFases[TipoFase],MATCH($D227,[1]!dFases[CodFase],0))</f>
        <v>Fase de Mata-Mata</v>
      </c>
      <c r="G227">
        <v>60</v>
      </c>
      <c r="H227">
        <v>41</v>
      </c>
      <c r="I227" t="str">
        <f>INDEX(Country[Country],MATCH(H227,Country[CodPais],0))</f>
        <v>Germany FR</v>
      </c>
      <c r="J227">
        <v>3</v>
      </c>
      <c r="K227" t="s">
        <v>693</v>
      </c>
      <c r="L227">
        <v>2</v>
      </c>
      <c r="M227">
        <v>8</v>
      </c>
      <c r="N227" t="str">
        <f>INDEX(Country[Country],MATCH(M227,Country[CodPais],0))</f>
        <v>England</v>
      </c>
      <c r="O227" t="s">
        <v>694</v>
      </c>
      <c r="P227">
        <v>23357</v>
      </c>
      <c r="Q227" t="s">
        <v>689</v>
      </c>
      <c r="R227" t="s">
        <v>675</v>
      </c>
      <c r="S227" t="s">
        <v>674</v>
      </c>
    </row>
    <row r="228" spans="1:19" x14ac:dyDescent="0.3">
      <c r="A228">
        <v>1768</v>
      </c>
      <c r="B228">
        <v>1970</v>
      </c>
      <c r="C228" t="s">
        <v>692</v>
      </c>
      <c r="D228">
        <v>9601</v>
      </c>
      <c r="E228" t="str">
        <f>INDEX([1]!dFases[AbrevFase],MATCH($D228,[1]!dFases[CodFase],0))</f>
        <v>Quartas de Finais</v>
      </c>
      <c r="F228" t="str">
        <f>INDEX([1]!dFases[TipoFase],MATCH($D228,[1]!dFases[CodFase],0))</f>
        <v>Fase de Mata-Mata</v>
      </c>
      <c r="G228">
        <v>61</v>
      </c>
      <c r="H228">
        <v>4</v>
      </c>
      <c r="I228" t="str">
        <f>INDEX(Country[Country],MATCH(H228,Country[CodPais],0))</f>
        <v>Brazil</v>
      </c>
      <c r="J228">
        <v>4</v>
      </c>
      <c r="K228" t="s">
        <v>393</v>
      </c>
      <c r="L228">
        <v>2</v>
      </c>
      <c r="M228">
        <v>62</v>
      </c>
      <c r="N228" t="str">
        <f>INDEX(Country[Country],MATCH(M228,Country[CodPais],0))</f>
        <v>Peru</v>
      </c>
      <c r="O228" t="s">
        <v>353</v>
      </c>
      <c r="P228">
        <v>54233</v>
      </c>
      <c r="Q228" t="s">
        <v>669</v>
      </c>
      <c r="R228" t="s">
        <v>687</v>
      </c>
      <c r="S228" t="s">
        <v>682</v>
      </c>
    </row>
    <row r="229" spans="1:19" x14ac:dyDescent="0.3">
      <c r="A229">
        <v>1925</v>
      </c>
      <c r="B229">
        <v>1970</v>
      </c>
      <c r="C229" t="s">
        <v>692</v>
      </c>
      <c r="D229">
        <v>9601</v>
      </c>
      <c r="E229" t="str">
        <f>INDEX([1]!dFases[AbrevFase],MATCH($D229,[1]!dFases[CodFase],0))</f>
        <v>Quartas de Finais</v>
      </c>
      <c r="F229" t="str">
        <f>INDEX([1]!dFases[TipoFase],MATCH($D229,[1]!dFases[CodFase],0))</f>
        <v>Fase de Mata-Mata</v>
      </c>
      <c r="G229">
        <v>58</v>
      </c>
      <c r="H229">
        <v>1</v>
      </c>
      <c r="I229" t="str">
        <f>INDEX(Country[Country],MATCH(H229,Country[CodPais],0))</f>
        <v>Uruguay</v>
      </c>
      <c r="J229">
        <v>1</v>
      </c>
      <c r="K229" t="s">
        <v>695</v>
      </c>
      <c r="L229">
        <v>0</v>
      </c>
      <c r="M229">
        <v>77</v>
      </c>
      <c r="N229" t="str">
        <f>INDEX(Country[Country],MATCH(M229,Country[CodPais],0))</f>
        <v>Soviet Union</v>
      </c>
      <c r="O229" t="s">
        <v>696</v>
      </c>
      <c r="P229">
        <v>26085</v>
      </c>
      <c r="Q229" t="s">
        <v>673</v>
      </c>
      <c r="R229" t="s">
        <v>604</v>
      </c>
      <c r="S229" t="s">
        <v>679</v>
      </c>
    </row>
    <row r="230" spans="1:19" x14ac:dyDescent="0.3">
      <c r="A230">
        <v>1771</v>
      </c>
      <c r="B230">
        <v>1970</v>
      </c>
      <c r="C230" t="s">
        <v>697</v>
      </c>
      <c r="D230">
        <v>9701</v>
      </c>
      <c r="E230" t="str">
        <f>INDEX([1]!dFases[AbrevFase],MATCH($D230,[1]!dFases[CodFase],0))</f>
        <v>Semifinais</v>
      </c>
      <c r="F230" t="str">
        <f>INDEX([1]!dFases[TipoFase],MATCH($D230,[1]!dFases[CodFase],0))</f>
        <v>Fase de Mata-Mata</v>
      </c>
      <c r="G230">
        <v>61</v>
      </c>
      <c r="H230">
        <v>4</v>
      </c>
      <c r="I230" t="str">
        <f>INDEX(Country[Country],MATCH(H230,Country[CodPais],0))</f>
        <v>Brazil</v>
      </c>
      <c r="J230">
        <v>3</v>
      </c>
      <c r="K230" t="s">
        <v>367</v>
      </c>
      <c r="L230">
        <v>1</v>
      </c>
      <c r="M230">
        <v>1</v>
      </c>
      <c r="N230" t="str">
        <f>INDEX(Country[Country],MATCH(M230,Country[CodPais],0))</f>
        <v>Uruguay</v>
      </c>
      <c r="O230" t="s">
        <v>353</v>
      </c>
      <c r="P230">
        <v>51261</v>
      </c>
      <c r="Q230" t="s">
        <v>674</v>
      </c>
      <c r="R230" t="s">
        <v>626</v>
      </c>
      <c r="S230" t="s">
        <v>687</v>
      </c>
    </row>
    <row r="231" spans="1:19" x14ac:dyDescent="0.3">
      <c r="A231">
        <v>1838</v>
      </c>
      <c r="B231">
        <v>1970</v>
      </c>
      <c r="C231" t="s">
        <v>697</v>
      </c>
      <c r="D231">
        <v>9701</v>
      </c>
      <c r="E231" t="str">
        <f>INDEX([1]!dFases[AbrevFase],MATCH($D231,[1]!dFases[CodFase],0))</f>
        <v>Semifinais</v>
      </c>
      <c r="F231" t="str">
        <f>INDEX([1]!dFases[TipoFase],MATCH($D231,[1]!dFases[CodFase],0))</f>
        <v>Fase de Mata-Mata</v>
      </c>
      <c r="G231">
        <v>58</v>
      </c>
      <c r="H231">
        <v>2</v>
      </c>
      <c r="I231" t="str">
        <f>INDEX(Country[Country],MATCH(H231,Country[CodPais],0))</f>
        <v>Italy</v>
      </c>
      <c r="J231">
        <v>4</v>
      </c>
      <c r="K231" t="s">
        <v>698</v>
      </c>
      <c r="L231">
        <v>3</v>
      </c>
      <c r="M231">
        <v>41</v>
      </c>
      <c r="N231" t="str">
        <f>INDEX(Country[Country],MATCH(M231,Country[CodPais],0))</f>
        <v>Germany FR</v>
      </c>
      <c r="O231" t="s">
        <v>431</v>
      </c>
      <c r="P231">
        <v>102444</v>
      </c>
      <c r="Q231" t="s">
        <v>598</v>
      </c>
      <c r="R231" t="s">
        <v>688</v>
      </c>
      <c r="S231" t="s">
        <v>675</v>
      </c>
    </row>
    <row r="232" spans="1:19" x14ac:dyDescent="0.3">
      <c r="A232">
        <v>1843</v>
      </c>
      <c r="B232">
        <v>1970</v>
      </c>
      <c r="C232" t="s">
        <v>699</v>
      </c>
      <c r="D232">
        <v>9803</v>
      </c>
      <c r="E232" t="str">
        <f>INDEX([1]!dFases[AbrevFase],MATCH($D232,[1]!dFases[CodFase],0))</f>
        <v>3º/4º Lugar</v>
      </c>
      <c r="F232" t="str">
        <f>INDEX([1]!dFases[TipoFase],MATCH($D232,[1]!dFases[CodFase],0))</f>
        <v>Fase de Mata-Mata</v>
      </c>
      <c r="G232">
        <v>58</v>
      </c>
      <c r="H232">
        <v>41</v>
      </c>
      <c r="I232" t="str">
        <f>INDEX(Country[Country],MATCH(H232,Country[CodPais],0))</f>
        <v>Germany FR</v>
      </c>
      <c r="J232">
        <v>1</v>
      </c>
      <c r="K232" t="s">
        <v>370</v>
      </c>
      <c r="L232">
        <v>0</v>
      </c>
      <c r="M232">
        <v>1</v>
      </c>
      <c r="N232" t="str">
        <f>INDEX(Country[Country],MATCH(M232,Country[CodPais],0))</f>
        <v>Uruguay</v>
      </c>
      <c r="O232" t="s">
        <v>353</v>
      </c>
      <c r="P232">
        <v>104403</v>
      </c>
      <c r="Q232" t="s">
        <v>666</v>
      </c>
      <c r="R232" t="s">
        <v>687</v>
      </c>
      <c r="S232" t="s">
        <v>667</v>
      </c>
    </row>
    <row r="233" spans="1:19" x14ac:dyDescent="0.3">
      <c r="A233">
        <v>1765</v>
      </c>
      <c r="B233">
        <v>1970</v>
      </c>
      <c r="C233" t="s">
        <v>700</v>
      </c>
      <c r="D233">
        <v>9999</v>
      </c>
      <c r="E233" t="str">
        <f>INDEX([1]!dFases[AbrevFase],MATCH($D233,[1]!dFases[CodFase],0))</f>
        <v>Final</v>
      </c>
      <c r="F233" t="str">
        <f>INDEX([1]!dFases[TipoFase],MATCH($D233,[1]!dFases[CodFase],0))</f>
        <v>Fase de Mata-Mata</v>
      </c>
      <c r="G233">
        <v>58</v>
      </c>
      <c r="H233">
        <v>4</v>
      </c>
      <c r="I233" t="str">
        <f>INDEX(Country[Country],MATCH(H233,Country[CodPais],0))</f>
        <v>Brazil</v>
      </c>
      <c r="J233">
        <v>4</v>
      </c>
      <c r="K233" t="s">
        <v>486</v>
      </c>
      <c r="L233">
        <v>1</v>
      </c>
      <c r="M233">
        <v>2</v>
      </c>
      <c r="N233" t="str">
        <f>INDEX(Country[Country],MATCH(M233,Country[CodPais],0))</f>
        <v>Italy</v>
      </c>
      <c r="O233" t="s">
        <v>353</v>
      </c>
      <c r="P233">
        <v>107412</v>
      </c>
      <c r="Q233" t="s">
        <v>679</v>
      </c>
      <c r="R233" t="s">
        <v>664</v>
      </c>
      <c r="S233" t="s">
        <v>689</v>
      </c>
    </row>
    <row r="234" spans="1:19" x14ac:dyDescent="0.3">
      <c r="A234">
        <v>1986</v>
      </c>
      <c r="B234">
        <v>1974</v>
      </c>
      <c r="C234" t="s">
        <v>701</v>
      </c>
      <c r="D234">
        <v>2086</v>
      </c>
      <c r="E234" t="str">
        <f>INDEX([1]!dFases[AbrevFase],MATCH($D234,[1]!dFases[CodFase],0))</f>
        <v>Grupo 2</v>
      </c>
      <c r="F234" t="str">
        <f>INDEX([1]!dFases[TipoFase],MATCH($D234,[1]!dFases[CodFase],0))</f>
        <v>Fase de Grupos</v>
      </c>
      <c r="G234">
        <v>63</v>
      </c>
      <c r="H234">
        <v>4</v>
      </c>
      <c r="I234" t="str">
        <f>INDEX(Country[Country],MATCH(H234,Country[CodPais],0))</f>
        <v>Brazil</v>
      </c>
      <c r="J234">
        <v>0</v>
      </c>
      <c r="K234" t="s">
        <v>572</v>
      </c>
      <c r="L234">
        <v>0</v>
      </c>
      <c r="M234">
        <v>83</v>
      </c>
      <c r="N234" t="str">
        <f>INDEX(Country[Country],MATCH(M234,Country[CodPais],0))</f>
        <v>Yugoslavia</v>
      </c>
      <c r="O234" t="s">
        <v>353</v>
      </c>
      <c r="P234">
        <v>62000</v>
      </c>
      <c r="Q234" t="s">
        <v>664</v>
      </c>
      <c r="R234" t="s">
        <v>669</v>
      </c>
      <c r="S234" t="s">
        <v>702</v>
      </c>
    </row>
    <row r="235" spans="1:19" x14ac:dyDescent="0.3">
      <c r="A235">
        <v>2003</v>
      </c>
      <c r="B235">
        <v>1974</v>
      </c>
      <c r="C235" t="s">
        <v>703</v>
      </c>
      <c r="D235">
        <v>2084</v>
      </c>
      <c r="E235" t="str">
        <f>INDEX([1]!dFases[AbrevFase],MATCH($D235,[1]!dFases[CodFase],0))</f>
        <v>Grupo 1</v>
      </c>
      <c r="F235" t="str">
        <f>INDEX([1]!dFases[TipoFase],MATCH($D235,[1]!dFases[CodFase],0))</f>
        <v>Fase de Grupos</v>
      </c>
      <c r="G235">
        <v>64</v>
      </c>
      <c r="H235">
        <v>41</v>
      </c>
      <c r="I235" t="str">
        <f>INDEX(Country[Country],MATCH(H235,Country[CodPais],0))</f>
        <v>Germany FR</v>
      </c>
      <c r="J235">
        <v>1</v>
      </c>
      <c r="K235" t="s">
        <v>370</v>
      </c>
      <c r="L235">
        <v>0</v>
      </c>
      <c r="M235">
        <v>7</v>
      </c>
      <c r="N235" t="str">
        <f>INDEX(Country[Country],MATCH(M235,Country[CodPais],0))</f>
        <v>Chile</v>
      </c>
      <c r="O235" t="s">
        <v>353</v>
      </c>
      <c r="P235">
        <v>81100</v>
      </c>
      <c r="Q235" t="s">
        <v>704</v>
      </c>
      <c r="R235" t="s">
        <v>632</v>
      </c>
      <c r="S235" t="s">
        <v>705</v>
      </c>
    </row>
    <row r="236" spans="1:19" x14ac:dyDescent="0.3">
      <c r="A236">
        <v>1955</v>
      </c>
      <c r="B236">
        <v>1974</v>
      </c>
      <c r="C236" t="s">
        <v>706</v>
      </c>
      <c r="D236">
        <v>2084</v>
      </c>
      <c r="E236" t="str">
        <f>INDEX([1]!dFases[AbrevFase],MATCH($D236,[1]!dFases[CodFase],0))</f>
        <v>Grupo 1</v>
      </c>
      <c r="F236" t="str">
        <f>INDEX([1]!dFases[TipoFase],MATCH($D236,[1]!dFases[CodFase],0))</f>
        <v>Fase de Grupos</v>
      </c>
      <c r="G236">
        <v>65</v>
      </c>
      <c r="H236">
        <v>40</v>
      </c>
      <c r="I236" t="str">
        <f>INDEX(Country[Country],MATCH(H236,Country[CodPais],0))</f>
        <v>German DR</v>
      </c>
      <c r="J236">
        <v>2</v>
      </c>
      <c r="K236" t="s">
        <v>461</v>
      </c>
      <c r="L236">
        <v>0</v>
      </c>
      <c r="M236">
        <v>20</v>
      </c>
      <c r="N236" t="str">
        <f>INDEX(Country[Country],MATCH(M236,Country[CodPais],0))</f>
        <v>Australia</v>
      </c>
      <c r="O236" t="s">
        <v>353</v>
      </c>
      <c r="P236">
        <v>17000</v>
      </c>
      <c r="Q236" t="s">
        <v>707</v>
      </c>
      <c r="R236" t="s">
        <v>708</v>
      </c>
      <c r="S236" t="s">
        <v>709</v>
      </c>
    </row>
    <row r="237" spans="1:19" x14ac:dyDescent="0.3">
      <c r="A237">
        <v>2176</v>
      </c>
      <c r="B237">
        <v>1974</v>
      </c>
      <c r="C237" t="s">
        <v>706</v>
      </c>
      <c r="D237">
        <v>2086</v>
      </c>
      <c r="E237" t="str">
        <f>INDEX([1]!dFases[AbrevFase],MATCH($D237,[1]!dFases[CodFase],0))</f>
        <v>Grupo 2</v>
      </c>
      <c r="F237" t="str">
        <f>INDEX([1]!dFases[TipoFase],MATCH($D237,[1]!dFases[CodFase],0))</f>
        <v>Fase de Grupos</v>
      </c>
      <c r="G237">
        <v>66</v>
      </c>
      <c r="H237">
        <v>84</v>
      </c>
      <c r="I237" t="str">
        <f>INDEX(Country[Country],MATCH(H237,Country[CodPais],0))</f>
        <v>Zaire</v>
      </c>
      <c r="J237">
        <v>0</v>
      </c>
      <c r="K237" t="s">
        <v>710</v>
      </c>
      <c r="L237">
        <v>2</v>
      </c>
      <c r="M237">
        <v>72</v>
      </c>
      <c r="N237" t="str">
        <f>INDEX(Country[Country],MATCH(M237,Country[CodPais],0))</f>
        <v>Scotland</v>
      </c>
      <c r="O237" t="s">
        <v>353</v>
      </c>
      <c r="P237">
        <v>27000</v>
      </c>
      <c r="Q237" t="s">
        <v>711</v>
      </c>
      <c r="R237" t="s">
        <v>712</v>
      </c>
      <c r="S237" t="s">
        <v>713</v>
      </c>
    </row>
    <row r="238" spans="1:19" x14ac:dyDescent="0.3">
      <c r="A238">
        <v>2098</v>
      </c>
      <c r="B238">
        <v>1974</v>
      </c>
      <c r="C238" t="s">
        <v>714</v>
      </c>
      <c r="D238">
        <v>2088</v>
      </c>
      <c r="E238" t="str">
        <f>INDEX([1]!dFases[AbrevFase],MATCH($D238,[1]!dFases[CodFase],0))</f>
        <v>Grupo 3</v>
      </c>
      <c r="F238" t="str">
        <f>INDEX([1]!dFases[TipoFase],MATCH($D238,[1]!dFases[CodFase],0))</f>
        <v>Fase de Grupos</v>
      </c>
      <c r="G238">
        <v>67</v>
      </c>
      <c r="H238">
        <v>1</v>
      </c>
      <c r="I238" t="str">
        <f>INDEX(Country[Country],MATCH(H238,Country[CodPais],0))</f>
        <v>Uruguay</v>
      </c>
      <c r="J238">
        <v>0</v>
      </c>
      <c r="K238" t="s">
        <v>710</v>
      </c>
      <c r="L238">
        <v>2</v>
      </c>
      <c r="M238">
        <v>55</v>
      </c>
      <c r="N238" t="str">
        <f>INDEX(Country[Country],MATCH(M238,Country[CodPais],0))</f>
        <v>Netherlands</v>
      </c>
      <c r="O238" t="s">
        <v>353</v>
      </c>
      <c r="P238">
        <v>55100</v>
      </c>
      <c r="Q238" t="s">
        <v>715</v>
      </c>
      <c r="R238" t="s">
        <v>716</v>
      </c>
      <c r="S238" t="s">
        <v>717</v>
      </c>
    </row>
    <row r="239" spans="1:19" x14ac:dyDescent="0.3">
      <c r="A239">
        <v>1995</v>
      </c>
      <c r="B239">
        <v>1974</v>
      </c>
      <c r="C239" t="s">
        <v>714</v>
      </c>
      <c r="D239">
        <v>2088</v>
      </c>
      <c r="E239" t="str">
        <f>INDEX([1]!dFases[AbrevFase],MATCH($D239,[1]!dFases[CodFase],0))</f>
        <v>Grupo 3</v>
      </c>
      <c r="F239" t="str">
        <f>INDEX([1]!dFases[TipoFase],MATCH($D239,[1]!dFases[CodFase],0))</f>
        <v>Fase de Grupos</v>
      </c>
      <c r="G239">
        <v>68</v>
      </c>
      <c r="H239">
        <v>6</v>
      </c>
      <c r="I239" t="str">
        <f>INDEX(Country[Country],MATCH(H239,Country[CodPais],0))</f>
        <v>Sweden</v>
      </c>
      <c r="J239">
        <v>0</v>
      </c>
      <c r="K239" t="s">
        <v>572</v>
      </c>
      <c r="L239">
        <v>0</v>
      </c>
      <c r="M239">
        <v>24</v>
      </c>
      <c r="N239" t="str">
        <f>INDEX(Country[Country],MATCH(M239,Country[CodPais],0))</f>
        <v>Bulgaria</v>
      </c>
      <c r="O239" t="s">
        <v>353</v>
      </c>
      <c r="P239">
        <v>23800</v>
      </c>
      <c r="Q239" t="s">
        <v>718</v>
      </c>
      <c r="R239" t="s">
        <v>719</v>
      </c>
      <c r="S239" t="s">
        <v>720</v>
      </c>
    </row>
    <row r="240" spans="1:19" x14ac:dyDescent="0.3">
      <c r="A240">
        <v>2083</v>
      </c>
      <c r="B240">
        <v>1974</v>
      </c>
      <c r="C240" t="s">
        <v>721</v>
      </c>
      <c r="D240">
        <v>2090</v>
      </c>
      <c r="E240" t="str">
        <f>INDEX([1]!dFases[AbrevFase],MATCH($D240,[1]!dFases[CodFase],0))</f>
        <v>Grupo 4</v>
      </c>
      <c r="F240" t="str">
        <f>INDEX([1]!dFases[TipoFase],MATCH($D240,[1]!dFases[CodFase],0))</f>
        <v>Fase de Grupos</v>
      </c>
      <c r="G240">
        <v>64</v>
      </c>
      <c r="H240">
        <v>2</v>
      </c>
      <c r="I240" t="str">
        <f>INDEX(Country[Country],MATCH(H240,Country[CodPais],0))</f>
        <v>Italy</v>
      </c>
      <c r="J240">
        <v>3</v>
      </c>
      <c r="K240" t="s">
        <v>367</v>
      </c>
      <c r="L240">
        <v>1</v>
      </c>
      <c r="M240">
        <v>44</v>
      </c>
      <c r="N240" t="str">
        <f>INDEX(Country[Country],MATCH(M240,Country[CodPais],0))</f>
        <v>Haiti</v>
      </c>
      <c r="O240" t="s">
        <v>353</v>
      </c>
      <c r="P240">
        <v>53000</v>
      </c>
      <c r="Q240" t="s">
        <v>722</v>
      </c>
      <c r="R240" t="s">
        <v>723</v>
      </c>
      <c r="S240" t="s">
        <v>643</v>
      </c>
    </row>
    <row r="241" spans="1:19" x14ac:dyDescent="0.3">
      <c r="A241">
        <v>1952</v>
      </c>
      <c r="B241">
        <v>1974</v>
      </c>
      <c r="C241" t="s">
        <v>721</v>
      </c>
      <c r="D241">
        <v>2090</v>
      </c>
      <c r="E241" t="str">
        <f>INDEX([1]!dFases[AbrevFase],MATCH($D241,[1]!dFases[CodFase],0))</f>
        <v>Grupo 4</v>
      </c>
      <c r="F241" t="str">
        <f>INDEX([1]!dFases[TipoFase],MATCH($D241,[1]!dFases[CodFase],0))</f>
        <v>Fase de Grupos</v>
      </c>
      <c r="G241">
        <v>70</v>
      </c>
      <c r="H241">
        <v>63</v>
      </c>
      <c r="I241" t="str">
        <f>INDEX(Country[Country],MATCH(H241,Country[CodPais],0))</f>
        <v>Poland</v>
      </c>
      <c r="J241">
        <v>3</v>
      </c>
      <c r="K241" t="s">
        <v>403</v>
      </c>
      <c r="L241">
        <v>2</v>
      </c>
      <c r="M241">
        <v>11</v>
      </c>
      <c r="N241" t="str">
        <f>INDEX(Country[Country],MATCH(M241,Country[CodPais],0))</f>
        <v>Argentina</v>
      </c>
      <c r="O241" t="s">
        <v>353</v>
      </c>
      <c r="P241">
        <v>32700</v>
      </c>
      <c r="Q241" t="s">
        <v>724</v>
      </c>
      <c r="R241" t="s">
        <v>725</v>
      </c>
      <c r="S241" t="s">
        <v>604</v>
      </c>
    </row>
    <row r="242" spans="1:19" x14ac:dyDescent="0.3">
      <c r="A242">
        <v>1954</v>
      </c>
      <c r="B242">
        <v>1974</v>
      </c>
      <c r="C242" t="s">
        <v>726</v>
      </c>
      <c r="D242">
        <v>2084</v>
      </c>
      <c r="E242" t="str">
        <f>INDEX([1]!dFases[AbrevFase],MATCH($D242,[1]!dFases[CodFase],0))</f>
        <v>Grupo 1</v>
      </c>
      <c r="F242" t="str">
        <f>INDEX([1]!dFases[TipoFase],MATCH($D242,[1]!dFases[CodFase],0))</f>
        <v>Fase de Grupos</v>
      </c>
      <c r="G242">
        <v>65</v>
      </c>
      <c r="H242">
        <v>20</v>
      </c>
      <c r="I242" t="str">
        <f>INDEX(Country[Country],MATCH(H242,Country[CodPais],0))</f>
        <v>Australia</v>
      </c>
      <c r="J242">
        <v>0</v>
      </c>
      <c r="K242" t="s">
        <v>727</v>
      </c>
      <c r="L242">
        <v>3</v>
      </c>
      <c r="M242">
        <v>41</v>
      </c>
      <c r="N242" t="str">
        <f>INDEX(Country[Country],MATCH(M242,Country[CodPais],0))</f>
        <v>Germany FR</v>
      </c>
      <c r="O242" t="s">
        <v>353</v>
      </c>
      <c r="P242">
        <v>53300</v>
      </c>
      <c r="Q242" t="s">
        <v>728</v>
      </c>
      <c r="R242" t="s">
        <v>719</v>
      </c>
      <c r="S242" t="s">
        <v>718</v>
      </c>
    </row>
    <row r="243" spans="1:19" x14ac:dyDescent="0.3">
      <c r="A243">
        <v>1985</v>
      </c>
      <c r="B243">
        <v>1974</v>
      </c>
      <c r="C243" t="s">
        <v>729</v>
      </c>
      <c r="D243">
        <v>2086</v>
      </c>
      <c r="E243" t="str">
        <f>INDEX([1]!dFases[AbrevFase],MATCH($D243,[1]!dFases[CodFase],0))</f>
        <v>Grupo 2</v>
      </c>
      <c r="F243" t="str">
        <f>INDEX([1]!dFases[TipoFase],MATCH($D243,[1]!dFases[CodFase],0))</f>
        <v>Fase de Grupos</v>
      </c>
      <c r="G243">
        <v>63</v>
      </c>
      <c r="H243">
        <v>72</v>
      </c>
      <c r="I243" t="str">
        <f>INDEX(Country[Country],MATCH(H243,Country[CodPais],0))</f>
        <v>Scotland</v>
      </c>
      <c r="J243">
        <v>0</v>
      </c>
      <c r="K243" t="s">
        <v>572</v>
      </c>
      <c r="L243">
        <v>0</v>
      </c>
      <c r="M243">
        <v>4</v>
      </c>
      <c r="N243" t="str">
        <f>INDEX(Country[Country],MATCH(M243,Country[CodPais],0))</f>
        <v>Brazil</v>
      </c>
      <c r="O243" t="s">
        <v>353</v>
      </c>
      <c r="P243">
        <v>62000</v>
      </c>
      <c r="Q243" t="s">
        <v>730</v>
      </c>
      <c r="R243" t="s">
        <v>715</v>
      </c>
      <c r="S243" t="s">
        <v>731</v>
      </c>
    </row>
    <row r="244" spans="1:19" x14ac:dyDescent="0.3">
      <c r="A244">
        <v>2004</v>
      </c>
      <c r="B244">
        <v>1974</v>
      </c>
      <c r="C244" t="s">
        <v>729</v>
      </c>
      <c r="D244">
        <v>2084</v>
      </c>
      <c r="E244" t="str">
        <f>INDEX([1]!dFases[AbrevFase],MATCH($D244,[1]!dFases[CodFase],0))</f>
        <v>Grupo 1</v>
      </c>
      <c r="F244" t="str">
        <f>INDEX([1]!dFases[TipoFase],MATCH($D244,[1]!dFases[CodFase],0))</f>
        <v>Fase de Grupos</v>
      </c>
      <c r="G244">
        <v>64</v>
      </c>
      <c r="H244">
        <v>7</v>
      </c>
      <c r="I244" t="str">
        <f>INDEX(Country[Country],MATCH(H244,Country[CodPais],0))</f>
        <v>Chile</v>
      </c>
      <c r="J244">
        <v>1</v>
      </c>
      <c r="K244" t="s">
        <v>559</v>
      </c>
      <c r="L244">
        <v>1</v>
      </c>
      <c r="M244">
        <v>40</v>
      </c>
      <c r="N244" t="str">
        <f>INDEX(Country[Country],MATCH(M244,Country[CodPais],0))</f>
        <v>German DR</v>
      </c>
      <c r="O244" t="s">
        <v>353</v>
      </c>
      <c r="P244">
        <v>28300</v>
      </c>
      <c r="Q244" t="s">
        <v>732</v>
      </c>
      <c r="R244" t="s">
        <v>664</v>
      </c>
      <c r="S244" t="s">
        <v>604</v>
      </c>
    </row>
    <row r="245" spans="1:19" x14ac:dyDescent="0.3">
      <c r="A245">
        <v>2186</v>
      </c>
      <c r="B245">
        <v>1974</v>
      </c>
      <c r="C245" t="s">
        <v>729</v>
      </c>
      <c r="D245">
        <v>2086</v>
      </c>
      <c r="E245" t="str">
        <f>INDEX([1]!dFases[AbrevFase],MATCH($D245,[1]!dFases[CodFase],0))</f>
        <v>Grupo 2</v>
      </c>
      <c r="F245" t="str">
        <f>INDEX([1]!dFases[TipoFase],MATCH($D245,[1]!dFases[CodFase],0))</f>
        <v>Fase de Grupos</v>
      </c>
      <c r="G245">
        <v>71</v>
      </c>
      <c r="H245">
        <v>83</v>
      </c>
      <c r="I245" t="str">
        <f>INDEX(Country[Country],MATCH(H245,Country[CodPais],0))</f>
        <v>Yugoslavia</v>
      </c>
      <c r="J245">
        <v>9</v>
      </c>
      <c r="K245" t="s">
        <v>517</v>
      </c>
      <c r="L245">
        <v>0</v>
      </c>
      <c r="M245">
        <v>84</v>
      </c>
      <c r="N245" t="str">
        <f>INDEX(Country[Country],MATCH(M245,Country[CodPais],0))</f>
        <v>Zaire</v>
      </c>
      <c r="O245" t="s">
        <v>353</v>
      </c>
      <c r="P245">
        <v>31700</v>
      </c>
      <c r="Q245" t="s">
        <v>709</v>
      </c>
      <c r="R245" t="s">
        <v>722</v>
      </c>
      <c r="S245" t="s">
        <v>676</v>
      </c>
    </row>
    <row r="246" spans="1:19" x14ac:dyDescent="0.3">
      <c r="A246">
        <v>2097</v>
      </c>
      <c r="B246">
        <v>1974</v>
      </c>
      <c r="C246" t="s">
        <v>733</v>
      </c>
      <c r="D246">
        <v>2088</v>
      </c>
      <c r="E246" t="str">
        <f>INDEX([1]!dFases[AbrevFase],MATCH($D246,[1]!dFases[CodFase],0))</f>
        <v>Grupo 3</v>
      </c>
      <c r="F246" t="str">
        <f>INDEX([1]!dFases[TipoFase],MATCH($D246,[1]!dFases[CodFase],0))</f>
        <v>Fase de Grupos</v>
      </c>
      <c r="G246">
        <v>66</v>
      </c>
      <c r="H246">
        <v>55</v>
      </c>
      <c r="I246" t="str">
        <f>INDEX(Country[Country],MATCH(H246,Country[CodPais],0))</f>
        <v>Netherlands</v>
      </c>
      <c r="J246">
        <v>0</v>
      </c>
      <c r="K246" t="s">
        <v>572</v>
      </c>
      <c r="L246">
        <v>0</v>
      </c>
      <c r="M246">
        <v>6</v>
      </c>
      <c r="N246" t="str">
        <f>INDEX(Country[Country],MATCH(M246,Country[CodPais],0))</f>
        <v>Sweden</v>
      </c>
      <c r="O246" t="s">
        <v>353</v>
      </c>
      <c r="P246">
        <v>53700</v>
      </c>
      <c r="Q246" t="s">
        <v>705</v>
      </c>
      <c r="R246" t="s">
        <v>630</v>
      </c>
      <c r="S246" t="s">
        <v>724</v>
      </c>
    </row>
    <row r="247" spans="1:19" x14ac:dyDescent="0.3">
      <c r="A247">
        <v>1996</v>
      </c>
      <c r="B247">
        <v>1974</v>
      </c>
      <c r="C247" t="s">
        <v>733</v>
      </c>
      <c r="D247">
        <v>2088</v>
      </c>
      <c r="E247" t="str">
        <f>INDEX([1]!dFases[AbrevFase],MATCH($D247,[1]!dFases[CodFase],0))</f>
        <v>Grupo 3</v>
      </c>
      <c r="F247" t="str">
        <f>INDEX([1]!dFases[TipoFase],MATCH($D247,[1]!dFases[CodFase],0))</f>
        <v>Fase de Grupos</v>
      </c>
      <c r="G247">
        <v>67</v>
      </c>
      <c r="H247">
        <v>24</v>
      </c>
      <c r="I247" t="str">
        <f>INDEX(Country[Country],MATCH(H247,Country[CodPais],0))</f>
        <v>Bulgaria</v>
      </c>
      <c r="J247">
        <v>1</v>
      </c>
      <c r="K247" t="s">
        <v>559</v>
      </c>
      <c r="L247">
        <v>1</v>
      </c>
      <c r="M247">
        <v>1</v>
      </c>
      <c r="N247" t="str">
        <f>INDEX(Country[Country],MATCH(M247,Country[CodPais],0))</f>
        <v>Uruguay</v>
      </c>
      <c r="O247" t="s">
        <v>353</v>
      </c>
      <c r="P247">
        <v>13400</v>
      </c>
      <c r="Q247" t="s">
        <v>632</v>
      </c>
      <c r="R247" t="s">
        <v>704</v>
      </c>
      <c r="S247" t="s">
        <v>734</v>
      </c>
    </row>
    <row r="248" spans="1:19" x14ac:dyDescent="0.3">
      <c r="A248">
        <v>2085</v>
      </c>
      <c r="B248">
        <v>1974</v>
      </c>
      <c r="C248" t="s">
        <v>733</v>
      </c>
      <c r="D248">
        <v>2090</v>
      </c>
      <c r="E248" t="str">
        <f>INDEX([1]!dFases[AbrevFase],MATCH($D248,[1]!dFases[CodFase],0))</f>
        <v>Grupo 4</v>
      </c>
      <c r="F248" t="str">
        <f>INDEX([1]!dFases[TipoFase],MATCH($D248,[1]!dFases[CodFase],0))</f>
        <v>Fase de Grupos</v>
      </c>
      <c r="G248">
        <v>64</v>
      </c>
      <c r="H248">
        <v>44</v>
      </c>
      <c r="I248" t="str">
        <f>INDEX(Country[Country],MATCH(H248,Country[CodPais],0))</f>
        <v>Haiti</v>
      </c>
      <c r="J248">
        <v>0</v>
      </c>
      <c r="K248" t="s">
        <v>735</v>
      </c>
      <c r="L248">
        <v>7</v>
      </c>
      <c r="M248">
        <v>63</v>
      </c>
      <c r="N248" t="str">
        <f>INDEX(Country[Country],MATCH(M248,Country[CodPais],0))</f>
        <v>Poland</v>
      </c>
      <c r="O248" t="s">
        <v>353</v>
      </c>
      <c r="P248">
        <v>25300</v>
      </c>
      <c r="Q248" t="s">
        <v>720</v>
      </c>
      <c r="R248" t="s">
        <v>736</v>
      </c>
      <c r="S248" t="s">
        <v>737</v>
      </c>
    </row>
    <row r="249" spans="1:19" x14ac:dyDescent="0.3">
      <c r="A249">
        <v>1949</v>
      </c>
      <c r="B249">
        <v>1974</v>
      </c>
      <c r="C249" t="s">
        <v>733</v>
      </c>
      <c r="D249">
        <v>2090</v>
      </c>
      <c r="E249" t="str">
        <f>INDEX([1]!dFases[AbrevFase],MATCH($D249,[1]!dFases[CodFase],0))</f>
        <v>Grupo 4</v>
      </c>
      <c r="F249" t="str">
        <f>INDEX([1]!dFases[TipoFase],MATCH($D249,[1]!dFases[CodFase],0))</f>
        <v>Fase de Grupos</v>
      </c>
      <c r="G249">
        <v>70</v>
      </c>
      <c r="H249">
        <v>11</v>
      </c>
      <c r="I249" t="str">
        <f>INDEX(Country[Country],MATCH(H249,Country[CodPais],0))</f>
        <v>Argentina</v>
      </c>
      <c r="J249">
        <v>1</v>
      </c>
      <c r="K249" t="s">
        <v>559</v>
      </c>
      <c r="L249">
        <v>1</v>
      </c>
      <c r="M249">
        <v>2</v>
      </c>
      <c r="N249" t="str">
        <f>INDEX(Country[Country],MATCH(M249,Country[CodPais],0))</f>
        <v>Italy</v>
      </c>
      <c r="O249" t="s">
        <v>353</v>
      </c>
      <c r="P249">
        <v>70100</v>
      </c>
      <c r="Q249" t="s">
        <v>716</v>
      </c>
      <c r="R249" t="s">
        <v>679</v>
      </c>
      <c r="S249" t="s">
        <v>717</v>
      </c>
    </row>
    <row r="250" spans="1:19" x14ac:dyDescent="0.3">
      <c r="A250">
        <v>2175</v>
      </c>
      <c r="B250">
        <v>1974</v>
      </c>
      <c r="C250" t="s">
        <v>738</v>
      </c>
      <c r="D250">
        <v>2086</v>
      </c>
      <c r="E250" t="str">
        <f>INDEX([1]!dFases[AbrevFase],MATCH($D250,[1]!dFases[CodFase],0))</f>
        <v>Grupo 2</v>
      </c>
      <c r="F250" t="str">
        <f>INDEX([1]!dFases[TipoFase],MATCH($D250,[1]!dFases[CodFase],0))</f>
        <v>Fase de Grupos</v>
      </c>
      <c r="G250">
        <v>63</v>
      </c>
      <c r="H250">
        <v>72</v>
      </c>
      <c r="I250" t="str">
        <f>INDEX(Country[Country],MATCH(H250,Country[CodPais],0))</f>
        <v>Scotland</v>
      </c>
      <c r="J250">
        <v>1</v>
      </c>
      <c r="K250" t="s">
        <v>559</v>
      </c>
      <c r="L250">
        <v>1</v>
      </c>
      <c r="M250">
        <v>83</v>
      </c>
      <c r="N250" t="str">
        <f>INDEX(Country[Country],MATCH(M250,Country[CodPais],0))</f>
        <v>Yugoslavia</v>
      </c>
      <c r="O250" t="s">
        <v>353</v>
      </c>
      <c r="P250">
        <v>56000</v>
      </c>
      <c r="Q250" t="s">
        <v>719</v>
      </c>
      <c r="R250" t="s">
        <v>679</v>
      </c>
      <c r="S250" t="s">
        <v>630</v>
      </c>
    </row>
    <row r="251" spans="1:19" x14ac:dyDescent="0.3">
      <c r="A251">
        <v>1953</v>
      </c>
      <c r="B251">
        <v>1974</v>
      </c>
      <c r="C251" t="s">
        <v>738</v>
      </c>
      <c r="D251">
        <v>2084</v>
      </c>
      <c r="E251" t="str">
        <f>INDEX([1]!dFases[AbrevFase],MATCH($D251,[1]!dFases[CodFase],0))</f>
        <v>Grupo 1</v>
      </c>
      <c r="F251" t="str">
        <f>INDEX([1]!dFases[TipoFase],MATCH($D251,[1]!dFases[CodFase],0))</f>
        <v>Fase de Grupos</v>
      </c>
      <c r="G251">
        <v>64</v>
      </c>
      <c r="H251">
        <v>20</v>
      </c>
      <c r="I251" t="str">
        <f>INDEX(Country[Country],MATCH(H251,Country[CodPais],0))</f>
        <v>Australia</v>
      </c>
      <c r="J251">
        <v>0</v>
      </c>
      <c r="K251" t="s">
        <v>572</v>
      </c>
      <c r="L251">
        <v>0</v>
      </c>
      <c r="M251">
        <v>7</v>
      </c>
      <c r="N251" t="str">
        <f>INDEX(Country[Country],MATCH(M251,Country[CodPais],0))</f>
        <v>Chile</v>
      </c>
      <c r="O251" t="s">
        <v>353</v>
      </c>
      <c r="P251">
        <v>17400</v>
      </c>
      <c r="Q251" t="s">
        <v>723</v>
      </c>
      <c r="R251" t="s">
        <v>669</v>
      </c>
      <c r="S251" t="s">
        <v>730</v>
      </c>
    </row>
    <row r="252" spans="1:19" x14ac:dyDescent="0.3">
      <c r="A252">
        <v>1987</v>
      </c>
      <c r="B252">
        <v>1974</v>
      </c>
      <c r="C252" t="s">
        <v>738</v>
      </c>
      <c r="D252">
        <v>2086</v>
      </c>
      <c r="E252" t="str">
        <f>INDEX([1]!dFases[AbrevFase],MATCH($D252,[1]!dFases[CodFase],0))</f>
        <v>Grupo 2</v>
      </c>
      <c r="F252" t="str">
        <f>INDEX([1]!dFases[TipoFase],MATCH($D252,[1]!dFases[CodFase],0))</f>
        <v>Fase de Grupos</v>
      </c>
      <c r="G252">
        <v>71</v>
      </c>
      <c r="H252">
        <v>84</v>
      </c>
      <c r="I252" t="str">
        <f>INDEX(Country[Country],MATCH(H252,Country[CodPais],0))</f>
        <v>Zaire</v>
      </c>
      <c r="J252">
        <v>0</v>
      </c>
      <c r="K252" t="s">
        <v>727</v>
      </c>
      <c r="L252">
        <v>3</v>
      </c>
      <c r="M252">
        <v>4</v>
      </c>
      <c r="N252" t="str">
        <f>INDEX(Country[Country],MATCH(M252,Country[CodPais],0))</f>
        <v>Brazil</v>
      </c>
      <c r="O252" t="s">
        <v>353</v>
      </c>
      <c r="P252">
        <v>36200</v>
      </c>
      <c r="Q252" t="s">
        <v>717</v>
      </c>
      <c r="R252" t="s">
        <v>732</v>
      </c>
      <c r="S252" t="s">
        <v>734</v>
      </c>
    </row>
    <row r="253" spans="1:19" x14ac:dyDescent="0.3">
      <c r="A253">
        <v>2062</v>
      </c>
      <c r="B253">
        <v>1974</v>
      </c>
      <c r="C253" t="s">
        <v>739</v>
      </c>
      <c r="D253">
        <v>2084</v>
      </c>
      <c r="E253" t="str">
        <f>INDEX([1]!dFases[AbrevFase],MATCH($D253,[1]!dFases[CodFase],0))</f>
        <v>Grupo 1</v>
      </c>
      <c r="F253" t="str">
        <f>INDEX([1]!dFases[TipoFase],MATCH($D253,[1]!dFases[CodFase],0))</f>
        <v>Fase de Grupos</v>
      </c>
      <c r="G253">
        <v>65</v>
      </c>
      <c r="H253">
        <v>40</v>
      </c>
      <c r="I253" t="str">
        <f>INDEX(Country[Country],MATCH(H253,Country[CodPais],0))</f>
        <v>German DR</v>
      </c>
      <c r="J253">
        <v>1</v>
      </c>
      <c r="K253" t="s">
        <v>370</v>
      </c>
      <c r="L253">
        <v>0</v>
      </c>
      <c r="M253">
        <v>41</v>
      </c>
      <c r="N253" t="str">
        <f>INDEX(Country[Country],MATCH(M253,Country[CodPais],0))</f>
        <v>Germany FR</v>
      </c>
      <c r="O253" t="s">
        <v>353</v>
      </c>
      <c r="P253">
        <v>60200</v>
      </c>
      <c r="Q253" t="s">
        <v>676</v>
      </c>
      <c r="R253" t="s">
        <v>643</v>
      </c>
      <c r="S253" t="s">
        <v>702</v>
      </c>
    </row>
    <row r="254" spans="1:19" x14ac:dyDescent="0.3">
      <c r="A254">
        <v>1990</v>
      </c>
      <c r="B254">
        <v>1974</v>
      </c>
      <c r="C254" t="s">
        <v>740</v>
      </c>
      <c r="D254">
        <v>2088</v>
      </c>
      <c r="E254" t="str">
        <f>INDEX([1]!dFases[AbrevFase],MATCH($D254,[1]!dFases[CodFase],0))</f>
        <v>Grupo 3</v>
      </c>
      <c r="F254" t="str">
        <f>INDEX([1]!dFases[TipoFase],MATCH($D254,[1]!dFases[CodFase],0))</f>
        <v>Fase de Grupos</v>
      </c>
      <c r="G254">
        <v>66</v>
      </c>
      <c r="H254">
        <v>24</v>
      </c>
      <c r="I254" t="str">
        <f>INDEX(Country[Country],MATCH(H254,Country[CodPais],0))</f>
        <v>Bulgaria</v>
      </c>
      <c r="J254">
        <v>1</v>
      </c>
      <c r="K254" t="s">
        <v>352</v>
      </c>
      <c r="L254">
        <v>4</v>
      </c>
      <c r="M254">
        <v>55</v>
      </c>
      <c r="N254" t="str">
        <f>INDEX(Country[Country],MATCH(M254,Country[CodPais],0))</f>
        <v>Netherlands</v>
      </c>
      <c r="O254" t="s">
        <v>353</v>
      </c>
      <c r="P254">
        <v>53300</v>
      </c>
      <c r="Q254" t="s">
        <v>712</v>
      </c>
      <c r="R254" t="s">
        <v>736</v>
      </c>
      <c r="S254" t="s">
        <v>737</v>
      </c>
    </row>
    <row r="255" spans="1:19" x14ac:dyDescent="0.3">
      <c r="A255">
        <v>1947</v>
      </c>
      <c r="B255">
        <v>1974</v>
      </c>
      <c r="C255" t="s">
        <v>740</v>
      </c>
      <c r="D255">
        <v>2090</v>
      </c>
      <c r="E255" t="str">
        <f>INDEX([1]!dFases[AbrevFase],MATCH($D255,[1]!dFases[CodFase],0))</f>
        <v>Grupo 4</v>
      </c>
      <c r="F255" t="str">
        <f>INDEX([1]!dFases[TipoFase],MATCH($D255,[1]!dFases[CodFase],0))</f>
        <v>Fase de Grupos</v>
      </c>
      <c r="G255">
        <v>64</v>
      </c>
      <c r="H255">
        <v>11</v>
      </c>
      <c r="I255" t="str">
        <f>INDEX(Country[Country],MATCH(H255,Country[CodPais],0))</f>
        <v>Argentina</v>
      </c>
      <c r="J255">
        <v>4</v>
      </c>
      <c r="K255" t="s">
        <v>486</v>
      </c>
      <c r="L255">
        <v>1</v>
      </c>
      <c r="M255">
        <v>44</v>
      </c>
      <c r="N255" t="str">
        <f>INDEX(Country[Country],MATCH(M255,Country[CodPais],0))</f>
        <v>Haiti</v>
      </c>
      <c r="O255" t="s">
        <v>353</v>
      </c>
      <c r="P255">
        <v>25900</v>
      </c>
      <c r="Q255" t="s">
        <v>708</v>
      </c>
      <c r="R255" t="s">
        <v>728</v>
      </c>
      <c r="S255" t="s">
        <v>741</v>
      </c>
    </row>
    <row r="256" spans="1:19" x14ac:dyDescent="0.3">
      <c r="A256">
        <v>2181</v>
      </c>
      <c r="B256">
        <v>1974</v>
      </c>
      <c r="C256" t="s">
        <v>740</v>
      </c>
      <c r="D256">
        <v>2088</v>
      </c>
      <c r="E256" t="str">
        <f>INDEX([1]!dFases[AbrevFase],MATCH($D256,[1]!dFases[CodFase],0))</f>
        <v>Grupo 3</v>
      </c>
      <c r="F256" t="str">
        <f>INDEX([1]!dFases[TipoFase],MATCH($D256,[1]!dFases[CodFase],0))</f>
        <v>Fase de Grupos</v>
      </c>
      <c r="G256">
        <v>68</v>
      </c>
      <c r="H256">
        <v>6</v>
      </c>
      <c r="I256" t="str">
        <f>INDEX(Country[Country],MATCH(H256,Country[CodPais],0))</f>
        <v>Sweden</v>
      </c>
      <c r="J256">
        <v>3</v>
      </c>
      <c r="K256" t="s">
        <v>357</v>
      </c>
      <c r="L256">
        <v>0</v>
      </c>
      <c r="M256">
        <v>1</v>
      </c>
      <c r="N256" t="str">
        <f>INDEX(Country[Country],MATCH(M256,Country[CodPais],0))</f>
        <v>Uruguay</v>
      </c>
      <c r="O256" t="s">
        <v>353</v>
      </c>
      <c r="P256">
        <v>28300</v>
      </c>
      <c r="Q256" t="s">
        <v>731</v>
      </c>
      <c r="R256" t="s">
        <v>722</v>
      </c>
      <c r="S256" t="s">
        <v>725</v>
      </c>
    </row>
    <row r="257" spans="1:19" x14ac:dyDescent="0.3">
      <c r="A257">
        <v>2129</v>
      </c>
      <c r="B257">
        <v>1974</v>
      </c>
      <c r="C257" t="s">
        <v>740</v>
      </c>
      <c r="D257">
        <v>2090</v>
      </c>
      <c r="E257" t="str">
        <f>INDEX([1]!dFases[AbrevFase],MATCH($D257,[1]!dFases[CodFase],0))</f>
        <v>Grupo 4</v>
      </c>
      <c r="F257" t="str">
        <f>INDEX([1]!dFases[TipoFase],MATCH($D257,[1]!dFases[CodFase],0))</f>
        <v>Fase de Grupos</v>
      </c>
      <c r="G257">
        <v>70</v>
      </c>
      <c r="H257">
        <v>63</v>
      </c>
      <c r="I257" t="str">
        <f>INDEX(Country[Country],MATCH(H257,Country[CodPais],0))</f>
        <v>Poland</v>
      </c>
      <c r="J257">
        <v>2</v>
      </c>
      <c r="K257" t="s">
        <v>362</v>
      </c>
      <c r="L257">
        <v>1</v>
      </c>
      <c r="M257">
        <v>2</v>
      </c>
      <c r="N257" t="str">
        <f>INDEX(Country[Country],MATCH(M257,Country[CodPais],0))</f>
        <v>Italy</v>
      </c>
      <c r="O257" t="s">
        <v>353</v>
      </c>
      <c r="P257">
        <v>70100</v>
      </c>
      <c r="Q257" t="s">
        <v>713</v>
      </c>
      <c r="R257" t="s">
        <v>705</v>
      </c>
      <c r="S257" t="s">
        <v>711</v>
      </c>
    </row>
    <row r="258" spans="1:19" x14ac:dyDescent="0.3">
      <c r="A258">
        <v>2066</v>
      </c>
      <c r="B258">
        <v>1974</v>
      </c>
      <c r="C258" t="s">
        <v>742</v>
      </c>
      <c r="D258">
        <v>2020</v>
      </c>
      <c r="E258" t="str">
        <f>INDEX([1]!dFases[AbrevFase],MATCH($D258,[1]!dFases[CodFase],0))</f>
        <v>Grupo B</v>
      </c>
      <c r="F258" t="str">
        <f>INDEX([1]!dFases[TipoFase],MATCH($D258,[1]!dFases[CodFase],0))</f>
        <v>Fase de Grupos</v>
      </c>
      <c r="G258">
        <v>68</v>
      </c>
      <c r="H258">
        <v>83</v>
      </c>
      <c r="I258" t="str">
        <f>INDEX(Country[Country],MATCH(H258,Country[CodPais],0))</f>
        <v>Yugoslavia</v>
      </c>
      <c r="J258">
        <v>0</v>
      </c>
      <c r="K258" t="s">
        <v>710</v>
      </c>
      <c r="L258">
        <v>2</v>
      </c>
      <c r="M258">
        <v>41</v>
      </c>
      <c r="N258" t="str">
        <f>INDEX(Country[Country],MATCH(M258,Country[CodPais],0))</f>
        <v>Germany FR</v>
      </c>
      <c r="O258" t="s">
        <v>353</v>
      </c>
      <c r="P258">
        <v>67385</v>
      </c>
      <c r="Q258" t="s">
        <v>643</v>
      </c>
      <c r="R258" t="s">
        <v>732</v>
      </c>
      <c r="S258" t="s">
        <v>718</v>
      </c>
    </row>
    <row r="259" spans="1:19" x14ac:dyDescent="0.3">
      <c r="A259">
        <v>1982</v>
      </c>
      <c r="B259">
        <v>1974</v>
      </c>
      <c r="C259" t="s">
        <v>743</v>
      </c>
      <c r="D259">
        <v>2010</v>
      </c>
      <c r="E259" t="str">
        <f>INDEX([1]!dFases[AbrevFase],MATCH($D259,[1]!dFases[CodFase],0))</f>
        <v>Grupo A</v>
      </c>
      <c r="F259" t="str">
        <f>INDEX([1]!dFases[TipoFase],MATCH($D259,[1]!dFases[CodFase],0))</f>
        <v>Fase de Grupos</v>
      </c>
      <c r="G259">
        <v>67</v>
      </c>
      <c r="H259">
        <v>4</v>
      </c>
      <c r="I259" t="str">
        <f>INDEX(Country[Country],MATCH(H259,Country[CodPais],0))</f>
        <v>Brazil</v>
      </c>
      <c r="J259">
        <v>1</v>
      </c>
      <c r="K259" t="s">
        <v>370</v>
      </c>
      <c r="L259">
        <v>0</v>
      </c>
      <c r="M259">
        <v>40</v>
      </c>
      <c r="N259" t="str">
        <f>INDEX(Country[Country],MATCH(M259,Country[CodPais],0))</f>
        <v>German DR</v>
      </c>
      <c r="O259" t="s">
        <v>353</v>
      </c>
      <c r="P259">
        <v>59863</v>
      </c>
      <c r="Q259" t="s">
        <v>724</v>
      </c>
      <c r="R259" t="s">
        <v>704</v>
      </c>
      <c r="S259" t="s">
        <v>712</v>
      </c>
    </row>
    <row r="260" spans="1:19" x14ac:dyDescent="0.3">
      <c r="A260">
        <v>1948</v>
      </c>
      <c r="B260">
        <v>1974</v>
      </c>
      <c r="C260" t="s">
        <v>743</v>
      </c>
      <c r="D260">
        <v>2010</v>
      </c>
      <c r="E260" t="str">
        <f>INDEX([1]!dFases[AbrevFase],MATCH($D260,[1]!dFases[CodFase],0))</f>
        <v>Grupo A</v>
      </c>
      <c r="F260" t="str">
        <f>INDEX([1]!dFases[TipoFase],MATCH($D260,[1]!dFases[CodFase],0))</f>
        <v>Fase de Grupos</v>
      </c>
      <c r="G260">
        <v>71</v>
      </c>
      <c r="H260">
        <v>55</v>
      </c>
      <c r="I260" t="str">
        <f>INDEX(Country[Country],MATCH(H260,Country[CodPais],0))</f>
        <v>Netherlands</v>
      </c>
      <c r="J260">
        <v>4</v>
      </c>
      <c r="K260" t="s">
        <v>376</v>
      </c>
      <c r="L260">
        <v>0</v>
      </c>
      <c r="M260">
        <v>11</v>
      </c>
      <c r="N260" t="str">
        <f>INDEX(Country[Country],MATCH(M260,Country[CodPais],0))</f>
        <v>Argentina</v>
      </c>
      <c r="O260" t="s">
        <v>353</v>
      </c>
      <c r="P260">
        <v>56548</v>
      </c>
      <c r="Q260" t="s">
        <v>604</v>
      </c>
      <c r="R260" t="s">
        <v>630</v>
      </c>
      <c r="S260" t="s">
        <v>716</v>
      </c>
    </row>
    <row r="261" spans="1:19" x14ac:dyDescent="0.3">
      <c r="A261">
        <v>2167</v>
      </c>
      <c r="B261">
        <v>1974</v>
      </c>
      <c r="C261" t="s">
        <v>743</v>
      </c>
      <c r="D261">
        <v>2020</v>
      </c>
      <c r="E261" t="str">
        <f>INDEX([1]!dFases[AbrevFase],MATCH($D261,[1]!dFases[CodFase],0))</f>
        <v>Grupo B</v>
      </c>
      <c r="F261" t="str">
        <f>INDEX([1]!dFases[TipoFase],MATCH($D261,[1]!dFases[CodFase],0))</f>
        <v>Fase de Grupos</v>
      </c>
      <c r="G261">
        <v>70</v>
      </c>
      <c r="H261">
        <v>6</v>
      </c>
      <c r="I261" t="str">
        <f>INDEX(Country[Country],MATCH(H261,Country[CodPais],0))</f>
        <v>Sweden</v>
      </c>
      <c r="J261">
        <v>0</v>
      </c>
      <c r="K261" t="s">
        <v>744</v>
      </c>
      <c r="L261">
        <v>1</v>
      </c>
      <c r="M261">
        <v>63</v>
      </c>
      <c r="N261" t="str">
        <f>INDEX(Country[Country],MATCH(M261,Country[CodPais],0))</f>
        <v>Poland</v>
      </c>
      <c r="O261" t="s">
        <v>353</v>
      </c>
      <c r="P261">
        <v>44955</v>
      </c>
      <c r="Q261" t="s">
        <v>676</v>
      </c>
      <c r="R261" t="s">
        <v>719</v>
      </c>
      <c r="S261" t="s">
        <v>702</v>
      </c>
    </row>
    <row r="262" spans="1:19" x14ac:dyDescent="0.3">
      <c r="A262">
        <v>1945</v>
      </c>
      <c r="B262">
        <v>1974</v>
      </c>
      <c r="C262" t="s">
        <v>745</v>
      </c>
      <c r="D262">
        <v>2010</v>
      </c>
      <c r="E262" t="str">
        <f>INDEX([1]!dFases[AbrevFase],MATCH($D262,[1]!dFases[CodFase],0))</f>
        <v>Grupo A</v>
      </c>
      <c r="F262" t="str">
        <f>INDEX([1]!dFases[TipoFase],MATCH($D262,[1]!dFases[CodFase],0))</f>
        <v>Fase de Grupos</v>
      </c>
      <c r="G262">
        <v>67</v>
      </c>
      <c r="H262">
        <v>11</v>
      </c>
      <c r="I262" t="str">
        <f>INDEX(Country[Country],MATCH(H262,Country[CodPais],0))</f>
        <v>Argentina</v>
      </c>
      <c r="J262">
        <v>1</v>
      </c>
      <c r="K262" t="s">
        <v>746</v>
      </c>
      <c r="L262">
        <v>2</v>
      </c>
      <c r="M262">
        <v>4</v>
      </c>
      <c r="N262" t="str">
        <f>INDEX(Country[Country],MATCH(M262,Country[CodPais],0))</f>
        <v>Brazil</v>
      </c>
      <c r="O262" t="s">
        <v>353</v>
      </c>
      <c r="P262">
        <v>39400</v>
      </c>
      <c r="Q262" t="s">
        <v>669</v>
      </c>
      <c r="R262" t="s">
        <v>741</v>
      </c>
      <c r="S262" t="s">
        <v>632</v>
      </c>
    </row>
    <row r="263" spans="1:19" x14ac:dyDescent="0.3">
      <c r="A263">
        <v>2170</v>
      </c>
      <c r="B263">
        <v>1974</v>
      </c>
      <c r="C263" t="s">
        <v>745</v>
      </c>
      <c r="D263">
        <v>2020</v>
      </c>
      <c r="E263" t="str">
        <f>INDEX([1]!dFases[AbrevFase],MATCH($D263,[1]!dFases[CodFase],0))</f>
        <v>Grupo B</v>
      </c>
      <c r="F263" t="str">
        <f>INDEX([1]!dFases[TipoFase],MATCH($D263,[1]!dFases[CodFase],0))</f>
        <v>Fase de Grupos</v>
      </c>
      <c r="G263">
        <v>63</v>
      </c>
      <c r="H263">
        <v>63</v>
      </c>
      <c r="I263" t="str">
        <f>INDEX(Country[Country],MATCH(H263,Country[CodPais],0))</f>
        <v>Poland</v>
      </c>
      <c r="J263">
        <v>2</v>
      </c>
      <c r="K263" t="s">
        <v>362</v>
      </c>
      <c r="L263">
        <v>1</v>
      </c>
      <c r="M263">
        <v>83</v>
      </c>
      <c r="N263" t="str">
        <f>INDEX(Country[Country],MATCH(M263,Country[CodPais],0))</f>
        <v>Yugoslavia</v>
      </c>
      <c r="O263" t="s">
        <v>353</v>
      </c>
      <c r="P263">
        <v>58000</v>
      </c>
      <c r="Q263" t="s">
        <v>679</v>
      </c>
      <c r="R263" t="s">
        <v>643</v>
      </c>
      <c r="S263" t="s">
        <v>705</v>
      </c>
    </row>
    <row r="264" spans="1:19" x14ac:dyDescent="0.3">
      <c r="A264">
        <v>2067</v>
      </c>
      <c r="B264">
        <v>1974</v>
      </c>
      <c r="C264" t="s">
        <v>745</v>
      </c>
      <c r="D264">
        <v>2010</v>
      </c>
      <c r="E264" t="str">
        <f>INDEX([1]!dFases[AbrevFase],MATCH($D264,[1]!dFases[CodFase],0))</f>
        <v>Grupo A</v>
      </c>
      <c r="F264" t="str">
        <f>INDEX([1]!dFases[TipoFase],MATCH($D264,[1]!dFases[CodFase],0))</f>
        <v>Fase de Grupos</v>
      </c>
      <c r="G264">
        <v>71</v>
      </c>
      <c r="H264">
        <v>40</v>
      </c>
      <c r="I264" t="str">
        <f>INDEX(Country[Country],MATCH(H264,Country[CodPais],0))</f>
        <v>German DR</v>
      </c>
      <c r="J264">
        <v>0</v>
      </c>
      <c r="K264" t="s">
        <v>710</v>
      </c>
      <c r="L264">
        <v>2</v>
      </c>
      <c r="M264">
        <v>55</v>
      </c>
      <c r="N264" t="str">
        <f>INDEX(Country[Country],MATCH(M264,Country[CodPais],0))</f>
        <v>Netherlands</v>
      </c>
      <c r="O264" t="s">
        <v>353</v>
      </c>
      <c r="P264">
        <v>68348</v>
      </c>
      <c r="Q264" t="s">
        <v>664</v>
      </c>
      <c r="R264" t="s">
        <v>731</v>
      </c>
      <c r="S264" t="s">
        <v>709</v>
      </c>
    </row>
    <row r="265" spans="1:19" x14ac:dyDescent="0.3">
      <c r="A265">
        <v>2065</v>
      </c>
      <c r="B265">
        <v>1974</v>
      </c>
      <c r="C265" t="s">
        <v>747</v>
      </c>
      <c r="D265">
        <v>2020</v>
      </c>
      <c r="E265" t="str">
        <f>INDEX([1]!dFases[AbrevFase],MATCH($D265,[1]!dFases[CodFase],0))</f>
        <v>Grupo B</v>
      </c>
      <c r="F265" t="str">
        <f>INDEX([1]!dFases[TipoFase],MATCH($D265,[1]!dFases[CodFase],0))</f>
        <v>Fase de Grupos</v>
      </c>
      <c r="G265">
        <v>68</v>
      </c>
      <c r="H265">
        <v>41</v>
      </c>
      <c r="I265" t="str">
        <f>INDEX(Country[Country],MATCH(H265,Country[CodPais],0))</f>
        <v>Germany FR</v>
      </c>
      <c r="J265">
        <v>4</v>
      </c>
      <c r="K265" t="s">
        <v>393</v>
      </c>
      <c r="L265">
        <v>2</v>
      </c>
      <c r="M265">
        <v>6</v>
      </c>
      <c r="N265" t="str">
        <f>INDEX(Country[Country],MATCH(M265,Country[CodPais],0))</f>
        <v>Sweden</v>
      </c>
      <c r="O265" t="s">
        <v>353</v>
      </c>
      <c r="P265">
        <v>67800</v>
      </c>
      <c r="Q265" t="s">
        <v>716</v>
      </c>
      <c r="R265" t="s">
        <v>717</v>
      </c>
      <c r="S265" t="s">
        <v>708</v>
      </c>
    </row>
    <row r="266" spans="1:19" x14ac:dyDescent="0.3">
      <c r="A266">
        <v>2064</v>
      </c>
      <c r="B266">
        <v>1974</v>
      </c>
      <c r="C266" t="s">
        <v>748</v>
      </c>
      <c r="D266">
        <v>2020</v>
      </c>
      <c r="E266" t="str">
        <f>INDEX([1]!dFases[AbrevFase],MATCH($D266,[1]!dFases[CodFase],0))</f>
        <v>Grupo B</v>
      </c>
      <c r="F266" t="str">
        <f>INDEX([1]!dFases[TipoFase],MATCH($D266,[1]!dFases[CodFase],0))</f>
        <v>Fase de Grupos</v>
      </c>
      <c r="G266">
        <v>63</v>
      </c>
      <c r="H266">
        <v>63</v>
      </c>
      <c r="I266" t="str">
        <f>INDEX(Country[Country],MATCH(H266,Country[CodPais],0))</f>
        <v>Poland</v>
      </c>
      <c r="J266">
        <v>0</v>
      </c>
      <c r="K266" t="s">
        <v>744</v>
      </c>
      <c r="L266">
        <v>1</v>
      </c>
      <c r="M266">
        <v>41</v>
      </c>
      <c r="N266" t="str">
        <f>INDEX(Country[Country],MATCH(M266,Country[CodPais],0))</f>
        <v>Germany FR</v>
      </c>
      <c r="O266" t="s">
        <v>353</v>
      </c>
      <c r="P266">
        <v>62000</v>
      </c>
      <c r="Q266" t="s">
        <v>731</v>
      </c>
      <c r="R266" t="s">
        <v>715</v>
      </c>
      <c r="S266" t="s">
        <v>664</v>
      </c>
    </row>
    <row r="267" spans="1:19" x14ac:dyDescent="0.3">
      <c r="A267">
        <v>1983</v>
      </c>
      <c r="B267">
        <v>1974</v>
      </c>
      <c r="C267" t="s">
        <v>749</v>
      </c>
      <c r="D267">
        <v>2010</v>
      </c>
      <c r="E267" t="str">
        <f>INDEX([1]!dFases[AbrevFase],MATCH($D267,[1]!dFases[CodFase],0))</f>
        <v>Grupo A</v>
      </c>
      <c r="F267" t="str">
        <f>INDEX([1]!dFases[TipoFase],MATCH($D267,[1]!dFases[CodFase],0))</f>
        <v>Fase de Grupos</v>
      </c>
      <c r="G267">
        <v>66</v>
      </c>
      <c r="H267">
        <v>55</v>
      </c>
      <c r="I267" t="str">
        <f>INDEX(Country[Country],MATCH(H267,Country[CodPais],0))</f>
        <v>Netherlands</v>
      </c>
      <c r="J267">
        <v>2</v>
      </c>
      <c r="K267" t="s">
        <v>461</v>
      </c>
      <c r="L267">
        <v>0</v>
      </c>
      <c r="M267">
        <v>4</v>
      </c>
      <c r="N267" t="str">
        <f>INDEX(Country[Country],MATCH(M267,Country[CodPais],0))</f>
        <v>Brazil</v>
      </c>
      <c r="O267" t="s">
        <v>353</v>
      </c>
      <c r="P267">
        <v>53700</v>
      </c>
      <c r="Q267" t="s">
        <v>630</v>
      </c>
      <c r="R267" t="s">
        <v>604</v>
      </c>
      <c r="S267" t="s">
        <v>720</v>
      </c>
    </row>
    <row r="268" spans="1:19" x14ac:dyDescent="0.3">
      <c r="A268">
        <v>1946</v>
      </c>
      <c r="B268">
        <v>1974</v>
      </c>
      <c r="C268" t="s">
        <v>749</v>
      </c>
      <c r="D268">
        <v>2010</v>
      </c>
      <c r="E268" t="str">
        <f>INDEX([1]!dFases[AbrevFase],MATCH($D268,[1]!dFases[CodFase],0))</f>
        <v>Grupo A</v>
      </c>
      <c r="F268" t="str">
        <f>INDEX([1]!dFases[TipoFase],MATCH($D268,[1]!dFases[CodFase],0))</f>
        <v>Fase de Grupos</v>
      </c>
      <c r="G268">
        <v>71</v>
      </c>
      <c r="H268">
        <v>11</v>
      </c>
      <c r="I268" t="str">
        <f>INDEX(Country[Country],MATCH(H268,Country[CodPais],0))</f>
        <v>Argentina</v>
      </c>
      <c r="J268">
        <v>1</v>
      </c>
      <c r="K268" t="s">
        <v>559</v>
      </c>
      <c r="L268">
        <v>1</v>
      </c>
      <c r="M268">
        <v>40</v>
      </c>
      <c r="N268" t="str">
        <f>INDEX(Country[Country],MATCH(M268,Country[CodPais],0))</f>
        <v>German DR</v>
      </c>
      <c r="O268" t="s">
        <v>353</v>
      </c>
      <c r="P268">
        <v>54254</v>
      </c>
      <c r="Q268" t="s">
        <v>632</v>
      </c>
      <c r="R268" t="s">
        <v>728</v>
      </c>
      <c r="S268" t="s">
        <v>724</v>
      </c>
    </row>
    <row r="269" spans="1:19" x14ac:dyDescent="0.3">
      <c r="A269">
        <v>2182</v>
      </c>
      <c r="B269">
        <v>1974</v>
      </c>
      <c r="C269" t="s">
        <v>749</v>
      </c>
      <c r="D269">
        <v>2020</v>
      </c>
      <c r="E269" t="str">
        <f>INDEX([1]!dFases[AbrevFase],MATCH($D269,[1]!dFases[CodFase],0))</f>
        <v>Grupo B</v>
      </c>
      <c r="F269" t="str">
        <f>INDEX([1]!dFases[TipoFase],MATCH($D269,[1]!dFases[CodFase],0))</f>
        <v>Fase de Grupos</v>
      </c>
      <c r="G269">
        <v>68</v>
      </c>
      <c r="H269">
        <v>6</v>
      </c>
      <c r="I269" t="str">
        <f>INDEX(Country[Country],MATCH(H269,Country[CodPais],0))</f>
        <v>Sweden</v>
      </c>
      <c r="J269">
        <v>2</v>
      </c>
      <c r="K269" t="s">
        <v>362</v>
      </c>
      <c r="L269">
        <v>1</v>
      </c>
      <c r="M269">
        <v>83</v>
      </c>
      <c r="N269" t="str">
        <f>INDEX(Country[Country],MATCH(M269,Country[CodPais],0))</f>
        <v>Yugoslavia</v>
      </c>
      <c r="O269" t="s">
        <v>353</v>
      </c>
      <c r="P269">
        <v>41300</v>
      </c>
      <c r="Q269" t="s">
        <v>702</v>
      </c>
      <c r="R269" t="s">
        <v>676</v>
      </c>
      <c r="S269" t="s">
        <v>722</v>
      </c>
    </row>
    <row r="270" spans="1:19" x14ac:dyDescent="0.3">
      <c r="A270">
        <v>1984</v>
      </c>
      <c r="B270">
        <v>1974</v>
      </c>
      <c r="C270" t="s">
        <v>750</v>
      </c>
      <c r="D270">
        <v>9803</v>
      </c>
      <c r="E270" t="str">
        <f>INDEX([1]!dFases[AbrevFase],MATCH($D270,[1]!dFases[CodFase],0))</f>
        <v>3º/4º Lugar</v>
      </c>
      <c r="F270" t="str">
        <f>INDEX([1]!dFases[TipoFase],MATCH($D270,[1]!dFases[CodFase],0))</f>
        <v>Fase de Mata-Mata</v>
      </c>
      <c r="G270">
        <v>64</v>
      </c>
      <c r="H270">
        <v>4</v>
      </c>
      <c r="I270" t="str">
        <f>INDEX(Country[Country],MATCH(H270,Country[CodPais],0))</f>
        <v>Brazil</v>
      </c>
      <c r="J270">
        <v>0</v>
      </c>
      <c r="K270" t="s">
        <v>744</v>
      </c>
      <c r="L270">
        <v>1</v>
      </c>
      <c r="M270">
        <v>63</v>
      </c>
      <c r="N270" t="str">
        <f>INDEX(Country[Country],MATCH(M270,Country[CodPais],0))</f>
        <v>Poland</v>
      </c>
      <c r="O270" t="s">
        <v>353</v>
      </c>
      <c r="P270">
        <v>77100</v>
      </c>
      <c r="Q270" t="s">
        <v>732</v>
      </c>
      <c r="R270" t="s">
        <v>723</v>
      </c>
      <c r="S270" t="s">
        <v>741</v>
      </c>
    </row>
    <row r="271" spans="1:19" x14ac:dyDescent="0.3">
      <c r="A271">
        <v>2063</v>
      </c>
      <c r="B271">
        <v>1974</v>
      </c>
      <c r="C271" t="s">
        <v>751</v>
      </c>
      <c r="D271">
        <v>9999</v>
      </c>
      <c r="E271" t="str">
        <f>INDEX([1]!dFases[AbrevFase],MATCH($D271,[1]!dFases[CodFase],0))</f>
        <v>Final</v>
      </c>
      <c r="F271" t="str">
        <f>INDEX([1]!dFases[TipoFase],MATCH($D271,[1]!dFases[CodFase],0))</f>
        <v>Fase de Mata-Mata</v>
      </c>
      <c r="G271">
        <v>64</v>
      </c>
      <c r="H271">
        <v>55</v>
      </c>
      <c r="I271" t="str">
        <f>INDEX(Country[Country],MATCH(H271,Country[CodPais],0))</f>
        <v>Netherlands</v>
      </c>
      <c r="J271">
        <v>1</v>
      </c>
      <c r="K271" t="s">
        <v>746</v>
      </c>
      <c r="L271">
        <v>2</v>
      </c>
      <c r="M271">
        <v>41</v>
      </c>
      <c r="N271" t="str">
        <f>INDEX(Country[Country],MATCH(M271,Country[CodPais],0))</f>
        <v>Germany FR</v>
      </c>
      <c r="O271" t="s">
        <v>353</v>
      </c>
      <c r="P271">
        <v>78200</v>
      </c>
      <c r="Q271" t="s">
        <v>632</v>
      </c>
      <c r="R271" t="s">
        <v>719</v>
      </c>
      <c r="S271" t="s">
        <v>676</v>
      </c>
    </row>
    <row r="272" spans="1:19" x14ac:dyDescent="0.3">
      <c r="A272">
        <v>2351</v>
      </c>
      <c r="B272">
        <v>1978</v>
      </c>
      <c r="C272" t="s">
        <v>752</v>
      </c>
      <c r="D272">
        <v>2086</v>
      </c>
      <c r="E272" t="str">
        <f>INDEX([1]!dFases[AbrevFase],MATCH($D272,[1]!dFases[CodFase],0))</f>
        <v>Grupo 2</v>
      </c>
      <c r="F272" t="str">
        <f>INDEX([1]!dFases[TipoFase],MATCH($D272,[1]!dFases[CodFase],0))</f>
        <v>Fase de Grupos</v>
      </c>
      <c r="G272">
        <v>72</v>
      </c>
      <c r="H272">
        <v>41</v>
      </c>
      <c r="I272" t="str">
        <f>INDEX(Country[Country],MATCH(H272,Country[CodPais],0))</f>
        <v>Germany FR</v>
      </c>
      <c r="J272">
        <v>0</v>
      </c>
      <c r="K272" t="s">
        <v>572</v>
      </c>
      <c r="L272">
        <v>0</v>
      </c>
      <c r="M272">
        <v>63</v>
      </c>
      <c r="N272" t="str">
        <f>INDEX(Country[Country],MATCH(M272,Country[CodPais],0))</f>
        <v>Poland</v>
      </c>
      <c r="O272" t="s">
        <v>353</v>
      </c>
      <c r="P272">
        <v>67579</v>
      </c>
      <c r="Q272" t="s">
        <v>689</v>
      </c>
      <c r="R272" t="s">
        <v>753</v>
      </c>
      <c r="S272" t="s">
        <v>754</v>
      </c>
    </row>
    <row r="273" spans="1:19" x14ac:dyDescent="0.3">
      <c r="A273">
        <v>2347</v>
      </c>
      <c r="B273">
        <v>1978</v>
      </c>
      <c r="C273" t="s">
        <v>755</v>
      </c>
      <c r="D273">
        <v>2084</v>
      </c>
      <c r="E273" t="str">
        <f>INDEX([1]!dFases[AbrevFase],MATCH($D273,[1]!dFases[CodFase],0))</f>
        <v>Grupo 1</v>
      </c>
      <c r="F273" t="str">
        <f>INDEX([1]!dFases[TipoFase],MATCH($D273,[1]!dFases[CodFase],0))</f>
        <v>Fase de Grupos</v>
      </c>
      <c r="G273">
        <v>73</v>
      </c>
      <c r="H273">
        <v>2</v>
      </c>
      <c r="I273" t="str">
        <f>INDEX(Country[Country],MATCH(H273,Country[CodPais],0))</f>
        <v>Italy</v>
      </c>
      <c r="J273">
        <v>2</v>
      </c>
      <c r="K273" t="s">
        <v>362</v>
      </c>
      <c r="L273">
        <v>1</v>
      </c>
      <c r="M273">
        <v>3</v>
      </c>
      <c r="N273" t="str">
        <f>INDEX(Country[Country],MATCH(M273,Country[CodPais],0))</f>
        <v>France</v>
      </c>
      <c r="O273" t="s">
        <v>353</v>
      </c>
      <c r="P273">
        <v>42373</v>
      </c>
      <c r="Q273" t="s">
        <v>717</v>
      </c>
      <c r="R273" t="s">
        <v>731</v>
      </c>
      <c r="S273" t="s">
        <v>756</v>
      </c>
    </row>
    <row r="274" spans="1:19" x14ac:dyDescent="0.3">
      <c r="A274">
        <v>2433</v>
      </c>
      <c r="B274">
        <v>1978</v>
      </c>
      <c r="C274" t="s">
        <v>757</v>
      </c>
      <c r="D274">
        <v>2086</v>
      </c>
      <c r="E274" t="str">
        <f>INDEX([1]!dFases[AbrevFase],MATCH($D274,[1]!dFases[CodFase],0))</f>
        <v>Grupo 2</v>
      </c>
      <c r="F274" t="str">
        <f>INDEX([1]!dFases[TipoFase],MATCH($D274,[1]!dFases[CodFase],0))</f>
        <v>Fase de Grupos</v>
      </c>
      <c r="G274">
        <v>74</v>
      </c>
      <c r="H274">
        <v>79</v>
      </c>
      <c r="I274" t="str">
        <f>INDEX(Country[Country],MATCH(H274,Country[CodPais],0))</f>
        <v>Tunisia</v>
      </c>
      <c r="J274">
        <v>3</v>
      </c>
      <c r="K274" t="s">
        <v>367</v>
      </c>
      <c r="L274">
        <v>1</v>
      </c>
      <c r="M274">
        <v>9</v>
      </c>
      <c r="N274" t="str">
        <f>INDEX(Country[Country],MATCH(M274,Country[CodPais],0))</f>
        <v>Mexico</v>
      </c>
      <c r="O274" t="s">
        <v>353</v>
      </c>
      <c r="P274">
        <v>17396</v>
      </c>
      <c r="Q274" t="s">
        <v>758</v>
      </c>
      <c r="R274" t="s">
        <v>759</v>
      </c>
      <c r="S274" t="s">
        <v>760</v>
      </c>
    </row>
    <row r="275" spans="1:19" x14ac:dyDescent="0.3">
      <c r="A275">
        <v>2199</v>
      </c>
      <c r="B275">
        <v>1978</v>
      </c>
      <c r="C275" t="s">
        <v>761</v>
      </c>
      <c r="D275">
        <v>2084</v>
      </c>
      <c r="E275" t="str">
        <f>INDEX([1]!dFases[AbrevFase],MATCH($D275,[1]!dFases[CodFase],0))</f>
        <v>Grupo 1</v>
      </c>
      <c r="F275" t="str">
        <f>INDEX([1]!dFases[TipoFase],MATCH($D275,[1]!dFases[CodFase],0))</f>
        <v>Fase de Grupos</v>
      </c>
      <c r="G275">
        <v>72</v>
      </c>
      <c r="H275">
        <v>11</v>
      </c>
      <c r="I275" t="str">
        <f>INDEX(Country[Country],MATCH(H275,Country[CodPais],0))</f>
        <v>Argentina</v>
      </c>
      <c r="J275">
        <v>2</v>
      </c>
      <c r="K275" t="s">
        <v>362</v>
      </c>
      <c r="L275">
        <v>1</v>
      </c>
      <c r="M275">
        <v>46</v>
      </c>
      <c r="N275" t="str">
        <f>INDEX(Country[Country],MATCH(M275,Country[CodPais],0))</f>
        <v>Hungary</v>
      </c>
      <c r="O275" t="s">
        <v>353</v>
      </c>
      <c r="P275">
        <v>71615</v>
      </c>
      <c r="Q275" t="s">
        <v>762</v>
      </c>
      <c r="R275" t="s">
        <v>707</v>
      </c>
      <c r="S275" t="s">
        <v>763</v>
      </c>
    </row>
    <row r="276" spans="1:19" x14ac:dyDescent="0.3">
      <c r="A276">
        <v>2253</v>
      </c>
      <c r="B276">
        <v>1978</v>
      </c>
      <c r="C276" t="s">
        <v>764</v>
      </c>
      <c r="D276">
        <v>2088</v>
      </c>
      <c r="E276" t="str">
        <f>INDEX([1]!dFases[AbrevFase],MATCH($D276,[1]!dFases[CodFase],0))</f>
        <v>Grupo 3</v>
      </c>
      <c r="F276" t="str">
        <f>INDEX([1]!dFases[TipoFase],MATCH($D276,[1]!dFases[CodFase],0))</f>
        <v>Fase de Grupos</v>
      </c>
      <c r="G276">
        <v>73</v>
      </c>
      <c r="H276">
        <v>6</v>
      </c>
      <c r="I276" t="str">
        <f>INDEX(Country[Country],MATCH(H276,Country[CodPais],0))</f>
        <v>Sweden</v>
      </c>
      <c r="J276">
        <v>1</v>
      </c>
      <c r="K276" t="s">
        <v>559</v>
      </c>
      <c r="L276">
        <v>1</v>
      </c>
      <c r="M276">
        <v>4</v>
      </c>
      <c r="N276" t="str">
        <f>INDEX(Country[Country],MATCH(M276,Country[CodPais],0))</f>
        <v>Brazil</v>
      </c>
      <c r="O276" t="s">
        <v>353</v>
      </c>
      <c r="P276">
        <v>32569</v>
      </c>
      <c r="Q276" t="s">
        <v>724</v>
      </c>
      <c r="R276" t="s">
        <v>765</v>
      </c>
      <c r="S276" t="s">
        <v>723</v>
      </c>
    </row>
    <row r="277" spans="1:19" x14ac:dyDescent="0.3">
      <c r="A277">
        <v>2216</v>
      </c>
      <c r="B277">
        <v>1978</v>
      </c>
      <c r="C277" t="s">
        <v>764</v>
      </c>
      <c r="D277">
        <v>2088</v>
      </c>
      <c r="E277" t="str">
        <f>INDEX([1]!dFases[AbrevFase],MATCH($D277,[1]!dFases[CodFase],0))</f>
        <v>Grupo 3</v>
      </c>
      <c r="F277" t="str">
        <f>INDEX([1]!dFases[TipoFase],MATCH($D277,[1]!dFases[CodFase],0))</f>
        <v>Fase de Grupos</v>
      </c>
      <c r="G277">
        <v>75</v>
      </c>
      <c r="H277">
        <v>21</v>
      </c>
      <c r="I277" t="str">
        <f>INDEX(Country[Country],MATCH(H277,Country[CodPais],0))</f>
        <v>Austria</v>
      </c>
      <c r="J277">
        <v>2</v>
      </c>
      <c r="K277" t="s">
        <v>362</v>
      </c>
      <c r="L277">
        <v>1</v>
      </c>
      <c r="M277">
        <v>12</v>
      </c>
      <c r="N277" t="str">
        <f>INDEX(Country[Country],MATCH(M277,Country[CodPais],0))</f>
        <v>Spain</v>
      </c>
      <c r="O277" t="s">
        <v>353</v>
      </c>
      <c r="P277">
        <v>40841</v>
      </c>
      <c r="Q277" t="s">
        <v>715</v>
      </c>
      <c r="R277" t="s">
        <v>676</v>
      </c>
      <c r="S277" t="s">
        <v>766</v>
      </c>
    </row>
    <row r="278" spans="1:19" x14ac:dyDescent="0.3">
      <c r="A278">
        <v>2451</v>
      </c>
      <c r="B278">
        <v>1978</v>
      </c>
      <c r="C278" t="s">
        <v>767</v>
      </c>
      <c r="D278">
        <v>2090</v>
      </c>
      <c r="E278" t="str">
        <f>INDEX([1]!dFases[AbrevFase],MATCH($D278,[1]!dFases[CodFase],0))</f>
        <v>Grupo 4</v>
      </c>
      <c r="F278" t="str">
        <f>INDEX([1]!dFases[TipoFase],MATCH($D278,[1]!dFases[CodFase],0))</f>
        <v>Fase de Grupos</v>
      </c>
      <c r="G278">
        <v>76</v>
      </c>
      <c r="H278">
        <v>62</v>
      </c>
      <c r="I278" t="str">
        <f>INDEX(Country[Country],MATCH(H278,Country[CodPais],0))</f>
        <v>Peru</v>
      </c>
      <c r="J278">
        <v>3</v>
      </c>
      <c r="K278" t="s">
        <v>367</v>
      </c>
      <c r="L278">
        <v>1</v>
      </c>
      <c r="M278">
        <v>72</v>
      </c>
      <c r="N278" t="str">
        <f>INDEX(Country[Country],MATCH(M278,Country[CodPais],0))</f>
        <v>Scotland</v>
      </c>
      <c r="O278" t="s">
        <v>353</v>
      </c>
      <c r="P278">
        <v>37927</v>
      </c>
      <c r="Q278" t="s">
        <v>768</v>
      </c>
      <c r="R278" t="s">
        <v>769</v>
      </c>
      <c r="S278" t="s">
        <v>770</v>
      </c>
    </row>
    <row r="279" spans="1:19" x14ac:dyDescent="0.3">
      <c r="A279">
        <v>2388</v>
      </c>
      <c r="B279">
        <v>1978</v>
      </c>
      <c r="C279" t="s">
        <v>767</v>
      </c>
      <c r="D279">
        <v>2090</v>
      </c>
      <c r="E279" t="str">
        <f>INDEX([1]!dFases[AbrevFase],MATCH($D279,[1]!dFases[CodFase],0))</f>
        <v>Grupo 4</v>
      </c>
      <c r="F279" t="str">
        <f>INDEX([1]!dFases[TipoFase],MATCH($D279,[1]!dFases[CodFase],0))</f>
        <v>Fase de Grupos</v>
      </c>
      <c r="G279">
        <v>77</v>
      </c>
      <c r="H279">
        <v>55</v>
      </c>
      <c r="I279" t="str">
        <f>INDEX(Country[Country],MATCH(H279,Country[CodPais],0))</f>
        <v>Netherlands</v>
      </c>
      <c r="J279">
        <v>3</v>
      </c>
      <c r="K279" t="s">
        <v>357</v>
      </c>
      <c r="L279">
        <v>0</v>
      </c>
      <c r="M279">
        <v>48</v>
      </c>
      <c r="N279" t="str">
        <f>INDEX(Country[Country],MATCH(M279,Country[CodPais],0))</f>
        <v>Iran</v>
      </c>
      <c r="O279" t="s">
        <v>353</v>
      </c>
      <c r="P279">
        <v>33431</v>
      </c>
      <c r="Q279" t="s">
        <v>719</v>
      </c>
      <c r="R279" t="s">
        <v>771</v>
      </c>
      <c r="S279" t="s">
        <v>754</v>
      </c>
    </row>
    <row r="280" spans="1:19" x14ac:dyDescent="0.3">
      <c r="A280">
        <v>2396</v>
      </c>
      <c r="B280">
        <v>1978</v>
      </c>
      <c r="C280" t="s">
        <v>772</v>
      </c>
      <c r="D280">
        <v>2084</v>
      </c>
      <c r="E280" t="str">
        <f>INDEX([1]!dFases[AbrevFase],MATCH($D280,[1]!dFases[CodFase],0))</f>
        <v>Grupo 1</v>
      </c>
      <c r="F280" t="str">
        <f>INDEX([1]!dFases[TipoFase],MATCH($D280,[1]!dFases[CodFase],0))</f>
        <v>Fase de Grupos</v>
      </c>
      <c r="G280">
        <v>73</v>
      </c>
      <c r="H280">
        <v>2</v>
      </c>
      <c r="I280" t="str">
        <f>INDEX(Country[Country],MATCH(H280,Country[CodPais],0))</f>
        <v>Italy</v>
      </c>
      <c r="J280">
        <v>3</v>
      </c>
      <c r="K280" t="s">
        <v>367</v>
      </c>
      <c r="L280">
        <v>1</v>
      </c>
      <c r="M280">
        <v>46</v>
      </c>
      <c r="N280" t="str">
        <f>INDEX(Country[Country],MATCH(M280,Country[CodPais],0))</f>
        <v>Hungary</v>
      </c>
      <c r="O280" t="s">
        <v>353</v>
      </c>
      <c r="P280">
        <v>26533</v>
      </c>
      <c r="Q280" t="s">
        <v>676</v>
      </c>
      <c r="R280" t="s">
        <v>736</v>
      </c>
      <c r="S280" t="s">
        <v>758</v>
      </c>
    </row>
    <row r="281" spans="1:19" x14ac:dyDescent="0.3">
      <c r="A281">
        <v>2454</v>
      </c>
      <c r="B281">
        <v>1978</v>
      </c>
      <c r="C281" t="s">
        <v>773</v>
      </c>
      <c r="D281">
        <v>2086</v>
      </c>
      <c r="E281" t="str">
        <f>INDEX([1]!dFases[AbrevFase],MATCH($D281,[1]!dFases[CodFase],0))</f>
        <v>Grupo 2</v>
      </c>
      <c r="F281" t="str">
        <f>INDEX([1]!dFases[TipoFase],MATCH($D281,[1]!dFases[CodFase],0))</f>
        <v>Fase de Grupos</v>
      </c>
      <c r="G281">
        <v>74</v>
      </c>
      <c r="H281">
        <v>63</v>
      </c>
      <c r="I281" t="str">
        <f>INDEX(Country[Country],MATCH(H281,Country[CodPais],0))</f>
        <v>Poland</v>
      </c>
      <c r="J281">
        <v>1</v>
      </c>
      <c r="K281" t="s">
        <v>370</v>
      </c>
      <c r="L281">
        <v>0</v>
      </c>
      <c r="M281">
        <v>79</v>
      </c>
      <c r="N281" t="str">
        <f>INDEX(Country[Country],MATCH(M281,Country[CodPais],0))</f>
        <v>Tunisia</v>
      </c>
      <c r="O281" t="s">
        <v>353</v>
      </c>
      <c r="P281">
        <v>9624</v>
      </c>
      <c r="Q281" t="s">
        <v>770</v>
      </c>
      <c r="R281" t="s">
        <v>702</v>
      </c>
      <c r="S281" t="s">
        <v>724</v>
      </c>
    </row>
    <row r="282" spans="1:19" x14ac:dyDescent="0.3">
      <c r="A282">
        <v>2350</v>
      </c>
      <c r="B282">
        <v>1978</v>
      </c>
      <c r="C282" t="s">
        <v>773</v>
      </c>
      <c r="D282">
        <v>2086</v>
      </c>
      <c r="E282" t="str">
        <f>INDEX([1]!dFases[AbrevFase],MATCH($D282,[1]!dFases[CodFase],0))</f>
        <v>Grupo 2</v>
      </c>
      <c r="F282" t="str">
        <f>INDEX([1]!dFases[TipoFase],MATCH($D282,[1]!dFases[CodFase],0))</f>
        <v>Fase de Grupos</v>
      </c>
      <c r="G282">
        <v>76</v>
      </c>
      <c r="H282">
        <v>41</v>
      </c>
      <c r="I282" t="str">
        <f>INDEX(Country[Country],MATCH(H282,Country[CodPais],0))</f>
        <v>Germany FR</v>
      </c>
      <c r="J282">
        <v>6</v>
      </c>
      <c r="K282" t="s">
        <v>435</v>
      </c>
      <c r="L282">
        <v>0</v>
      </c>
      <c r="M282">
        <v>9</v>
      </c>
      <c r="N282" t="str">
        <f>INDEX(Country[Country],MATCH(M282,Country[CodPais],0))</f>
        <v>Mexico</v>
      </c>
      <c r="O282" t="s">
        <v>353</v>
      </c>
      <c r="P282">
        <v>35258</v>
      </c>
      <c r="Q282" t="s">
        <v>774</v>
      </c>
      <c r="R282" t="s">
        <v>762</v>
      </c>
      <c r="S282" t="s">
        <v>775</v>
      </c>
    </row>
    <row r="283" spans="1:19" x14ac:dyDescent="0.3">
      <c r="A283">
        <v>2197</v>
      </c>
      <c r="B283">
        <v>1978</v>
      </c>
      <c r="C283" t="s">
        <v>776</v>
      </c>
      <c r="D283">
        <v>2084</v>
      </c>
      <c r="E283" t="str">
        <f>INDEX([1]!dFases[AbrevFase],MATCH($D283,[1]!dFases[CodFase],0))</f>
        <v>Grupo 1</v>
      </c>
      <c r="F283" t="str">
        <f>INDEX([1]!dFases[TipoFase],MATCH($D283,[1]!dFases[CodFase],0))</f>
        <v>Fase de Grupos</v>
      </c>
      <c r="G283">
        <v>72</v>
      </c>
      <c r="H283">
        <v>11</v>
      </c>
      <c r="I283" t="str">
        <f>INDEX(Country[Country],MATCH(H283,Country[CodPais],0))</f>
        <v>Argentina</v>
      </c>
      <c r="J283">
        <v>2</v>
      </c>
      <c r="K283" t="s">
        <v>362</v>
      </c>
      <c r="L283">
        <v>1</v>
      </c>
      <c r="M283">
        <v>3</v>
      </c>
      <c r="N283" t="str">
        <f>INDEX(Country[Country],MATCH(M283,Country[CodPais],0))</f>
        <v>France</v>
      </c>
      <c r="O283" t="s">
        <v>353</v>
      </c>
      <c r="P283">
        <v>71666</v>
      </c>
      <c r="Q283" t="s">
        <v>759</v>
      </c>
      <c r="R283" t="s">
        <v>777</v>
      </c>
      <c r="S283" t="s">
        <v>705</v>
      </c>
    </row>
    <row r="284" spans="1:19" x14ac:dyDescent="0.3">
      <c r="A284">
        <v>2246</v>
      </c>
      <c r="B284">
        <v>1978</v>
      </c>
      <c r="C284" t="s">
        <v>778</v>
      </c>
      <c r="D284">
        <v>2088</v>
      </c>
      <c r="E284" t="str">
        <f>INDEX([1]!dFases[AbrevFase],MATCH($D284,[1]!dFases[CodFase],0))</f>
        <v>Grupo 3</v>
      </c>
      <c r="F284" t="str">
        <f>INDEX([1]!dFases[TipoFase],MATCH($D284,[1]!dFases[CodFase],0))</f>
        <v>Fase de Grupos</v>
      </c>
      <c r="G284">
        <v>73</v>
      </c>
      <c r="H284">
        <v>4</v>
      </c>
      <c r="I284" t="str">
        <f>INDEX(Country[Country],MATCH(H284,Country[CodPais],0))</f>
        <v>Brazil</v>
      </c>
      <c r="J284">
        <v>0</v>
      </c>
      <c r="K284" t="s">
        <v>572</v>
      </c>
      <c r="L284">
        <v>0</v>
      </c>
      <c r="M284">
        <v>12</v>
      </c>
      <c r="N284" t="str">
        <f>INDEX(Country[Country],MATCH(M284,Country[CodPais],0))</f>
        <v>Spain</v>
      </c>
      <c r="O284" t="s">
        <v>353</v>
      </c>
      <c r="P284">
        <v>34771</v>
      </c>
      <c r="Q284" t="s">
        <v>760</v>
      </c>
      <c r="R284" t="s">
        <v>677</v>
      </c>
      <c r="S284" t="s">
        <v>753</v>
      </c>
    </row>
    <row r="285" spans="1:19" x14ac:dyDescent="0.3">
      <c r="A285">
        <v>2224</v>
      </c>
      <c r="B285">
        <v>1978</v>
      </c>
      <c r="C285" t="s">
        <v>778</v>
      </c>
      <c r="D285">
        <v>2088</v>
      </c>
      <c r="E285" t="str">
        <f>INDEX([1]!dFases[AbrevFase],MATCH($D285,[1]!dFases[CodFase],0))</f>
        <v>Grupo 3</v>
      </c>
      <c r="F285" t="str">
        <f>INDEX([1]!dFases[TipoFase],MATCH($D285,[1]!dFases[CodFase],0))</f>
        <v>Fase de Grupos</v>
      </c>
      <c r="G285">
        <v>75</v>
      </c>
      <c r="H285">
        <v>21</v>
      </c>
      <c r="I285" t="str">
        <f>INDEX(Country[Country],MATCH(H285,Country[CodPais],0))</f>
        <v>Austria</v>
      </c>
      <c r="J285">
        <v>1</v>
      </c>
      <c r="K285" t="s">
        <v>370</v>
      </c>
      <c r="L285">
        <v>0</v>
      </c>
      <c r="M285">
        <v>6</v>
      </c>
      <c r="N285" t="str">
        <f>INDEX(Country[Country],MATCH(M285,Country[CodPais],0))</f>
        <v>Sweden</v>
      </c>
      <c r="O285" t="s">
        <v>353</v>
      </c>
      <c r="P285">
        <v>41424</v>
      </c>
      <c r="Q285" t="s">
        <v>779</v>
      </c>
      <c r="R285" t="s">
        <v>780</v>
      </c>
      <c r="S285" t="s">
        <v>781</v>
      </c>
    </row>
    <row r="286" spans="1:19" x14ac:dyDescent="0.3">
      <c r="A286">
        <v>2408</v>
      </c>
      <c r="B286">
        <v>1978</v>
      </c>
      <c r="C286" t="s">
        <v>782</v>
      </c>
      <c r="D286">
        <v>2090</v>
      </c>
      <c r="E286" t="str">
        <f>INDEX([1]!dFases[AbrevFase],MATCH($D286,[1]!dFases[CodFase],0))</f>
        <v>Grupo 4</v>
      </c>
      <c r="F286" t="str">
        <f>INDEX([1]!dFases[TipoFase],MATCH($D286,[1]!dFases[CodFase],0))</f>
        <v>Fase de Grupos</v>
      </c>
      <c r="G286">
        <v>76</v>
      </c>
      <c r="H286">
        <v>72</v>
      </c>
      <c r="I286" t="str">
        <f>INDEX(Country[Country],MATCH(H286,Country[CodPais],0))</f>
        <v>Scotland</v>
      </c>
      <c r="J286">
        <v>1</v>
      </c>
      <c r="K286" t="s">
        <v>559</v>
      </c>
      <c r="L286">
        <v>1</v>
      </c>
      <c r="M286">
        <v>48</v>
      </c>
      <c r="N286" t="str">
        <f>INDEX(Country[Country],MATCH(M286,Country[CodPais],0))</f>
        <v>Iran</v>
      </c>
      <c r="O286" t="s">
        <v>353</v>
      </c>
      <c r="P286">
        <v>7938</v>
      </c>
      <c r="Q286" t="s">
        <v>707</v>
      </c>
      <c r="R286" t="s">
        <v>717</v>
      </c>
      <c r="S286" t="s">
        <v>783</v>
      </c>
    </row>
    <row r="287" spans="1:19" x14ac:dyDescent="0.3">
      <c r="A287">
        <v>2394</v>
      </c>
      <c r="B287">
        <v>1978</v>
      </c>
      <c r="C287" t="s">
        <v>782</v>
      </c>
      <c r="D287">
        <v>2090</v>
      </c>
      <c r="E287" t="str">
        <f>INDEX([1]!dFases[AbrevFase],MATCH($D287,[1]!dFases[CodFase],0))</f>
        <v>Grupo 4</v>
      </c>
      <c r="F287" t="str">
        <f>INDEX([1]!dFases[TipoFase],MATCH($D287,[1]!dFases[CodFase],0))</f>
        <v>Fase de Grupos</v>
      </c>
      <c r="G287">
        <v>77</v>
      </c>
      <c r="H287">
        <v>55</v>
      </c>
      <c r="I287" t="str">
        <f>INDEX(Country[Country],MATCH(H287,Country[CodPais],0))</f>
        <v>Netherlands</v>
      </c>
      <c r="J287">
        <v>0</v>
      </c>
      <c r="K287" t="s">
        <v>572</v>
      </c>
      <c r="L287">
        <v>0</v>
      </c>
      <c r="M287">
        <v>62</v>
      </c>
      <c r="N287" t="str">
        <f>INDEX(Country[Country],MATCH(M287,Country[CodPais],0))</f>
        <v>Peru</v>
      </c>
      <c r="O287" t="s">
        <v>353</v>
      </c>
      <c r="P287">
        <v>28125</v>
      </c>
      <c r="Q287" t="s">
        <v>784</v>
      </c>
      <c r="R287" t="s">
        <v>689</v>
      </c>
      <c r="S287" t="s">
        <v>766</v>
      </c>
    </row>
    <row r="288" spans="1:19" x14ac:dyDescent="0.3">
      <c r="A288">
        <v>2344</v>
      </c>
      <c r="B288">
        <v>1978</v>
      </c>
      <c r="C288" t="s">
        <v>785</v>
      </c>
      <c r="D288">
        <v>2084</v>
      </c>
      <c r="E288" t="str">
        <f>INDEX([1]!dFases[AbrevFase],MATCH($D288,[1]!dFases[CodFase],0))</f>
        <v>Grupo 1</v>
      </c>
      <c r="F288" t="str">
        <f>INDEX([1]!dFases[TipoFase],MATCH($D288,[1]!dFases[CodFase],0))</f>
        <v>Fase de Grupos</v>
      </c>
      <c r="G288">
        <v>73</v>
      </c>
      <c r="H288">
        <v>3</v>
      </c>
      <c r="I288" t="str">
        <f>INDEX(Country[Country],MATCH(H288,Country[CodPais],0))</f>
        <v>France</v>
      </c>
      <c r="J288">
        <v>3</v>
      </c>
      <c r="K288" t="s">
        <v>367</v>
      </c>
      <c r="L288">
        <v>1</v>
      </c>
      <c r="M288">
        <v>46</v>
      </c>
      <c r="N288" t="str">
        <f>INDEX(Country[Country],MATCH(M288,Country[CodPais],0))</f>
        <v>Hungary</v>
      </c>
      <c r="O288" t="s">
        <v>353</v>
      </c>
      <c r="P288">
        <v>23127</v>
      </c>
      <c r="Q288" t="s">
        <v>783</v>
      </c>
      <c r="R288" t="s">
        <v>763</v>
      </c>
      <c r="S288" t="s">
        <v>756</v>
      </c>
    </row>
    <row r="289" spans="1:19" x14ac:dyDescent="0.3">
      <c r="A289">
        <v>2431</v>
      </c>
      <c r="B289">
        <v>1978</v>
      </c>
      <c r="C289" t="s">
        <v>786</v>
      </c>
      <c r="D289">
        <v>2086</v>
      </c>
      <c r="E289" t="str">
        <f>INDEX([1]!dFases[AbrevFase],MATCH($D289,[1]!dFases[CodFase],0))</f>
        <v>Grupo 2</v>
      </c>
      <c r="F289" t="str">
        <f>INDEX([1]!dFases[TipoFase],MATCH($D289,[1]!dFases[CodFase],0))</f>
        <v>Fase de Grupos</v>
      </c>
      <c r="G289">
        <v>74</v>
      </c>
      <c r="H289">
        <v>63</v>
      </c>
      <c r="I289" t="str">
        <f>INDEX(Country[Country],MATCH(H289,Country[CodPais],0))</f>
        <v>Poland</v>
      </c>
      <c r="J289">
        <v>3</v>
      </c>
      <c r="K289" t="s">
        <v>367</v>
      </c>
      <c r="L289">
        <v>1</v>
      </c>
      <c r="M289">
        <v>9</v>
      </c>
      <c r="N289" t="str">
        <f>INDEX(Country[Country],MATCH(M289,Country[CodPais],0))</f>
        <v>Mexico</v>
      </c>
      <c r="O289" t="s">
        <v>353</v>
      </c>
      <c r="P289">
        <v>22651</v>
      </c>
      <c r="Q289" t="s">
        <v>723</v>
      </c>
      <c r="R289" t="s">
        <v>768</v>
      </c>
      <c r="S289" t="s">
        <v>779</v>
      </c>
    </row>
    <row r="290" spans="1:19" x14ac:dyDescent="0.3">
      <c r="A290">
        <v>2352</v>
      </c>
      <c r="B290">
        <v>1978</v>
      </c>
      <c r="C290" t="s">
        <v>786</v>
      </c>
      <c r="D290">
        <v>2086</v>
      </c>
      <c r="E290" t="str">
        <f>INDEX([1]!dFases[AbrevFase],MATCH($D290,[1]!dFases[CodFase],0))</f>
        <v>Grupo 2</v>
      </c>
      <c r="F290" t="str">
        <f>INDEX([1]!dFases[TipoFase],MATCH($D290,[1]!dFases[CodFase],0))</f>
        <v>Fase de Grupos</v>
      </c>
      <c r="G290">
        <v>76</v>
      </c>
      <c r="H290">
        <v>41</v>
      </c>
      <c r="I290" t="str">
        <f>INDEX(Country[Country],MATCH(H290,Country[CodPais],0))</f>
        <v>Germany FR</v>
      </c>
      <c r="J290">
        <v>0</v>
      </c>
      <c r="K290" t="s">
        <v>572</v>
      </c>
      <c r="L290">
        <v>0</v>
      </c>
      <c r="M290">
        <v>79</v>
      </c>
      <c r="N290" t="str">
        <f>INDEX(Country[Country],MATCH(M290,Country[CodPais],0))</f>
        <v>Tunisia</v>
      </c>
      <c r="O290" t="s">
        <v>353</v>
      </c>
      <c r="P290">
        <v>30667</v>
      </c>
      <c r="Q290" t="s">
        <v>777</v>
      </c>
      <c r="R290" t="s">
        <v>754</v>
      </c>
      <c r="S290" t="s">
        <v>702</v>
      </c>
    </row>
    <row r="291" spans="1:19" x14ac:dyDescent="0.3">
      <c r="A291">
        <v>2200</v>
      </c>
      <c r="B291">
        <v>1978</v>
      </c>
      <c r="C291" t="s">
        <v>787</v>
      </c>
      <c r="D291">
        <v>2084</v>
      </c>
      <c r="E291" t="str">
        <f>INDEX([1]!dFases[AbrevFase],MATCH($D291,[1]!dFases[CodFase],0))</f>
        <v>Grupo 1</v>
      </c>
      <c r="F291" t="str">
        <f>INDEX([1]!dFases[TipoFase],MATCH($D291,[1]!dFases[CodFase],0))</f>
        <v>Fase de Grupos</v>
      </c>
      <c r="G291">
        <v>72</v>
      </c>
      <c r="H291">
        <v>2</v>
      </c>
      <c r="I291" t="str">
        <f>INDEX(Country[Country],MATCH(H291,Country[CodPais],0))</f>
        <v>Italy</v>
      </c>
      <c r="J291">
        <v>1</v>
      </c>
      <c r="K291" t="s">
        <v>370</v>
      </c>
      <c r="L291">
        <v>0</v>
      </c>
      <c r="M291">
        <v>11</v>
      </c>
      <c r="N291" t="str">
        <f>INDEX(Country[Country],MATCH(M291,Country[CodPais],0))</f>
        <v>Argentina</v>
      </c>
      <c r="O291" t="s">
        <v>353</v>
      </c>
      <c r="P291">
        <v>71712</v>
      </c>
      <c r="Q291" t="s">
        <v>677</v>
      </c>
      <c r="R291" t="s">
        <v>719</v>
      </c>
      <c r="S291" t="s">
        <v>775</v>
      </c>
    </row>
    <row r="292" spans="1:19" x14ac:dyDescent="0.3">
      <c r="A292">
        <v>2215</v>
      </c>
      <c r="B292">
        <v>1978</v>
      </c>
      <c r="C292" t="s">
        <v>788</v>
      </c>
      <c r="D292">
        <v>2088</v>
      </c>
      <c r="E292" t="str">
        <f>INDEX([1]!dFases[AbrevFase],MATCH($D292,[1]!dFases[CodFase],0))</f>
        <v>Grupo 3</v>
      </c>
      <c r="F292" t="str">
        <f>INDEX([1]!dFases[TipoFase],MATCH($D292,[1]!dFases[CodFase],0))</f>
        <v>Fase de Grupos</v>
      </c>
      <c r="G292">
        <v>73</v>
      </c>
      <c r="H292">
        <v>4</v>
      </c>
      <c r="I292" t="str">
        <f>INDEX(Country[Country],MATCH(H292,Country[CodPais],0))</f>
        <v>Brazil</v>
      </c>
      <c r="J292">
        <v>1</v>
      </c>
      <c r="K292" t="s">
        <v>370</v>
      </c>
      <c r="L292">
        <v>0</v>
      </c>
      <c r="M292">
        <v>21</v>
      </c>
      <c r="N292" t="str">
        <f>INDEX(Country[Country],MATCH(M292,Country[CodPais],0))</f>
        <v>Austria</v>
      </c>
      <c r="O292" t="s">
        <v>353</v>
      </c>
      <c r="P292">
        <v>35221</v>
      </c>
      <c r="Q292" t="s">
        <v>771</v>
      </c>
      <c r="R292" t="s">
        <v>774</v>
      </c>
      <c r="S292" t="s">
        <v>769</v>
      </c>
    </row>
    <row r="293" spans="1:19" x14ac:dyDescent="0.3">
      <c r="A293">
        <v>2337</v>
      </c>
      <c r="B293">
        <v>1978</v>
      </c>
      <c r="C293" t="s">
        <v>788</v>
      </c>
      <c r="D293">
        <v>2088</v>
      </c>
      <c r="E293" t="str">
        <f>INDEX([1]!dFases[AbrevFase],MATCH($D293,[1]!dFases[CodFase],0))</f>
        <v>Grupo 3</v>
      </c>
      <c r="F293" t="str">
        <f>INDEX([1]!dFases[TipoFase],MATCH($D293,[1]!dFases[CodFase],0))</f>
        <v>Fase de Grupos</v>
      </c>
      <c r="G293">
        <v>75</v>
      </c>
      <c r="H293">
        <v>12</v>
      </c>
      <c r="I293" t="str">
        <f>INDEX(Country[Country],MATCH(H293,Country[CodPais],0))</f>
        <v>Spain</v>
      </c>
      <c r="J293">
        <v>1</v>
      </c>
      <c r="K293" t="s">
        <v>370</v>
      </c>
      <c r="L293">
        <v>0</v>
      </c>
      <c r="M293">
        <v>6</v>
      </c>
      <c r="N293" t="str">
        <f>INDEX(Country[Country],MATCH(M293,Country[CodPais],0))</f>
        <v>Sweden</v>
      </c>
      <c r="O293" t="s">
        <v>353</v>
      </c>
      <c r="P293">
        <v>42132</v>
      </c>
      <c r="Q293" t="s">
        <v>736</v>
      </c>
      <c r="R293" t="s">
        <v>753</v>
      </c>
      <c r="S293" t="s">
        <v>784</v>
      </c>
    </row>
    <row r="294" spans="1:19" x14ac:dyDescent="0.3">
      <c r="A294">
        <v>2405</v>
      </c>
      <c r="B294">
        <v>1978</v>
      </c>
      <c r="C294" t="s">
        <v>789</v>
      </c>
      <c r="D294">
        <v>2090</v>
      </c>
      <c r="E294" t="str">
        <f>INDEX([1]!dFases[AbrevFase],MATCH($D294,[1]!dFases[CodFase],0))</f>
        <v>Grupo 4</v>
      </c>
      <c r="F294" t="str">
        <f>INDEX([1]!dFases[TipoFase],MATCH($D294,[1]!dFases[CodFase],0))</f>
        <v>Fase de Grupos</v>
      </c>
      <c r="G294">
        <v>76</v>
      </c>
      <c r="H294">
        <v>62</v>
      </c>
      <c r="I294" t="str">
        <f>INDEX(Country[Country],MATCH(H294,Country[CodPais],0))</f>
        <v>Peru</v>
      </c>
      <c r="J294">
        <v>4</v>
      </c>
      <c r="K294" t="s">
        <v>486</v>
      </c>
      <c r="L294">
        <v>1</v>
      </c>
      <c r="M294">
        <v>48</v>
      </c>
      <c r="N294" t="str">
        <f>INDEX(Country[Country],MATCH(M294,Country[CodPais],0))</f>
        <v>Iran</v>
      </c>
      <c r="O294" t="s">
        <v>353</v>
      </c>
      <c r="P294">
        <v>21262</v>
      </c>
      <c r="Q294" t="s">
        <v>765</v>
      </c>
      <c r="R294" t="s">
        <v>780</v>
      </c>
      <c r="S294" t="s">
        <v>705</v>
      </c>
    </row>
    <row r="295" spans="1:19" x14ac:dyDescent="0.3">
      <c r="A295">
        <v>2395</v>
      </c>
      <c r="B295">
        <v>1978</v>
      </c>
      <c r="C295" t="s">
        <v>789</v>
      </c>
      <c r="D295">
        <v>2090</v>
      </c>
      <c r="E295" t="str">
        <f>INDEX([1]!dFases[AbrevFase],MATCH($D295,[1]!dFases[CodFase],0))</f>
        <v>Grupo 4</v>
      </c>
      <c r="F295" t="str">
        <f>INDEX([1]!dFases[TipoFase],MATCH($D295,[1]!dFases[CodFase],0))</f>
        <v>Fase de Grupos</v>
      </c>
      <c r="G295">
        <v>77</v>
      </c>
      <c r="H295">
        <v>72</v>
      </c>
      <c r="I295" t="str">
        <f>INDEX(Country[Country],MATCH(H295,Country[CodPais],0))</f>
        <v>Scotland</v>
      </c>
      <c r="J295">
        <v>3</v>
      </c>
      <c r="K295" t="s">
        <v>403</v>
      </c>
      <c r="L295">
        <v>2</v>
      </c>
      <c r="M295">
        <v>55</v>
      </c>
      <c r="N295" t="str">
        <f>INDEX(Country[Country],MATCH(M295,Country[CodPais],0))</f>
        <v>Netherlands</v>
      </c>
      <c r="O295" t="s">
        <v>353</v>
      </c>
      <c r="P295">
        <v>35130</v>
      </c>
      <c r="Q295" t="s">
        <v>731</v>
      </c>
      <c r="R295" t="s">
        <v>715</v>
      </c>
      <c r="S295" t="s">
        <v>781</v>
      </c>
    </row>
    <row r="296" spans="1:19" x14ac:dyDescent="0.3">
      <c r="A296">
        <v>2349</v>
      </c>
      <c r="B296">
        <v>1978</v>
      </c>
      <c r="C296" t="s">
        <v>790</v>
      </c>
      <c r="D296">
        <v>2084</v>
      </c>
      <c r="E296" t="str">
        <f>INDEX([1]!dFases[AbrevFase],MATCH($D296,[1]!dFases[CodFase],0))</f>
        <v>Grupo 1</v>
      </c>
      <c r="F296" t="str">
        <f>INDEX([1]!dFases[TipoFase],MATCH($D296,[1]!dFases[CodFase],0))</f>
        <v>Fase de Grupos</v>
      </c>
      <c r="G296">
        <v>72</v>
      </c>
      <c r="H296">
        <v>41</v>
      </c>
      <c r="I296" t="str">
        <f>INDEX(Country[Country],MATCH(H296,Country[CodPais],0))</f>
        <v>Germany FR</v>
      </c>
      <c r="J296">
        <v>0</v>
      </c>
      <c r="K296" t="s">
        <v>572</v>
      </c>
      <c r="L296">
        <v>0</v>
      </c>
      <c r="M296">
        <v>2</v>
      </c>
      <c r="N296" t="str">
        <f>INDEX(Country[Country],MATCH(M296,Country[CodPais],0))</f>
        <v>Italy</v>
      </c>
      <c r="O296" t="s">
        <v>353</v>
      </c>
      <c r="P296">
        <v>67547</v>
      </c>
      <c r="Q296" t="s">
        <v>780</v>
      </c>
      <c r="R296" t="s">
        <v>719</v>
      </c>
      <c r="S296" t="s">
        <v>754</v>
      </c>
    </row>
    <row r="297" spans="1:19" x14ac:dyDescent="0.3">
      <c r="A297">
        <v>2220</v>
      </c>
      <c r="B297">
        <v>1978</v>
      </c>
      <c r="C297" t="s">
        <v>790</v>
      </c>
      <c r="D297">
        <v>2084</v>
      </c>
      <c r="E297" t="str">
        <f>INDEX([1]!dFases[AbrevFase],MATCH($D297,[1]!dFases[CodFase],0))</f>
        <v>Grupo 1</v>
      </c>
      <c r="F297" t="str">
        <f>INDEX([1]!dFases[TipoFase],MATCH($D297,[1]!dFases[CodFase],0))</f>
        <v>Fase de Grupos</v>
      </c>
      <c r="G297">
        <v>76</v>
      </c>
      <c r="H297">
        <v>55</v>
      </c>
      <c r="I297" t="str">
        <f>INDEX(Country[Country],MATCH(H297,Country[CodPais],0))</f>
        <v>Netherlands</v>
      </c>
      <c r="J297">
        <v>5</v>
      </c>
      <c r="K297" t="s">
        <v>466</v>
      </c>
      <c r="L297">
        <v>1</v>
      </c>
      <c r="M297">
        <v>21</v>
      </c>
      <c r="N297" t="str">
        <f>INDEX(Country[Country],MATCH(M297,Country[CodPais],0))</f>
        <v>Austria</v>
      </c>
      <c r="O297" t="s">
        <v>353</v>
      </c>
      <c r="P297">
        <v>25050</v>
      </c>
      <c r="Q297" t="s">
        <v>758</v>
      </c>
      <c r="R297" t="s">
        <v>753</v>
      </c>
      <c r="S297" t="s">
        <v>774</v>
      </c>
    </row>
    <row r="298" spans="1:19" x14ac:dyDescent="0.3">
      <c r="A298">
        <v>2251</v>
      </c>
      <c r="B298">
        <v>1978</v>
      </c>
      <c r="C298" t="s">
        <v>791</v>
      </c>
      <c r="D298">
        <v>2086</v>
      </c>
      <c r="E298" t="str">
        <f>INDEX([1]!dFases[AbrevFase],MATCH($D298,[1]!dFases[CodFase],0))</f>
        <v>Grupo 2</v>
      </c>
      <c r="F298" t="str">
        <f>INDEX([1]!dFases[TipoFase],MATCH($D298,[1]!dFases[CodFase],0))</f>
        <v>Fase de Grupos</v>
      </c>
      <c r="G298">
        <v>77</v>
      </c>
      <c r="H298">
        <v>4</v>
      </c>
      <c r="I298" t="str">
        <f>INDEX(Country[Country],MATCH(H298,Country[CodPais],0))</f>
        <v>Brazil</v>
      </c>
      <c r="J298">
        <v>3</v>
      </c>
      <c r="K298" t="s">
        <v>357</v>
      </c>
      <c r="L298">
        <v>0</v>
      </c>
      <c r="M298">
        <v>62</v>
      </c>
      <c r="N298" t="str">
        <f>INDEX(Country[Country],MATCH(M298,Country[CodPais],0))</f>
        <v>Peru</v>
      </c>
      <c r="O298" t="s">
        <v>353</v>
      </c>
      <c r="P298">
        <v>31278</v>
      </c>
      <c r="Q298" t="s">
        <v>717</v>
      </c>
      <c r="R298" t="s">
        <v>759</v>
      </c>
      <c r="S298" t="s">
        <v>705</v>
      </c>
    </row>
    <row r="299" spans="1:19" x14ac:dyDescent="0.3">
      <c r="A299">
        <v>2202</v>
      </c>
      <c r="B299">
        <v>1978</v>
      </c>
      <c r="C299" t="s">
        <v>792</v>
      </c>
      <c r="D299">
        <v>2086</v>
      </c>
      <c r="E299" t="str">
        <f>INDEX([1]!dFases[AbrevFase],MATCH($D299,[1]!dFases[CodFase],0))</f>
        <v>Grupo 2</v>
      </c>
      <c r="F299" t="str">
        <f>INDEX([1]!dFases[TipoFase],MATCH($D299,[1]!dFases[CodFase],0))</f>
        <v>Fase de Grupos</v>
      </c>
      <c r="G299">
        <v>74</v>
      </c>
      <c r="H299">
        <v>11</v>
      </c>
      <c r="I299" t="str">
        <f>INDEX(Country[Country],MATCH(H299,Country[CodPais],0))</f>
        <v>Argentina</v>
      </c>
      <c r="J299">
        <v>2</v>
      </c>
      <c r="K299" t="s">
        <v>461</v>
      </c>
      <c r="L299">
        <v>0</v>
      </c>
      <c r="M299">
        <v>63</v>
      </c>
      <c r="N299" t="str">
        <f>INDEX(Country[Country],MATCH(M299,Country[CodPais],0))</f>
        <v>Poland</v>
      </c>
      <c r="O299" t="s">
        <v>353</v>
      </c>
      <c r="P299">
        <v>37091</v>
      </c>
      <c r="Q299" t="s">
        <v>768</v>
      </c>
      <c r="R299" t="s">
        <v>723</v>
      </c>
      <c r="S299" t="s">
        <v>769</v>
      </c>
    </row>
    <row r="300" spans="1:19" x14ac:dyDescent="0.3">
      <c r="A300">
        <v>2450</v>
      </c>
      <c r="B300">
        <v>1978</v>
      </c>
      <c r="C300" t="s">
        <v>793</v>
      </c>
      <c r="D300">
        <v>2086</v>
      </c>
      <c r="E300" t="str">
        <f>INDEX([1]!dFases[AbrevFase],MATCH($D300,[1]!dFases[CodFase],0))</f>
        <v>Grupo 2</v>
      </c>
      <c r="F300" t="str">
        <f>INDEX([1]!dFases[TipoFase],MATCH($D300,[1]!dFases[CodFase],0))</f>
        <v>Fase de Grupos</v>
      </c>
      <c r="G300">
        <v>77</v>
      </c>
      <c r="H300">
        <v>63</v>
      </c>
      <c r="I300" t="str">
        <f>INDEX(Country[Country],MATCH(H300,Country[CodPais],0))</f>
        <v>Poland</v>
      </c>
      <c r="J300">
        <v>1</v>
      </c>
      <c r="K300" t="s">
        <v>370</v>
      </c>
      <c r="L300">
        <v>0</v>
      </c>
      <c r="M300">
        <v>62</v>
      </c>
      <c r="N300" t="str">
        <f>INDEX(Country[Country],MATCH(M300,Country[CodPais],0))</f>
        <v>Peru</v>
      </c>
      <c r="O300" t="s">
        <v>353</v>
      </c>
      <c r="P300">
        <v>35288</v>
      </c>
      <c r="Q300" t="s">
        <v>763</v>
      </c>
      <c r="R300" t="s">
        <v>794</v>
      </c>
      <c r="S300" t="s">
        <v>779</v>
      </c>
    </row>
    <row r="301" spans="1:19" x14ac:dyDescent="0.3">
      <c r="A301">
        <v>2221</v>
      </c>
      <c r="B301">
        <v>1978</v>
      </c>
      <c r="C301" t="s">
        <v>795</v>
      </c>
      <c r="D301">
        <v>2084</v>
      </c>
      <c r="E301" t="str">
        <f>INDEX([1]!dFases[AbrevFase],MATCH($D301,[1]!dFases[CodFase],0))</f>
        <v>Grupo 1</v>
      </c>
      <c r="F301" t="str">
        <f>INDEX([1]!dFases[TipoFase],MATCH($D301,[1]!dFases[CodFase],0))</f>
        <v>Fase de Grupos</v>
      </c>
      <c r="G301">
        <v>72</v>
      </c>
      <c r="H301">
        <v>2</v>
      </c>
      <c r="I301" t="str">
        <f>INDEX(Country[Country],MATCH(H301,Country[CodPais],0))</f>
        <v>Italy</v>
      </c>
      <c r="J301">
        <v>1</v>
      </c>
      <c r="K301" t="s">
        <v>370</v>
      </c>
      <c r="L301">
        <v>0</v>
      </c>
      <c r="M301">
        <v>21</v>
      </c>
      <c r="N301" t="str">
        <f>INDEX(Country[Country],MATCH(M301,Country[CodPais],0))</f>
        <v>Austria</v>
      </c>
      <c r="O301" t="s">
        <v>353</v>
      </c>
      <c r="P301">
        <v>66695</v>
      </c>
      <c r="Q301" t="s">
        <v>775</v>
      </c>
      <c r="R301" t="s">
        <v>689</v>
      </c>
      <c r="S301" t="s">
        <v>707</v>
      </c>
    </row>
    <row r="302" spans="1:19" x14ac:dyDescent="0.3">
      <c r="A302">
        <v>2348</v>
      </c>
      <c r="B302">
        <v>1978</v>
      </c>
      <c r="C302" t="s">
        <v>795</v>
      </c>
      <c r="D302">
        <v>2084</v>
      </c>
      <c r="E302" t="str">
        <f>INDEX([1]!dFases[AbrevFase],MATCH($D302,[1]!dFases[CodFase],0))</f>
        <v>Grupo 1</v>
      </c>
      <c r="F302" t="str">
        <f>INDEX([1]!dFases[TipoFase],MATCH($D302,[1]!dFases[CodFase],0))</f>
        <v>Fase de Grupos</v>
      </c>
      <c r="G302">
        <v>76</v>
      </c>
      <c r="H302">
        <v>41</v>
      </c>
      <c r="I302" t="str">
        <f>INDEX(Country[Country],MATCH(H302,Country[CodPais],0))</f>
        <v>Germany FR</v>
      </c>
      <c r="J302">
        <v>2</v>
      </c>
      <c r="K302" t="s">
        <v>482</v>
      </c>
      <c r="L302">
        <v>2</v>
      </c>
      <c r="M302">
        <v>55</v>
      </c>
      <c r="N302" t="str">
        <f>INDEX(Country[Country],MATCH(M302,Country[CodPais],0))</f>
        <v>Netherlands</v>
      </c>
      <c r="O302" t="s">
        <v>353</v>
      </c>
      <c r="P302">
        <v>40750</v>
      </c>
      <c r="Q302" t="s">
        <v>676</v>
      </c>
      <c r="R302" t="s">
        <v>754</v>
      </c>
      <c r="S302" t="s">
        <v>783</v>
      </c>
    </row>
    <row r="303" spans="1:19" x14ac:dyDescent="0.3">
      <c r="A303">
        <v>2196</v>
      </c>
      <c r="B303">
        <v>1978</v>
      </c>
      <c r="C303" t="s">
        <v>796</v>
      </c>
      <c r="D303">
        <v>2086</v>
      </c>
      <c r="E303" t="str">
        <f>INDEX([1]!dFases[AbrevFase],MATCH($D303,[1]!dFases[CodFase],0))</f>
        <v>Grupo 2</v>
      </c>
      <c r="F303" t="str">
        <f>INDEX([1]!dFases[TipoFase],MATCH($D303,[1]!dFases[CodFase],0))</f>
        <v>Fase de Grupos</v>
      </c>
      <c r="G303">
        <v>74</v>
      </c>
      <c r="H303">
        <v>11</v>
      </c>
      <c r="I303" t="str">
        <f>INDEX(Country[Country],MATCH(H303,Country[CodPais],0))</f>
        <v>Argentina</v>
      </c>
      <c r="J303">
        <v>0</v>
      </c>
      <c r="K303" t="s">
        <v>572</v>
      </c>
      <c r="L303">
        <v>0</v>
      </c>
      <c r="M303">
        <v>4</v>
      </c>
      <c r="N303" t="str">
        <f>INDEX(Country[Country],MATCH(M303,Country[CodPais],0))</f>
        <v>Brazil</v>
      </c>
      <c r="O303" t="s">
        <v>353</v>
      </c>
      <c r="P303">
        <v>37326</v>
      </c>
      <c r="Q303" t="s">
        <v>715</v>
      </c>
      <c r="R303" t="s">
        <v>731</v>
      </c>
      <c r="S303" t="s">
        <v>784</v>
      </c>
    </row>
    <row r="304" spans="1:19" x14ac:dyDescent="0.3">
      <c r="A304">
        <v>2391</v>
      </c>
      <c r="B304">
        <v>1978</v>
      </c>
      <c r="C304" t="s">
        <v>797</v>
      </c>
      <c r="D304">
        <v>2084</v>
      </c>
      <c r="E304" t="str">
        <f>INDEX([1]!dFases[AbrevFase],MATCH($D304,[1]!dFases[CodFase],0))</f>
        <v>Grupo 1</v>
      </c>
      <c r="F304" t="str">
        <f>INDEX([1]!dFases[TipoFase],MATCH($D304,[1]!dFases[CodFase],0))</f>
        <v>Fase de Grupos</v>
      </c>
      <c r="G304">
        <v>72</v>
      </c>
      <c r="H304">
        <v>55</v>
      </c>
      <c r="I304" t="str">
        <f>INDEX(Country[Country],MATCH(H304,Country[CodPais],0))</f>
        <v>Netherlands</v>
      </c>
      <c r="J304">
        <v>2</v>
      </c>
      <c r="K304" t="s">
        <v>362</v>
      </c>
      <c r="L304">
        <v>1</v>
      </c>
      <c r="M304">
        <v>2</v>
      </c>
      <c r="N304" t="str">
        <f>INDEX(Country[Country],MATCH(M304,Country[CodPais],0))</f>
        <v>Italy</v>
      </c>
      <c r="O304" t="s">
        <v>353</v>
      </c>
      <c r="P304">
        <v>67433</v>
      </c>
      <c r="Q304" t="s">
        <v>770</v>
      </c>
      <c r="R304" t="s">
        <v>702</v>
      </c>
      <c r="S304" t="s">
        <v>777</v>
      </c>
    </row>
    <row r="305" spans="1:19" x14ac:dyDescent="0.3">
      <c r="A305">
        <v>2217</v>
      </c>
      <c r="B305">
        <v>1978</v>
      </c>
      <c r="C305" t="s">
        <v>797</v>
      </c>
      <c r="D305">
        <v>2084</v>
      </c>
      <c r="E305" t="str">
        <f>INDEX([1]!dFases[AbrevFase],MATCH($D305,[1]!dFases[CodFase],0))</f>
        <v>Grupo 1</v>
      </c>
      <c r="F305" t="str">
        <f>INDEX([1]!dFases[TipoFase],MATCH($D305,[1]!dFases[CodFase],0))</f>
        <v>Fase de Grupos</v>
      </c>
      <c r="G305">
        <v>76</v>
      </c>
      <c r="H305">
        <v>21</v>
      </c>
      <c r="I305" t="str">
        <f>INDEX(Country[Country],MATCH(H305,Country[CodPais],0))</f>
        <v>Austria</v>
      </c>
      <c r="J305">
        <v>3</v>
      </c>
      <c r="K305" t="s">
        <v>403</v>
      </c>
      <c r="L305">
        <v>2</v>
      </c>
      <c r="M305">
        <v>41</v>
      </c>
      <c r="N305" t="str">
        <f>INDEX(Country[Country],MATCH(M305,Country[CodPais],0))</f>
        <v>Germany FR</v>
      </c>
      <c r="O305" t="s">
        <v>353</v>
      </c>
      <c r="P305">
        <v>38318</v>
      </c>
      <c r="Q305" t="s">
        <v>677</v>
      </c>
      <c r="R305" t="s">
        <v>765</v>
      </c>
      <c r="S305" t="s">
        <v>762</v>
      </c>
    </row>
    <row r="306" spans="1:19" x14ac:dyDescent="0.3">
      <c r="A306">
        <v>2252</v>
      </c>
      <c r="B306">
        <v>1978</v>
      </c>
      <c r="C306" t="s">
        <v>798</v>
      </c>
      <c r="D306">
        <v>2086</v>
      </c>
      <c r="E306" t="str">
        <f>INDEX([1]!dFases[AbrevFase],MATCH($D306,[1]!dFases[CodFase],0))</f>
        <v>Grupo 2</v>
      </c>
      <c r="F306" t="str">
        <f>INDEX([1]!dFases[TipoFase],MATCH($D306,[1]!dFases[CodFase],0))</f>
        <v>Fase de Grupos</v>
      </c>
      <c r="G306">
        <v>77</v>
      </c>
      <c r="H306">
        <v>4</v>
      </c>
      <c r="I306" t="str">
        <f>INDEX(Country[Country],MATCH(H306,Country[CodPais],0))</f>
        <v>Brazil</v>
      </c>
      <c r="J306">
        <v>3</v>
      </c>
      <c r="K306" t="s">
        <v>367</v>
      </c>
      <c r="L306">
        <v>1</v>
      </c>
      <c r="M306">
        <v>63</v>
      </c>
      <c r="N306" t="str">
        <f>INDEX(Country[Country],MATCH(M306,Country[CodPais],0))</f>
        <v>Poland</v>
      </c>
      <c r="O306" t="s">
        <v>353</v>
      </c>
      <c r="P306">
        <v>39586</v>
      </c>
      <c r="Q306" t="s">
        <v>756</v>
      </c>
      <c r="R306" t="s">
        <v>766</v>
      </c>
      <c r="S306" t="s">
        <v>719</v>
      </c>
    </row>
    <row r="307" spans="1:19" x14ac:dyDescent="0.3">
      <c r="A307">
        <v>2201</v>
      </c>
      <c r="B307">
        <v>1978</v>
      </c>
      <c r="C307" t="s">
        <v>799</v>
      </c>
      <c r="D307">
        <v>2086</v>
      </c>
      <c r="E307" t="str">
        <f>INDEX([1]!dFases[AbrevFase],MATCH($D307,[1]!dFases[CodFase],0))</f>
        <v>Grupo 2</v>
      </c>
      <c r="F307" t="str">
        <f>INDEX([1]!dFases[TipoFase],MATCH($D307,[1]!dFases[CodFase],0))</f>
        <v>Fase de Grupos</v>
      </c>
      <c r="G307">
        <v>74</v>
      </c>
      <c r="H307">
        <v>11</v>
      </c>
      <c r="I307" t="str">
        <f>INDEX(Country[Country],MATCH(H307,Country[CodPais],0))</f>
        <v>Argentina</v>
      </c>
      <c r="J307">
        <v>6</v>
      </c>
      <c r="K307" t="s">
        <v>435</v>
      </c>
      <c r="L307">
        <v>0</v>
      </c>
      <c r="M307">
        <v>62</v>
      </c>
      <c r="N307" t="str">
        <f>INDEX(Country[Country],MATCH(M307,Country[CodPais],0))</f>
        <v>Peru</v>
      </c>
      <c r="O307" t="s">
        <v>353</v>
      </c>
      <c r="P307">
        <v>37315</v>
      </c>
      <c r="Q307" t="s">
        <v>771</v>
      </c>
      <c r="R307" t="s">
        <v>736</v>
      </c>
      <c r="S307" t="s">
        <v>760</v>
      </c>
    </row>
    <row r="308" spans="1:19" x14ac:dyDescent="0.3">
      <c r="A308">
        <v>2247</v>
      </c>
      <c r="B308">
        <v>1978</v>
      </c>
      <c r="C308" t="s">
        <v>800</v>
      </c>
      <c r="D308">
        <v>9803</v>
      </c>
      <c r="E308" t="str">
        <f>INDEX([1]!dFases[AbrevFase],MATCH($D308,[1]!dFases[CodFase],0))</f>
        <v>3º/4º Lugar</v>
      </c>
      <c r="F308" t="str">
        <f>INDEX([1]!dFases[TipoFase],MATCH($D308,[1]!dFases[CodFase],0))</f>
        <v>Fase de Mata-Mata</v>
      </c>
      <c r="G308">
        <v>72</v>
      </c>
      <c r="H308">
        <v>4</v>
      </c>
      <c r="I308" t="str">
        <f>INDEX(Country[Country],MATCH(H308,Country[CodPais],0))</f>
        <v>Brazil</v>
      </c>
      <c r="J308">
        <v>2</v>
      </c>
      <c r="K308" t="s">
        <v>362</v>
      </c>
      <c r="L308">
        <v>1</v>
      </c>
      <c r="M308">
        <v>2</v>
      </c>
      <c r="N308" t="str">
        <f>INDEX(Country[Country],MATCH(M308,Country[CodPais],0))</f>
        <v>Italy</v>
      </c>
      <c r="O308" t="s">
        <v>353</v>
      </c>
      <c r="P308">
        <v>69659</v>
      </c>
      <c r="Q308" t="s">
        <v>677</v>
      </c>
      <c r="R308" t="s">
        <v>719</v>
      </c>
      <c r="S308" t="s">
        <v>715</v>
      </c>
    </row>
    <row r="309" spans="1:19" x14ac:dyDescent="0.3">
      <c r="A309">
        <v>2198</v>
      </c>
      <c r="B309">
        <v>1978</v>
      </c>
      <c r="C309" t="s">
        <v>801</v>
      </c>
      <c r="D309">
        <v>9999</v>
      </c>
      <c r="E309" t="str">
        <f>INDEX([1]!dFases[AbrevFase],MATCH($D309,[1]!dFases[CodFase],0))</f>
        <v>Final</v>
      </c>
      <c r="F309" t="str">
        <f>INDEX([1]!dFases[TipoFase],MATCH($D309,[1]!dFases[CodFase],0))</f>
        <v>Fase de Mata-Mata</v>
      </c>
      <c r="G309">
        <v>72</v>
      </c>
      <c r="H309">
        <v>11</v>
      </c>
      <c r="I309" t="str">
        <f>INDEX(Country[Country],MATCH(H309,Country[CodPais],0))</f>
        <v>Argentina</v>
      </c>
      <c r="J309">
        <v>3</v>
      </c>
      <c r="K309" t="s">
        <v>802</v>
      </c>
      <c r="L309">
        <v>1</v>
      </c>
      <c r="M309">
        <v>55</v>
      </c>
      <c r="N309" t="str">
        <f>INDEX(Country[Country],MATCH(M309,Country[CodPais],0))</f>
        <v>Netherlands</v>
      </c>
      <c r="O309" t="s">
        <v>803</v>
      </c>
      <c r="P309">
        <v>71483</v>
      </c>
      <c r="Q309" t="s">
        <v>760</v>
      </c>
      <c r="R309" t="s">
        <v>676</v>
      </c>
      <c r="S309" t="s">
        <v>731</v>
      </c>
    </row>
    <row r="310" spans="1:19" x14ac:dyDescent="0.3">
      <c r="A310">
        <v>749</v>
      </c>
      <c r="B310">
        <v>1982</v>
      </c>
      <c r="C310" t="s">
        <v>804</v>
      </c>
      <c r="D310">
        <v>2088</v>
      </c>
      <c r="E310" t="str">
        <f>INDEX([1]!dFases[AbrevFase],MATCH($D310,[1]!dFases[CodFase],0))</f>
        <v>Grupo 3</v>
      </c>
      <c r="F310" t="str">
        <f>INDEX([1]!dFases[TipoFase],MATCH($D310,[1]!dFases[CodFase],0))</f>
        <v>Fase de Grupos</v>
      </c>
      <c r="G310">
        <v>78</v>
      </c>
      <c r="H310">
        <v>11</v>
      </c>
      <c r="I310" t="str">
        <f>INDEX(Country[Country],MATCH(H310,Country[CodPais],0))</f>
        <v>Argentina</v>
      </c>
      <c r="J310">
        <v>0</v>
      </c>
      <c r="K310" t="s">
        <v>744</v>
      </c>
      <c r="L310">
        <v>1</v>
      </c>
      <c r="M310">
        <v>22</v>
      </c>
      <c r="N310" t="str">
        <f>INDEX(Country[Country],MATCH(M310,Country[CodPais],0))</f>
        <v>Belgium</v>
      </c>
      <c r="O310" t="s">
        <v>353</v>
      </c>
      <c r="P310">
        <v>95000</v>
      </c>
      <c r="Q310" t="s">
        <v>805</v>
      </c>
      <c r="R310" t="s">
        <v>715</v>
      </c>
      <c r="S310" t="s">
        <v>765</v>
      </c>
    </row>
    <row r="311" spans="1:19" x14ac:dyDescent="0.3">
      <c r="A311">
        <v>995</v>
      </c>
      <c r="B311">
        <v>1982</v>
      </c>
      <c r="C311" t="s">
        <v>806</v>
      </c>
      <c r="D311">
        <v>2084</v>
      </c>
      <c r="E311" t="str">
        <f>INDEX([1]!dFases[AbrevFase],MATCH($D311,[1]!dFases[CodFase],0))</f>
        <v>Grupo 1</v>
      </c>
      <c r="F311" t="str">
        <f>INDEX([1]!dFases[TipoFase],MATCH($D311,[1]!dFases[CodFase],0))</f>
        <v>Fase de Grupos</v>
      </c>
      <c r="G311">
        <v>79</v>
      </c>
      <c r="H311">
        <v>2</v>
      </c>
      <c r="I311" t="str">
        <f>INDEX(Country[Country],MATCH(H311,Country[CodPais],0))</f>
        <v>Italy</v>
      </c>
      <c r="J311">
        <v>0</v>
      </c>
      <c r="K311" t="s">
        <v>572</v>
      </c>
      <c r="L311">
        <v>0</v>
      </c>
      <c r="M311">
        <v>63</v>
      </c>
      <c r="N311" t="str">
        <f>INDEX(Country[Country],MATCH(M311,Country[CodPais],0))</f>
        <v>Poland</v>
      </c>
      <c r="O311" t="s">
        <v>353</v>
      </c>
      <c r="P311">
        <v>33000</v>
      </c>
      <c r="Q311" t="s">
        <v>807</v>
      </c>
      <c r="R311" t="s">
        <v>784</v>
      </c>
      <c r="S311" t="s">
        <v>717</v>
      </c>
    </row>
    <row r="312" spans="1:19" x14ac:dyDescent="0.3">
      <c r="A312">
        <v>791</v>
      </c>
      <c r="B312">
        <v>1982</v>
      </c>
      <c r="C312" t="s">
        <v>808</v>
      </c>
      <c r="D312">
        <v>2093</v>
      </c>
      <c r="E312" t="str">
        <f>INDEX([1]!dFases[AbrevFase],MATCH($D312,[1]!dFases[CodFase],0))</f>
        <v>Grupo 6</v>
      </c>
      <c r="F312" t="str">
        <f>INDEX([1]!dFases[TipoFase],MATCH($D312,[1]!dFases[CodFase],0))</f>
        <v>Fase de Grupos</v>
      </c>
      <c r="G312">
        <v>80</v>
      </c>
      <c r="H312">
        <v>4</v>
      </c>
      <c r="I312" t="str">
        <f>INDEX(Country[Country],MATCH(H312,Country[CodPais],0))</f>
        <v>Brazil</v>
      </c>
      <c r="J312">
        <v>2</v>
      </c>
      <c r="K312" t="s">
        <v>362</v>
      </c>
      <c r="L312">
        <v>1</v>
      </c>
      <c r="M312">
        <v>77</v>
      </c>
      <c r="N312" t="str">
        <f>INDEX(Country[Country],MATCH(M312,Country[CodPais],0))</f>
        <v>Soviet Union</v>
      </c>
      <c r="O312" t="s">
        <v>353</v>
      </c>
      <c r="P312">
        <v>68000</v>
      </c>
      <c r="Q312" t="s">
        <v>809</v>
      </c>
      <c r="R312" t="s">
        <v>810</v>
      </c>
      <c r="S312" t="s">
        <v>811</v>
      </c>
    </row>
    <row r="313" spans="1:19" x14ac:dyDescent="0.3">
      <c r="A313">
        <v>833</v>
      </c>
      <c r="B313">
        <v>1982</v>
      </c>
      <c r="C313" t="s">
        <v>812</v>
      </c>
      <c r="D313">
        <v>2084</v>
      </c>
      <c r="E313" t="str">
        <f>INDEX([1]!dFases[AbrevFase],MATCH($D313,[1]!dFases[CodFase],0))</f>
        <v>Grupo 1</v>
      </c>
      <c r="F313" t="str">
        <f>INDEX([1]!dFases[TipoFase],MATCH($D313,[1]!dFases[CodFase],0))</f>
        <v>Fase de Grupos</v>
      </c>
      <c r="G313">
        <v>81</v>
      </c>
      <c r="H313">
        <v>62</v>
      </c>
      <c r="I313" t="str">
        <f>INDEX(Country[Country],MATCH(H313,Country[CodPais],0))</f>
        <v>Peru</v>
      </c>
      <c r="J313">
        <v>0</v>
      </c>
      <c r="K313" t="s">
        <v>572</v>
      </c>
      <c r="L313">
        <v>0</v>
      </c>
      <c r="M313">
        <v>26</v>
      </c>
      <c r="N313" t="str">
        <f>INDEX(Country[Country],MATCH(M313,Country[CodPais],0))</f>
        <v>Cameroon</v>
      </c>
      <c r="O313" t="s">
        <v>353</v>
      </c>
      <c r="P313">
        <v>11000</v>
      </c>
      <c r="Q313" t="s">
        <v>813</v>
      </c>
      <c r="R313" t="s">
        <v>717</v>
      </c>
      <c r="S313" t="s">
        <v>784</v>
      </c>
    </row>
    <row r="314" spans="1:19" x14ac:dyDescent="0.3">
      <c r="A314">
        <v>896</v>
      </c>
      <c r="B314">
        <v>1982</v>
      </c>
      <c r="C314" t="s">
        <v>814</v>
      </c>
      <c r="D314">
        <v>2088</v>
      </c>
      <c r="E314" t="str">
        <f>INDEX([1]!dFases[AbrevFase],MATCH($D314,[1]!dFases[CodFase],0))</f>
        <v>Grupo 3</v>
      </c>
      <c r="F314" t="str">
        <f>INDEX([1]!dFases[TipoFase],MATCH($D314,[1]!dFases[CodFase],0))</f>
        <v>Fase de Grupos</v>
      </c>
      <c r="G314">
        <v>82</v>
      </c>
      <c r="H314">
        <v>46</v>
      </c>
      <c r="I314" t="str">
        <f>INDEX(Country[Country],MATCH(H314,Country[CodPais],0))</f>
        <v>Hungary</v>
      </c>
      <c r="J314">
        <v>10</v>
      </c>
      <c r="K314" t="s">
        <v>815</v>
      </c>
      <c r="L314">
        <v>1</v>
      </c>
      <c r="M314">
        <v>39</v>
      </c>
      <c r="N314" t="str">
        <f>INDEX(Country[Country],MATCH(M314,Country[CodPais],0))</f>
        <v>El Salvador</v>
      </c>
      <c r="O314" t="s">
        <v>353</v>
      </c>
      <c r="P314">
        <v>23000</v>
      </c>
      <c r="Q314" t="s">
        <v>816</v>
      </c>
      <c r="R314" t="s">
        <v>779</v>
      </c>
      <c r="S314" t="s">
        <v>817</v>
      </c>
    </row>
    <row r="315" spans="1:19" x14ac:dyDescent="0.3">
      <c r="A315">
        <v>1051</v>
      </c>
      <c r="B315">
        <v>1982</v>
      </c>
      <c r="C315" t="s">
        <v>814</v>
      </c>
      <c r="D315">
        <v>2093</v>
      </c>
      <c r="E315" t="str">
        <f>INDEX([1]!dFases[AbrevFase],MATCH($D315,[1]!dFases[CodFase],0))</f>
        <v>Grupo 6</v>
      </c>
      <c r="F315" t="str">
        <f>INDEX([1]!dFases[TipoFase],MATCH($D315,[1]!dFases[CodFase],0))</f>
        <v>Fase de Grupos</v>
      </c>
      <c r="G315">
        <v>83</v>
      </c>
      <c r="H315">
        <v>72</v>
      </c>
      <c r="I315" t="str">
        <f>INDEX(Country[Country],MATCH(H315,Country[CodPais],0))</f>
        <v>Scotland</v>
      </c>
      <c r="J315">
        <v>5</v>
      </c>
      <c r="K315" t="s">
        <v>410</v>
      </c>
      <c r="L315">
        <v>2</v>
      </c>
      <c r="M315">
        <v>56</v>
      </c>
      <c r="N315" t="str">
        <f>INDEX(Country[Country],MATCH(M315,Country[CodPais],0))</f>
        <v>New Zealand</v>
      </c>
      <c r="O315" t="s">
        <v>353</v>
      </c>
      <c r="P315">
        <v>36000</v>
      </c>
      <c r="Q315" t="s">
        <v>818</v>
      </c>
      <c r="R315" t="s">
        <v>819</v>
      </c>
      <c r="S315" t="s">
        <v>820</v>
      </c>
    </row>
    <row r="316" spans="1:19" x14ac:dyDescent="0.3">
      <c r="A316">
        <v>741</v>
      </c>
      <c r="B316">
        <v>1982</v>
      </c>
      <c r="C316" t="s">
        <v>821</v>
      </c>
      <c r="D316">
        <v>2086</v>
      </c>
      <c r="E316" t="str">
        <f>INDEX([1]!dFases[AbrevFase],MATCH($D316,[1]!dFases[CodFase],0))</f>
        <v>Grupo 2</v>
      </c>
      <c r="F316" t="str">
        <f>INDEX([1]!dFases[TipoFase],MATCH($D316,[1]!dFases[CodFase],0))</f>
        <v>Fase de Grupos</v>
      </c>
      <c r="G316">
        <v>84</v>
      </c>
      <c r="H316">
        <v>41</v>
      </c>
      <c r="I316" t="str">
        <f>INDEX(Country[Country],MATCH(H316,Country[CodPais],0))</f>
        <v>Germany FR</v>
      </c>
      <c r="J316">
        <v>1</v>
      </c>
      <c r="K316" t="s">
        <v>746</v>
      </c>
      <c r="L316">
        <v>2</v>
      </c>
      <c r="M316">
        <v>18</v>
      </c>
      <c r="N316" t="str">
        <f>INDEX(Country[Country],MATCH(M316,Country[CodPais],0))</f>
        <v>Algeria</v>
      </c>
      <c r="O316" t="s">
        <v>353</v>
      </c>
      <c r="P316">
        <v>42000</v>
      </c>
      <c r="Q316" t="s">
        <v>822</v>
      </c>
      <c r="R316" t="s">
        <v>823</v>
      </c>
      <c r="S316" t="s">
        <v>824</v>
      </c>
    </row>
    <row r="317" spans="1:19" x14ac:dyDescent="0.3">
      <c r="A317">
        <v>878</v>
      </c>
      <c r="B317">
        <v>1982</v>
      </c>
      <c r="C317" t="s">
        <v>821</v>
      </c>
      <c r="D317">
        <v>2090</v>
      </c>
      <c r="E317" t="str">
        <f>INDEX([1]!dFases[AbrevFase],MATCH($D317,[1]!dFases[CodFase],0))</f>
        <v>Grupo 4</v>
      </c>
      <c r="F317" t="str">
        <f>INDEX([1]!dFases[TipoFase],MATCH($D317,[1]!dFases[CodFase],0))</f>
        <v>Fase de Grupos</v>
      </c>
      <c r="G317">
        <v>85</v>
      </c>
      <c r="H317">
        <v>8</v>
      </c>
      <c r="I317" t="str">
        <f>INDEX(Country[Country],MATCH(H317,Country[CodPais],0))</f>
        <v>England</v>
      </c>
      <c r="J317">
        <v>3</v>
      </c>
      <c r="K317" t="s">
        <v>367</v>
      </c>
      <c r="L317">
        <v>1</v>
      </c>
      <c r="M317">
        <v>3</v>
      </c>
      <c r="N317" t="str">
        <f>INDEX(Country[Country],MATCH(M317,Country[CodPais],0))</f>
        <v>France</v>
      </c>
      <c r="O317" t="s">
        <v>353</v>
      </c>
      <c r="P317">
        <v>44172</v>
      </c>
      <c r="Q317" t="s">
        <v>762</v>
      </c>
      <c r="R317" t="s">
        <v>825</v>
      </c>
      <c r="S317" t="s">
        <v>783</v>
      </c>
    </row>
    <row r="318" spans="1:19" x14ac:dyDescent="0.3">
      <c r="A318">
        <v>901</v>
      </c>
      <c r="B318">
        <v>1982</v>
      </c>
      <c r="C318" t="s">
        <v>826</v>
      </c>
      <c r="D318">
        <v>2092</v>
      </c>
      <c r="E318" t="str">
        <f>INDEX([1]!dFases[AbrevFase],MATCH($D318,[1]!dFases[CodFase],0))</f>
        <v>Grupo 5</v>
      </c>
      <c r="F318" t="str">
        <f>INDEX([1]!dFases[TipoFase],MATCH($D318,[1]!dFases[CodFase],0))</f>
        <v>Fase de Grupos</v>
      </c>
      <c r="G318">
        <v>86</v>
      </c>
      <c r="H318">
        <v>12</v>
      </c>
      <c r="I318" t="str">
        <f>INDEX(Country[Country],MATCH(H318,Country[CodPais],0))</f>
        <v>Spain</v>
      </c>
      <c r="J318">
        <v>1</v>
      </c>
      <c r="K318" t="s">
        <v>559</v>
      </c>
      <c r="L318">
        <v>1</v>
      </c>
      <c r="M318">
        <v>45</v>
      </c>
      <c r="N318" t="str">
        <f>INDEX(Country[Country],MATCH(M318,Country[CodPais],0))</f>
        <v>Honduras</v>
      </c>
      <c r="O318" t="s">
        <v>353</v>
      </c>
      <c r="P318">
        <v>49562</v>
      </c>
      <c r="Q318" t="s">
        <v>753</v>
      </c>
      <c r="R318" t="s">
        <v>827</v>
      </c>
      <c r="S318" t="s">
        <v>828</v>
      </c>
    </row>
    <row r="319" spans="1:19" x14ac:dyDescent="0.3">
      <c r="A319">
        <v>764</v>
      </c>
      <c r="B319">
        <v>1982</v>
      </c>
      <c r="C319" t="s">
        <v>829</v>
      </c>
      <c r="D319">
        <v>2086</v>
      </c>
      <c r="E319" t="str">
        <f>INDEX([1]!dFases[AbrevFase],MATCH($D319,[1]!dFases[CodFase],0))</f>
        <v>Grupo 2</v>
      </c>
      <c r="F319" t="str">
        <f>INDEX([1]!dFases[TipoFase],MATCH($D319,[1]!dFases[CodFase],0))</f>
        <v>Fase de Grupos</v>
      </c>
      <c r="G319">
        <v>87</v>
      </c>
      <c r="H319">
        <v>7</v>
      </c>
      <c r="I319" t="str">
        <f>INDEX(Country[Country],MATCH(H319,Country[CodPais],0))</f>
        <v>Chile</v>
      </c>
      <c r="J319">
        <v>0</v>
      </c>
      <c r="K319" t="s">
        <v>744</v>
      </c>
      <c r="L319">
        <v>1</v>
      </c>
      <c r="M319">
        <v>21</v>
      </c>
      <c r="N319" t="str">
        <f>INDEX(Country[Country],MATCH(M319,Country[CodPais],0))</f>
        <v>Austria</v>
      </c>
      <c r="O319" t="s">
        <v>353</v>
      </c>
      <c r="P319">
        <v>22500</v>
      </c>
      <c r="Q319" t="s">
        <v>830</v>
      </c>
      <c r="R319" t="s">
        <v>824</v>
      </c>
      <c r="S319" t="s">
        <v>823</v>
      </c>
    </row>
    <row r="320" spans="1:19" x14ac:dyDescent="0.3">
      <c r="A320">
        <v>1012</v>
      </c>
      <c r="B320">
        <v>1982</v>
      </c>
      <c r="C320" t="s">
        <v>831</v>
      </c>
      <c r="D320">
        <v>2090</v>
      </c>
      <c r="E320" t="str">
        <f>INDEX([1]!dFases[AbrevFase],MATCH($D320,[1]!dFases[CodFase],0))</f>
        <v>Grupo 4</v>
      </c>
      <c r="F320" t="str">
        <f>INDEX([1]!dFases[TipoFase],MATCH($D320,[1]!dFases[CodFase],0))</f>
        <v>Fase de Grupos</v>
      </c>
      <c r="G320">
        <v>88</v>
      </c>
      <c r="H320">
        <v>34</v>
      </c>
      <c r="I320" t="str">
        <f>INDEX(Country[Country],MATCH(H320,Country[CodPais],0))</f>
        <v>Czechoslovakia</v>
      </c>
      <c r="J320">
        <v>1</v>
      </c>
      <c r="K320" t="s">
        <v>559</v>
      </c>
      <c r="L320">
        <v>1</v>
      </c>
      <c r="M320">
        <v>53</v>
      </c>
      <c r="N320" t="str">
        <f>INDEX(Country[Country],MATCH(M320,Country[CodPais],0))</f>
        <v>Kuwait</v>
      </c>
      <c r="O320" t="s">
        <v>353</v>
      </c>
      <c r="P320">
        <v>25000</v>
      </c>
      <c r="Q320" t="s">
        <v>832</v>
      </c>
      <c r="R320" t="s">
        <v>833</v>
      </c>
      <c r="S320" t="s">
        <v>834</v>
      </c>
    </row>
    <row r="321" spans="1:19" x14ac:dyDescent="0.3">
      <c r="A321">
        <v>1044</v>
      </c>
      <c r="B321">
        <v>1982</v>
      </c>
      <c r="C321" t="s">
        <v>835</v>
      </c>
      <c r="D321">
        <v>2092</v>
      </c>
      <c r="E321" t="str">
        <f>INDEX([1]!dFases[AbrevFase],MATCH($D321,[1]!dFases[CodFase],0))</f>
        <v>Grupo 5</v>
      </c>
      <c r="F321" t="str">
        <f>INDEX([1]!dFases[TipoFase],MATCH($D321,[1]!dFases[CodFase],0))</f>
        <v>Fase de Grupos</v>
      </c>
      <c r="G321">
        <v>89</v>
      </c>
      <c r="H321">
        <v>83</v>
      </c>
      <c r="I321" t="str">
        <f>INDEX(Country[Country],MATCH(H321,Country[CodPais],0))</f>
        <v>Yugoslavia</v>
      </c>
      <c r="J321">
        <v>0</v>
      </c>
      <c r="K321" t="s">
        <v>572</v>
      </c>
      <c r="L321">
        <v>0</v>
      </c>
      <c r="M321">
        <v>58</v>
      </c>
      <c r="N321" t="str">
        <f>INDEX(Country[Country],MATCH(M321,Country[CodPais],0))</f>
        <v>Northern Ireland</v>
      </c>
      <c r="O321" t="s">
        <v>353</v>
      </c>
      <c r="P321">
        <v>25000</v>
      </c>
      <c r="Q321" t="s">
        <v>836</v>
      </c>
      <c r="R321" t="s">
        <v>837</v>
      </c>
      <c r="S321" t="s">
        <v>715</v>
      </c>
    </row>
    <row r="322" spans="1:19" x14ac:dyDescent="0.3">
      <c r="A322">
        <v>994</v>
      </c>
      <c r="B322">
        <v>1982</v>
      </c>
      <c r="C322" t="s">
        <v>838</v>
      </c>
      <c r="D322">
        <v>2084</v>
      </c>
      <c r="E322" t="str">
        <f>INDEX([1]!dFases[AbrevFase],MATCH($D322,[1]!dFases[CodFase],0))</f>
        <v>Grupo 1</v>
      </c>
      <c r="F322" t="str">
        <f>INDEX([1]!dFases[TipoFase],MATCH($D322,[1]!dFases[CodFase],0))</f>
        <v>Fase de Grupos</v>
      </c>
      <c r="G322">
        <v>79</v>
      </c>
      <c r="H322">
        <v>2</v>
      </c>
      <c r="I322" t="str">
        <f>INDEX(Country[Country],MATCH(H322,Country[CodPais],0))</f>
        <v>Italy</v>
      </c>
      <c r="J322">
        <v>1</v>
      </c>
      <c r="K322" t="s">
        <v>559</v>
      </c>
      <c r="L322">
        <v>1</v>
      </c>
      <c r="M322">
        <v>62</v>
      </c>
      <c r="N322" t="str">
        <f>INDEX(Country[Country],MATCH(M322,Country[CodPais],0))</f>
        <v>Peru</v>
      </c>
      <c r="O322" t="s">
        <v>353</v>
      </c>
      <c r="P322">
        <v>25000</v>
      </c>
      <c r="Q322" t="s">
        <v>737</v>
      </c>
      <c r="R322" t="s">
        <v>839</v>
      </c>
      <c r="S322" t="s">
        <v>677</v>
      </c>
    </row>
    <row r="323" spans="1:19" x14ac:dyDescent="0.3">
      <c r="A323">
        <v>752</v>
      </c>
      <c r="B323">
        <v>1982</v>
      </c>
      <c r="C323" t="s">
        <v>840</v>
      </c>
      <c r="D323">
        <v>2088</v>
      </c>
      <c r="E323" t="str">
        <f>INDEX([1]!dFases[AbrevFase],MATCH($D323,[1]!dFases[CodFase],0))</f>
        <v>Grupo 3</v>
      </c>
      <c r="F323" t="str">
        <f>INDEX([1]!dFases[TipoFase],MATCH($D323,[1]!dFases[CodFase],0))</f>
        <v>Fase de Grupos</v>
      </c>
      <c r="G323">
        <v>90</v>
      </c>
      <c r="H323">
        <v>11</v>
      </c>
      <c r="I323" t="str">
        <f>INDEX(Country[Country],MATCH(H323,Country[CodPais],0))</f>
        <v>Argentina</v>
      </c>
      <c r="J323">
        <v>4</v>
      </c>
      <c r="K323" t="s">
        <v>486</v>
      </c>
      <c r="L323">
        <v>1</v>
      </c>
      <c r="M323">
        <v>46</v>
      </c>
      <c r="N323" t="str">
        <f>INDEX(Country[Country],MATCH(M323,Country[CodPais],0))</f>
        <v>Hungary</v>
      </c>
      <c r="O323" t="s">
        <v>353</v>
      </c>
      <c r="P323">
        <v>32093</v>
      </c>
      <c r="Q323" t="s">
        <v>841</v>
      </c>
      <c r="R323" t="s">
        <v>807</v>
      </c>
      <c r="S323" t="s">
        <v>717</v>
      </c>
    </row>
    <row r="324" spans="1:19" x14ac:dyDescent="0.3">
      <c r="A324">
        <v>790</v>
      </c>
      <c r="B324">
        <v>1982</v>
      </c>
      <c r="C324" t="s">
        <v>840</v>
      </c>
      <c r="D324">
        <v>2093</v>
      </c>
      <c r="E324" t="str">
        <f>INDEX([1]!dFases[AbrevFase],MATCH($D324,[1]!dFases[CodFase],0))</f>
        <v>Grupo 6</v>
      </c>
      <c r="F324" t="str">
        <f>INDEX([1]!dFases[TipoFase],MATCH($D324,[1]!dFases[CodFase],0))</f>
        <v>Fase de Grupos</v>
      </c>
      <c r="G324">
        <v>91</v>
      </c>
      <c r="H324">
        <v>4</v>
      </c>
      <c r="I324" t="str">
        <f>INDEX(Country[Country],MATCH(H324,Country[CodPais],0))</f>
        <v>Brazil</v>
      </c>
      <c r="J324">
        <v>4</v>
      </c>
      <c r="K324" t="s">
        <v>486</v>
      </c>
      <c r="L324">
        <v>1</v>
      </c>
      <c r="M324">
        <v>72</v>
      </c>
      <c r="N324" t="str">
        <f>INDEX(Country[Country],MATCH(M324,Country[CodPais],0))</f>
        <v>Scotland</v>
      </c>
      <c r="O324" t="s">
        <v>353</v>
      </c>
      <c r="P324">
        <v>47379</v>
      </c>
      <c r="Q324" t="s">
        <v>842</v>
      </c>
      <c r="R324" t="s">
        <v>819</v>
      </c>
      <c r="S324" t="s">
        <v>784</v>
      </c>
    </row>
    <row r="325" spans="1:19" x14ac:dyDescent="0.3">
      <c r="A325">
        <v>834</v>
      </c>
      <c r="B325">
        <v>1982</v>
      </c>
      <c r="C325" t="s">
        <v>843</v>
      </c>
      <c r="D325">
        <v>2084</v>
      </c>
      <c r="E325" t="str">
        <f>INDEX([1]!dFases[AbrevFase],MATCH($D325,[1]!dFases[CodFase],0))</f>
        <v>Grupo 1</v>
      </c>
      <c r="F325" t="str">
        <f>INDEX([1]!dFases[TipoFase],MATCH($D325,[1]!dFases[CodFase],0))</f>
        <v>Fase de Grupos</v>
      </c>
      <c r="G325">
        <v>81</v>
      </c>
      <c r="H325">
        <v>63</v>
      </c>
      <c r="I325" t="str">
        <f>INDEX(Country[Country],MATCH(H325,Country[CodPais],0))</f>
        <v>Poland</v>
      </c>
      <c r="J325">
        <v>0</v>
      </c>
      <c r="K325" t="s">
        <v>572</v>
      </c>
      <c r="L325">
        <v>0</v>
      </c>
      <c r="M325">
        <v>26</v>
      </c>
      <c r="N325" t="str">
        <f>INDEX(Country[Country],MATCH(M325,Country[CodPais],0))</f>
        <v>Cameroon</v>
      </c>
      <c r="O325" t="s">
        <v>353</v>
      </c>
      <c r="P325">
        <v>19000</v>
      </c>
      <c r="Q325" t="s">
        <v>844</v>
      </c>
      <c r="R325" t="s">
        <v>737</v>
      </c>
      <c r="S325" t="s">
        <v>839</v>
      </c>
    </row>
    <row r="326" spans="1:19" x14ac:dyDescent="0.3">
      <c r="A326">
        <v>774</v>
      </c>
      <c r="B326">
        <v>1982</v>
      </c>
      <c r="C326" t="s">
        <v>845</v>
      </c>
      <c r="D326">
        <v>2088</v>
      </c>
      <c r="E326" t="str">
        <f>INDEX([1]!dFases[AbrevFase],MATCH($D326,[1]!dFases[CodFase],0))</f>
        <v>Grupo 3</v>
      </c>
      <c r="F326" t="str">
        <f>INDEX([1]!dFases[TipoFase],MATCH($D326,[1]!dFases[CodFase],0))</f>
        <v>Fase de Grupos</v>
      </c>
      <c r="G326">
        <v>82</v>
      </c>
      <c r="H326">
        <v>22</v>
      </c>
      <c r="I326" t="str">
        <f>INDEX(Country[Country],MATCH(H326,Country[CodPais],0))</f>
        <v>Belgium</v>
      </c>
      <c r="J326">
        <v>1</v>
      </c>
      <c r="K326" t="s">
        <v>370</v>
      </c>
      <c r="L326">
        <v>0</v>
      </c>
      <c r="M326">
        <v>39</v>
      </c>
      <c r="N326" t="str">
        <f>INDEX(Country[Country],MATCH(M326,Country[CodPais],0))</f>
        <v>El Salvador</v>
      </c>
      <c r="O326" t="s">
        <v>353</v>
      </c>
      <c r="P326">
        <v>15000</v>
      </c>
      <c r="Q326" t="s">
        <v>846</v>
      </c>
      <c r="R326" t="s">
        <v>825</v>
      </c>
      <c r="S326" t="s">
        <v>765</v>
      </c>
    </row>
    <row r="327" spans="1:19" x14ac:dyDescent="0.3">
      <c r="A327">
        <v>1054</v>
      </c>
      <c r="B327">
        <v>1982</v>
      </c>
      <c r="C327" t="s">
        <v>845</v>
      </c>
      <c r="D327">
        <v>2093</v>
      </c>
      <c r="E327" t="str">
        <f>INDEX([1]!dFases[AbrevFase],MATCH($D327,[1]!dFases[CodFase],0))</f>
        <v>Grupo 6</v>
      </c>
      <c r="F327" t="str">
        <f>INDEX([1]!dFases[TipoFase],MATCH($D327,[1]!dFases[CodFase],0))</f>
        <v>Fase de Grupos</v>
      </c>
      <c r="G327">
        <v>83</v>
      </c>
      <c r="H327">
        <v>77</v>
      </c>
      <c r="I327" t="str">
        <f>INDEX(Country[Country],MATCH(H327,Country[CodPais],0))</f>
        <v>Soviet Union</v>
      </c>
      <c r="J327">
        <v>3</v>
      </c>
      <c r="K327" t="s">
        <v>357</v>
      </c>
      <c r="L327">
        <v>0</v>
      </c>
      <c r="M327">
        <v>56</v>
      </c>
      <c r="N327" t="str">
        <f>INDEX(Country[Country],MATCH(M327,Country[CodPais],0))</f>
        <v>New Zealand</v>
      </c>
      <c r="O327" t="s">
        <v>353</v>
      </c>
      <c r="P327">
        <v>19000</v>
      </c>
      <c r="Q327" t="s">
        <v>820</v>
      </c>
      <c r="R327" t="s">
        <v>847</v>
      </c>
      <c r="S327" t="s">
        <v>848</v>
      </c>
    </row>
    <row r="328" spans="1:19" x14ac:dyDescent="0.3">
      <c r="A328">
        <v>813</v>
      </c>
      <c r="B328">
        <v>1982</v>
      </c>
      <c r="C328" t="s">
        <v>849</v>
      </c>
      <c r="D328">
        <v>2086</v>
      </c>
      <c r="E328" t="str">
        <f>INDEX([1]!dFases[AbrevFase],MATCH($D328,[1]!dFases[CodFase],0))</f>
        <v>Grupo 2</v>
      </c>
      <c r="F328" t="str">
        <f>INDEX([1]!dFases[TipoFase],MATCH($D328,[1]!dFases[CodFase],0))</f>
        <v>Fase de Grupos</v>
      </c>
      <c r="G328">
        <v>84</v>
      </c>
      <c r="H328">
        <v>41</v>
      </c>
      <c r="I328" t="str">
        <f>INDEX(Country[Country],MATCH(H328,Country[CodPais],0))</f>
        <v>Germany FR</v>
      </c>
      <c r="J328">
        <v>4</v>
      </c>
      <c r="K328" t="s">
        <v>486</v>
      </c>
      <c r="L328">
        <v>1</v>
      </c>
      <c r="M328">
        <v>7</v>
      </c>
      <c r="N328" t="str">
        <f>INDEX(Country[Country],MATCH(M328,Country[CodPais],0))</f>
        <v>Chile</v>
      </c>
      <c r="O328" t="s">
        <v>353</v>
      </c>
      <c r="P328">
        <v>42000</v>
      </c>
      <c r="Q328" t="s">
        <v>837</v>
      </c>
      <c r="R328" t="s">
        <v>805</v>
      </c>
      <c r="S328" t="s">
        <v>712</v>
      </c>
    </row>
    <row r="329" spans="1:19" x14ac:dyDescent="0.3">
      <c r="A329">
        <v>889</v>
      </c>
      <c r="B329">
        <v>1982</v>
      </c>
      <c r="C329" t="s">
        <v>849</v>
      </c>
      <c r="D329">
        <v>2090</v>
      </c>
      <c r="E329" t="str">
        <f>INDEX([1]!dFases[AbrevFase],MATCH($D329,[1]!dFases[CodFase],0))</f>
        <v>Grupo 4</v>
      </c>
      <c r="F329" t="str">
        <f>INDEX([1]!dFases[TipoFase],MATCH($D329,[1]!dFases[CodFase],0))</f>
        <v>Fase de Grupos</v>
      </c>
      <c r="G329">
        <v>85</v>
      </c>
      <c r="H329">
        <v>8</v>
      </c>
      <c r="I329" t="str">
        <f>INDEX(Country[Country],MATCH(H329,Country[CodPais],0))</f>
        <v>England</v>
      </c>
      <c r="J329">
        <v>2</v>
      </c>
      <c r="K329" t="s">
        <v>461</v>
      </c>
      <c r="L329">
        <v>0</v>
      </c>
      <c r="M329">
        <v>34</v>
      </c>
      <c r="N329" t="str">
        <f>INDEX(Country[Country],MATCH(M329,Country[CodPais],0))</f>
        <v>Czechoslovakia</v>
      </c>
      <c r="O329" t="s">
        <v>353</v>
      </c>
      <c r="P329">
        <v>41123</v>
      </c>
      <c r="Q329" t="s">
        <v>779</v>
      </c>
      <c r="R329" t="s">
        <v>827</v>
      </c>
      <c r="S329" t="s">
        <v>823</v>
      </c>
    </row>
    <row r="330" spans="1:19" x14ac:dyDescent="0.3">
      <c r="A330">
        <v>903</v>
      </c>
      <c r="B330">
        <v>1982</v>
      </c>
      <c r="C330" t="s">
        <v>850</v>
      </c>
      <c r="D330">
        <v>2092</v>
      </c>
      <c r="E330" t="str">
        <f>INDEX([1]!dFases[AbrevFase],MATCH($D330,[1]!dFases[CodFase],0))</f>
        <v>Grupo 5</v>
      </c>
      <c r="F330" t="str">
        <f>INDEX([1]!dFases[TipoFase],MATCH($D330,[1]!dFases[CodFase],0))</f>
        <v>Fase de Grupos</v>
      </c>
      <c r="G330">
        <v>86</v>
      </c>
      <c r="H330">
        <v>12</v>
      </c>
      <c r="I330" t="str">
        <f>INDEX(Country[Country],MATCH(H330,Country[CodPais],0))</f>
        <v>Spain</v>
      </c>
      <c r="J330">
        <v>2</v>
      </c>
      <c r="K330" t="s">
        <v>362</v>
      </c>
      <c r="L330">
        <v>1</v>
      </c>
      <c r="M330">
        <v>83</v>
      </c>
      <c r="N330" t="str">
        <f>INDEX(Country[Country],MATCH(M330,Country[CodPais],0))</f>
        <v>Yugoslavia</v>
      </c>
      <c r="O330" t="s">
        <v>353</v>
      </c>
      <c r="P330">
        <v>48000</v>
      </c>
      <c r="Q330" t="s">
        <v>817</v>
      </c>
      <c r="R330" t="s">
        <v>762</v>
      </c>
      <c r="S330" t="s">
        <v>753</v>
      </c>
    </row>
    <row r="331" spans="1:19" x14ac:dyDescent="0.3">
      <c r="A331">
        <v>739</v>
      </c>
      <c r="B331">
        <v>1982</v>
      </c>
      <c r="C331" t="s">
        <v>851</v>
      </c>
      <c r="D331">
        <v>2086</v>
      </c>
      <c r="E331" t="str">
        <f>INDEX([1]!dFases[AbrevFase],MATCH($D331,[1]!dFases[CodFase],0))</f>
        <v>Grupo 2</v>
      </c>
      <c r="F331" t="str">
        <f>INDEX([1]!dFases[TipoFase],MATCH($D331,[1]!dFases[CodFase],0))</f>
        <v>Fase de Grupos</v>
      </c>
      <c r="G331">
        <v>87</v>
      </c>
      <c r="H331">
        <v>18</v>
      </c>
      <c r="I331" t="str">
        <f>INDEX(Country[Country],MATCH(H331,Country[CodPais],0))</f>
        <v>Algeria</v>
      </c>
      <c r="J331">
        <v>0</v>
      </c>
      <c r="K331" t="s">
        <v>710</v>
      </c>
      <c r="L331">
        <v>2</v>
      </c>
      <c r="M331">
        <v>21</v>
      </c>
      <c r="N331" t="str">
        <f>INDEX(Country[Country],MATCH(M331,Country[CodPais],0))</f>
        <v>Austria</v>
      </c>
      <c r="O331" t="s">
        <v>353</v>
      </c>
      <c r="P331">
        <v>22000</v>
      </c>
      <c r="Q331" t="s">
        <v>712</v>
      </c>
      <c r="R331" t="s">
        <v>805</v>
      </c>
      <c r="S331" t="s">
        <v>816</v>
      </c>
    </row>
    <row r="332" spans="1:19" x14ac:dyDescent="0.3">
      <c r="A332">
        <v>919</v>
      </c>
      <c r="B332">
        <v>1982</v>
      </c>
      <c r="C332" t="s">
        <v>851</v>
      </c>
      <c r="D332">
        <v>2090</v>
      </c>
      <c r="E332" t="str">
        <f>INDEX([1]!dFases[AbrevFase],MATCH($D332,[1]!dFases[CodFase],0))</f>
        <v>Grupo 4</v>
      </c>
      <c r="F332" t="str">
        <f>INDEX([1]!dFases[TipoFase],MATCH($D332,[1]!dFases[CodFase],0))</f>
        <v>Fase de Grupos</v>
      </c>
      <c r="G332">
        <v>88</v>
      </c>
      <c r="H332">
        <v>3</v>
      </c>
      <c r="I332" t="str">
        <f>INDEX(Country[Country],MATCH(H332,Country[CodPais],0))</f>
        <v>France</v>
      </c>
      <c r="J332">
        <v>4</v>
      </c>
      <c r="K332" t="s">
        <v>486</v>
      </c>
      <c r="L332">
        <v>1</v>
      </c>
      <c r="M332">
        <v>53</v>
      </c>
      <c r="N332" t="str">
        <f>INDEX(Country[Country],MATCH(M332,Country[CodPais],0))</f>
        <v>Kuwait</v>
      </c>
      <c r="O332" t="s">
        <v>353</v>
      </c>
      <c r="P332">
        <v>30043</v>
      </c>
      <c r="Q332" t="s">
        <v>852</v>
      </c>
      <c r="R332" t="s">
        <v>836</v>
      </c>
      <c r="S332" t="s">
        <v>853</v>
      </c>
    </row>
    <row r="333" spans="1:19" x14ac:dyDescent="0.3">
      <c r="A333">
        <v>959</v>
      </c>
      <c r="B333">
        <v>1982</v>
      </c>
      <c r="C333" t="s">
        <v>854</v>
      </c>
      <c r="D333">
        <v>2092</v>
      </c>
      <c r="E333" t="str">
        <f>INDEX([1]!dFases[AbrevFase],MATCH($D333,[1]!dFases[CodFase],0))</f>
        <v>Grupo 5</v>
      </c>
      <c r="F333" t="str">
        <f>INDEX([1]!dFases[TipoFase],MATCH($D333,[1]!dFases[CodFase],0))</f>
        <v>Fase de Grupos</v>
      </c>
      <c r="G333">
        <v>89</v>
      </c>
      <c r="H333">
        <v>45</v>
      </c>
      <c r="I333" t="str">
        <f>INDEX(Country[Country],MATCH(H333,Country[CodPais],0))</f>
        <v>Honduras</v>
      </c>
      <c r="J333">
        <v>1</v>
      </c>
      <c r="K333" t="s">
        <v>559</v>
      </c>
      <c r="L333">
        <v>1</v>
      </c>
      <c r="M333">
        <v>58</v>
      </c>
      <c r="N333" t="str">
        <f>INDEX(Country[Country],MATCH(M333,Country[CodPais],0))</f>
        <v>Northern Ireland</v>
      </c>
      <c r="O333" t="s">
        <v>353</v>
      </c>
      <c r="P333">
        <v>15000</v>
      </c>
      <c r="Q333" t="s">
        <v>819</v>
      </c>
      <c r="R333" t="s">
        <v>822</v>
      </c>
      <c r="S333" t="s">
        <v>824</v>
      </c>
    </row>
    <row r="334" spans="1:19" x14ac:dyDescent="0.3">
      <c r="A334">
        <v>1055</v>
      </c>
      <c r="B334">
        <v>1982</v>
      </c>
      <c r="C334" t="s">
        <v>855</v>
      </c>
      <c r="D334">
        <v>2084</v>
      </c>
      <c r="E334" t="str">
        <f>INDEX([1]!dFases[AbrevFase],MATCH($D334,[1]!dFases[CodFase],0))</f>
        <v>Grupo 1</v>
      </c>
      <c r="F334" t="str">
        <f>INDEX([1]!dFases[TipoFase],MATCH($D334,[1]!dFases[CodFase],0))</f>
        <v>Fase de Grupos</v>
      </c>
      <c r="G334">
        <v>81</v>
      </c>
      <c r="H334">
        <v>63</v>
      </c>
      <c r="I334" t="str">
        <f>INDEX(Country[Country],MATCH(H334,Country[CodPais],0))</f>
        <v>Poland</v>
      </c>
      <c r="J334">
        <v>5</v>
      </c>
      <c r="K334" t="s">
        <v>466</v>
      </c>
      <c r="L334">
        <v>1</v>
      </c>
      <c r="M334">
        <v>62</v>
      </c>
      <c r="N334" t="str">
        <f>INDEX(Country[Country],MATCH(M334,Country[CodPais],0))</f>
        <v>Peru</v>
      </c>
      <c r="O334" t="s">
        <v>353</v>
      </c>
      <c r="P334">
        <v>25000</v>
      </c>
      <c r="Q334" t="s">
        <v>839</v>
      </c>
      <c r="R334" t="s">
        <v>847</v>
      </c>
      <c r="S334" t="s">
        <v>810</v>
      </c>
    </row>
    <row r="335" spans="1:19" x14ac:dyDescent="0.3">
      <c r="A335">
        <v>779</v>
      </c>
      <c r="B335">
        <v>1982</v>
      </c>
      <c r="C335" t="s">
        <v>856</v>
      </c>
      <c r="D335">
        <v>2088</v>
      </c>
      <c r="E335" t="str">
        <f>INDEX([1]!dFases[AbrevFase],MATCH($D335,[1]!dFases[CodFase],0))</f>
        <v>Grupo 3</v>
      </c>
      <c r="F335" t="str">
        <f>INDEX([1]!dFases[TipoFase],MATCH($D335,[1]!dFases[CodFase],0))</f>
        <v>Fase de Grupos</v>
      </c>
      <c r="G335">
        <v>82</v>
      </c>
      <c r="H335">
        <v>22</v>
      </c>
      <c r="I335" t="str">
        <f>INDEX(Country[Country],MATCH(H335,Country[CodPais],0))</f>
        <v>Belgium</v>
      </c>
      <c r="J335">
        <v>1</v>
      </c>
      <c r="K335" t="s">
        <v>559</v>
      </c>
      <c r="L335">
        <v>1</v>
      </c>
      <c r="M335">
        <v>46</v>
      </c>
      <c r="N335" t="str">
        <f>INDEX(Country[Country],MATCH(M335,Country[CodPais],0))</f>
        <v>Hungary</v>
      </c>
      <c r="O335" t="s">
        <v>353</v>
      </c>
      <c r="P335">
        <v>37000</v>
      </c>
      <c r="Q335" t="s">
        <v>848</v>
      </c>
      <c r="R335" t="s">
        <v>737</v>
      </c>
      <c r="S335" t="s">
        <v>841</v>
      </c>
    </row>
    <row r="336" spans="1:19" x14ac:dyDescent="0.3">
      <c r="A336">
        <v>1071</v>
      </c>
      <c r="B336">
        <v>1982</v>
      </c>
      <c r="C336" t="s">
        <v>856</v>
      </c>
      <c r="D336">
        <v>2093</v>
      </c>
      <c r="E336" t="str">
        <f>INDEX([1]!dFases[AbrevFase],MATCH($D336,[1]!dFases[CodFase],0))</f>
        <v>Grupo 6</v>
      </c>
      <c r="F336" t="str">
        <f>INDEX([1]!dFases[TipoFase],MATCH($D336,[1]!dFases[CodFase],0))</f>
        <v>Fase de Grupos</v>
      </c>
      <c r="G336">
        <v>83</v>
      </c>
      <c r="H336">
        <v>77</v>
      </c>
      <c r="I336" t="str">
        <f>INDEX(Country[Country],MATCH(H336,Country[CodPais],0))</f>
        <v>Soviet Union</v>
      </c>
      <c r="J336">
        <v>2</v>
      </c>
      <c r="K336" t="s">
        <v>482</v>
      </c>
      <c r="L336">
        <v>2</v>
      </c>
      <c r="M336">
        <v>72</v>
      </c>
      <c r="N336" t="str">
        <f>INDEX(Country[Country],MATCH(M336,Country[CodPais],0))</f>
        <v>Scotland</v>
      </c>
      <c r="O336" t="s">
        <v>353</v>
      </c>
      <c r="P336">
        <v>45000</v>
      </c>
      <c r="Q336" t="s">
        <v>717</v>
      </c>
      <c r="R336" t="s">
        <v>765</v>
      </c>
      <c r="S336" t="s">
        <v>844</v>
      </c>
    </row>
    <row r="337" spans="1:19" x14ac:dyDescent="0.3">
      <c r="A337">
        <v>828</v>
      </c>
      <c r="B337">
        <v>1982</v>
      </c>
      <c r="C337" t="s">
        <v>857</v>
      </c>
      <c r="D337">
        <v>2084</v>
      </c>
      <c r="E337" t="str">
        <f>INDEX([1]!dFases[AbrevFase],MATCH($D337,[1]!dFases[CodFase],0))</f>
        <v>Grupo 1</v>
      </c>
      <c r="F337" t="str">
        <f>INDEX([1]!dFases[TipoFase],MATCH($D337,[1]!dFases[CodFase],0))</f>
        <v>Fase de Grupos</v>
      </c>
      <c r="G337">
        <v>79</v>
      </c>
      <c r="H337">
        <v>2</v>
      </c>
      <c r="I337" t="str">
        <f>INDEX(Country[Country],MATCH(H337,Country[CodPais],0))</f>
        <v>Italy</v>
      </c>
      <c r="J337">
        <v>1</v>
      </c>
      <c r="K337" t="s">
        <v>559</v>
      </c>
      <c r="L337">
        <v>1</v>
      </c>
      <c r="M337">
        <v>26</v>
      </c>
      <c r="N337" t="str">
        <f>INDEX(Country[Country],MATCH(M337,Country[CodPais],0))</f>
        <v>Cameroon</v>
      </c>
      <c r="O337" t="s">
        <v>353</v>
      </c>
      <c r="P337">
        <v>20000</v>
      </c>
      <c r="Q337" t="s">
        <v>827</v>
      </c>
      <c r="R337" t="s">
        <v>847</v>
      </c>
      <c r="S337" t="s">
        <v>810</v>
      </c>
    </row>
    <row r="338" spans="1:19" x14ac:dyDescent="0.3">
      <c r="A338">
        <v>751</v>
      </c>
      <c r="B338">
        <v>1982</v>
      </c>
      <c r="C338" t="s">
        <v>858</v>
      </c>
      <c r="D338">
        <v>2088</v>
      </c>
      <c r="E338" t="str">
        <f>INDEX([1]!dFases[AbrevFase],MATCH($D338,[1]!dFases[CodFase],0))</f>
        <v>Grupo 3</v>
      </c>
      <c r="F338" t="str">
        <f>INDEX([1]!dFases[TipoFase],MATCH($D338,[1]!dFases[CodFase],0))</f>
        <v>Fase de Grupos</v>
      </c>
      <c r="G338">
        <v>90</v>
      </c>
      <c r="H338">
        <v>11</v>
      </c>
      <c r="I338" t="str">
        <f>INDEX(Country[Country],MATCH(H338,Country[CodPais],0))</f>
        <v>Argentina</v>
      </c>
      <c r="J338">
        <v>2</v>
      </c>
      <c r="K338" t="s">
        <v>461</v>
      </c>
      <c r="L338">
        <v>0</v>
      </c>
      <c r="M338">
        <v>39</v>
      </c>
      <c r="N338" t="str">
        <f>INDEX(Country[Country],MATCH(M338,Country[CodPais],0))</f>
        <v>El Salvador</v>
      </c>
      <c r="O338" t="s">
        <v>353</v>
      </c>
      <c r="P338">
        <v>32500</v>
      </c>
      <c r="Q338" t="s">
        <v>828</v>
      </c>
      <c r="R338" t="s">
        <v>809</v>
      </c>
      <c r="S338" t="s">
        <v>841</v>
      </c>
    </row>
    <row r="339" spans="1:19" x14ac:dyDescent="0.3">
      <c r="A339">
        <v>789</v>
      </c>
      <c r="B339">
        <v>1982</v>
      </c>
      <c r="C339" t="s">
        <v>858</v>
      </c>
      <c r="D339">
        <v>2093</v>
      </c>
      <c r="E339" t="str">
        <f>INDEX([1]!dFases[AbrevFase],MATCH($D339,[1]!dFases[CodFase],0))</f>
        <v>Grupo 6</v>
      </c>
      <c r="F339" t="str">
        <f>INDEX([1]!dFases[TipoFase],MATCH($D339,[1]!dFases[CodFase],0))</f>
        <v>Fase de Grupos</v>
      </c>
      <c r="G339">
        <v>91</v>
      </c>
      <c r="H339">
        <v>4</v>
      </c>
      <c r="I339" t="str">
        <f>INDEX(Country[Country],MATCH(H339,Country[CodPais],0))</f>
        <v>Brazil</v>
      </c>
      <c r="J339">
        <v>4</v>
      </c>
      <c r="K339" t="s">
        <v>376</v>
      </c>
      <c r="L339">
        <v>0</v>
      </c>
      <c r="M339">
        <v>56</v>
      </c>
      <c r="N339" t="str">
        <f>INDEX(Country[Country],MATCH(M339,Country[CodPais],0))</f>
        <v>New Zealand</v>
      </c>
      <c r="O339" t="s">
        <v>353</v>
      </c>
      <c r="P339">
        <v>43000</v>
      </c>
      <c r="Q339" t="s">
        <v>853</v>
      </c>
      <c r="R339" t="s">
        <v>677</v>
      </c>
      <c r="S339" t="s">
        <v>779</v>
      </c>
    </row>
    <row r="340" spans="1:19" x14ac:dyDescent="0.3">
      <c r="A340">
        <v>740</v>
      </c>
      <c r="B340">
        <v>1982</v>
      </c>
      <c r="C340" t="s">
        <v>859</v>
      </c>
      <c r="D340">
        <v>2086</v>
      </c>
      <c r="E340" t="str">
        <f>INDEX([1]!dFases[AbrevFase],MATCH($D340,[1]!dFases[CodFase],0))</f>
        <v>Grupo 2</v>
      </c>
      <c r="F340" t="str">
        <f>INDEX([1]!dFases[TipoFase],MATCH($D340,[1]!dFases[CodFase],0))</f>
        <v>Fase de Grupos</v>
      </c>
      <c r="G340">
        <v>87</v>
      </c>
      <c r="H340">
        <v>18</v>
      </c>
      <c r="I340" t="str">
        <f>INDEX(Country[Country],MATCH(H340,Country[CodPais],0))</f>
        <v>Algeria</v>
      </c>
      <c r="J340">
        <v>3</v>
      </c>
      <c r="K340" t="s">
        <v>403</v>
      </c>
      <c r="L340">
        <v>2</v>
      </c>
      <c r="M340">
        <v>7</v>
      </c>
      <c r="N340" t="str">
        <f>INDEX(Country[Country],MATCH(M340,Country[CodPais],0))</f>
        <v>Chile</v>
      </c>
      <c r="O340" t="s">
        <v>353</v>
      </c>
      <c r="P340">
        <v>16000</v>
      </c>
      <c r="Q340" t="s">
        <v>833</v>
      </c>
      <c r="R340" t="s">
        <v>836</v>
      </c>
      <c r="S340" t="s">
        <v>783</v>
      </c>
    </row>
    <row r="341" spans="1:19" x14ac:dyDescent="0.3">
      <c r="A341">
        <v>922</v>
      </c>
      <c r="B341">
        <v>1982</v>
      </c>
      <c r="C341" t="s">
        <v>859</v>
      </c>
      <c r="D341">
        <v>2090</v>
      </c>
      <c r="E341" t="str">
        <f>INDEX([1]!dFases[AbrevFase],MATCH($D341,[1]!dFases[CodFase],0))</f>
        <v>Grupo 4</v>
      </c>
      <c r="F341" t="str">
        <f>INDEX([1]!dFases[TipoFase],MATCH($D341,[1]!dFases[CodFase],0))</f>
        <v>Fase de Grupos</v>
      </c>
      <c r="G341">
        <v>88</v>
      </c>
      <c r="H341">
        <v>3</v>
      </c>
      <c r="I341" t="str">
        <f>INDEX(Country[Country],MATCH(H341,Country[CodPais],0))</f>
        <v>France</v>
      </c>
      <c r="J341">
        <v>1</v>
      </c>
      <c r="K341" t="s">
        <v>559</v>
      </c>
      <c r="L341">
        <v>1</v>
      </c>
      <c r="M341">
        <v>34</v>
      </c>
      <c r="N341" t="str">
        <f>INDEX(Country[Country],MATCH(M341,Country[CodPais],0))</f>
        <v>Czechoslovakia</v>
      </c>
      <c r="O341" t="s">
        <v>353</v>
      </c>
      <c r="P341">
        <v>28000</v>
      </c>
      <c r="Q341" t="s">
        <v>824</v>
      </c>
      <c r="R341" t="s">
        <v>832</v>
      </c>
      <c r="S341" t="s">
        <v>715</v>
      </c>
    </row>
    <row r="342" spans="1:19" x14ac:dyDescent="0.3">
      <c r="A342">
        <v>962</v>
      </c>
      <c r="B342">
        <v>1982</v>
      </c>
      <c r="C342" t="s">
        <v>860</v>
      </c>
      <c r="D342">
        <v>2092</v>
      </c>
      <c r="E342" t="str">
        <f>INDEX([1]!dFases[AbrevFase],MATCH($D342,[1]!dFases[CodFase],0))</f>
        <v>Grupo 5</v>
      </c>
      <c r="F342" t="str">
        <f>INDEX([1]!dFases[TipoFase],MATCH($D342,[1]!dFases[CodFase],0))</f>
        <v>Fase de Grupos</v>
      </c>
      <c r="G342">
        <v>89</v>
      </c>
      <c r="H342">
        <v>45</v>
      </c>
      <c r="I342" t="str">
        <f>INDEX(Country[Country],MATCH(H342,Country[CodPais],0))</f>
        <v>Honduras</v>
      </c>
      <c r="J342">
        <v>0</v>
      </c>
      <c r="K342" t="s">
        <v>744</v>
      </c>
      <c r="L342">
        <v>1</v>
      </c>
      <c r="M342">
        <v>83</v>
      </c>
      <c r="N342" t="str">
        <f>INDEX(Country[Country],MATCH(M342,Country[CodPais],0))</f>
        <v>Yugoslavia</v>
      </c>
      <c r="O342" t="s">
        <v>353</v>
      </c>
      <c r="P342">
        <v>25000</v>
      </c>
      <c r="Q342" t="s">
        <v>825</v>
      </c>
      <c r="R342" t="s">
        <v>842</v>
      </c>
      <c r="S342" t="s">
        <v>753</v>
      </c>
    </row>
    <row r="343" spans="1:19" x14ac:dyDescent="0.3">
      <c r="A343">
        <v>770</v>
      </c>
      <c r="B343">
        <v>1982</v>
      </c>
      <c r="C343" t="s">
        <v>861</v>
      </c>
      <c r="D343">
        <v>2086</v>
      </c>
      <c r="E343" t="str">
        <f>INDEX([1]!dFases[AbrevFase],MATCH($D343,[1]!dFases[CodFase],0))</f>
        <v>Grupo 2</v>
      </c>
      <c r="F343" t="str">
        <f>INDEX([1]!dFases[TipoFase],MATCH($D343,[1]!dFases[CodFase],0))</f>
        <v>Fase de Grupos</v>
      </c>
      <c r="G343">
        <v>84</v>
      </c>
      <c r="H343">
        <v>41</v>
      </c>
      <c r="I343" t="str">
        <f>INDEX(Country[Country],MATCH(H343,Country[CodPais],0))</f>
        <v>Germany FR</v>
      </c>
      <c r="J343">
        <v>1</v>
      </c>
      <c r="K343" t="s">
        <v>370</v>
      </c>
      <c r="L343">
        <v>0</v>
      </c>
      <c r="M343">
        <v>21</v>
      </c>
      <c r="N343" t="str">
        <f>INDEX(Country[Country],MATCH(M343,Country[CodPais],0))</f>
        <v>Austria</v>
      </c>
      <c r="O343" t="s">
        <v>353</v>
      </c>
      <c r="P343">
        <v>41000</v>
      </c>
      <c r="Q343" t="s">
        <v>834</v>
      </c>
      <c r="R343" t="s">
        <v>816</v>
      </c>
      <c r="S343" t="s">
        <v>783</v>
      </c>
    </row>
    <row r="344" spans="1:19" x14ac:dyDescent="0.3">
      <c r="A344">
        <v>882</v>
      </c>
      <c r="B344">
        <v>1982</v>
      </c>
      <c r="C344" t="s">
        <v>861</v>
      </c>
      <c r="D344">
        <v>2090</v>
      </c>
      <c r="E344" t="str">
        <f>INDEX([1]!dFases[AbrevFase],MATCH($D344,[1]!dFases[CodFase],0))</f>
        <v>Grupo 4</v>
      </c>
      <c r="F344" t="str">
        <f>INDEX([1]!dFases[TipoFase],MATCH($D344,[1]!dFases[CodFase],0))</f>
        <v>Fase de Grupos</v>
      </c>
      <c r="G344">
        <v>85</v>
      </c>
      <c r="H344">
        <v>8</v>
      </c>
      <c r="I344" t="str">
        <f>INDEX(Country[Country],MATCH(H344,Country[CodPais],0))</f>
        <v>England</v>
      </c>
      <c r="J344">
        <v>1</v>
      </c>
      <c r="K344" t="s">
        <v>370</v>
      </c>
      <c r="L344">
        <v>0</v>
      </c>
      <c r="M344">
        <v>53</v>
      </c>
      <c r="N344" t="str">
        <f>INDEX(Country[Country],MATCH(M344,Country[CodPais],0))</f>
        <v>Kuwait</v>
      </c>
      <c r="O344" t="s">
        <v>353</v>
      </c>
      <c r="P344">
        <v>39700</v>
      </c>
      <c r="Q344" t="s">
        <v>823</v>
      </c>
      <c r="R344" t="s">
        <v>817</v>
      </c>
      <c r="S344" t="s">
        <v>811</v>
      </c>
    </row>
    <row r="345" spans="1:19" x14ac:dyDescent="0.3">
      <c r="A345">
        <v>902</v>
      </c>
      <c r="B345">
        <v>1982</v>
      </c>
      <c r="C345" t="s">
        <v>862</v>
      </c>
      <c r="D345">
        <v>2092</v>
      </c>
      <c r="E345" t="str">
        <f>INDEX([1]!dFases[AbrevFase],MATCH($D345,[1]!dFases[CodFase],0))</f>
        <v>Grupo 5</v>
      </c>
      <c r="F345" t="str">
        <f>INDEX([1]!dFases[TipoFase],MATCH($D345,[1]!dFases[CodFase],0))</f>
        <v>Fase de Grupos</v>
      </c>
      <c r="G345">
        <v>86</v>
      </c>
      <c r="H345">
        <v>58</v>
      </c>
      <c r="I345" t="str">
        <f>INDEX(Country[Country],MATCH(H345,Country[CodPais],0))</f>
        <v>Northern Ireland</v>
      </c>
      <c r="J345">
        <v>1</v>
      </c>
      <c r="K345" t="s">
        <v>370</v>
      </c>
      <c r="L345">
        <v>0</v>
      </c>
      <c r="M345">
        <v>12</v>
      </c>
      <c r="N345" t="str">
        <f>INDEX(Country[Country],MATCH(M345,Country[CodPais],0))</f>
        <v>Spain</v>
      </c>
      <c r="O345" t="s">
        <v>353</v>
      </c>
      <c r="P345">
        <v>49562</v>
      </c>
      <c r="Q345" t="s">
        <v>863</v>
      </c>
      <c r="R345" t="s">
        <v>822</v>
      </c>
      <c r="S345" t="s">
        <v>844</v>
      </c>
    </row>
    <row r="346" spans="1:19" x14ac:dyDescent="0.3">
      <c r="A346">
        <v>767</v>
      </c>
      <c r="B346">
        <v>1982</v>
      </c>
      <c r="C346" t="s">
        <v>864</v>
      </c>
      <c r="D346">
        <v>2090</v>
      </c>
      <c r="E346" t="str">
        <f>INDEX([1]!dFases[AbrevFase],MATCH($D346,[1]!dFases[CodFase],0))</f>
        <v>Grupo 4</v>
      </c>
      <c r="F346" t="str">
        <f>INDEX([1]!dFases[TipoFase],MATCH($D346,[1]!dFases[CodFase],0))</f>
        <v>Fase de Grupos</v>
      </c>
      <c r="G346">
        <v>92</v>
      </c>
      <c r="H346">
        <v>21</v>
      </c>
      <c r="I346" t="str">
        <f>INDEX(Country[Country],MATCH(H346,Country[CodPais],0))</f>
        <v>Austria</v>
      </c>
      <c r="J346">
        <v>0</v>
      </c>
      <c r="K346" t="s">
        <v>744</v>
      </c>
      <c r="L346">
        <v>1</v>
      </c>
      <c r="M346">
        <v>3</v>
      </c>
      <c r="N346" t="str">
        <f>INDEX(Country[Country],MATCH(M346,Country[CodPais],0))</f>
        <v>France</v>
      </c>
      <c r="O346" t="s">
        <v>353</v>
      </c>
      <c r="P346">
        <v>37000</v>
      </c>
      <c r="Q346" t="s">
        <v>715</v>
      </c>
      <c r="R346" t="s">
        <v>805</v>
      </c>
      <c r="S346" t="s">
        <v>853</v>
      </c>
    </row>
    <row r="347" spans="1:19" x14ac:dyDescent="0.3">
      <c r="A347">
        <v>782</v>
      </c>
      <c r="B347">
        <v>1982</v>
      </c>
      <c r="C347" t="s">
        <v>865</v>
      </c>
      <c r="D347">
        <v>2084</v>
      </c>
      <c r="E347" t="str">
        <f>INDEX([1]!dFases[AbrevFase],MATCH($D347,[1]!dFases[CodFase],0))</f>
        <v>Grupo 1</v>
      </c>
      <c r="F347" t="str">
        <f>INDEX([1]!dFases[TipoFase],MATCH($D347,[1]!dFases[CodFase],0))</f>
        <v>Fase de Grupos</v>
      </c>
      <c r="G347">
        <v>78</v>
      </c>
      <c r="H347">
        <v>63</v>
      </c>
      <c r="I347" t="str">
        <f>INDEX(Country[Country],MATCH(H347,Country[CodPais],0))</f>
        <v>Poland</v>
      </c>
      <c r="J347">
        <v>3</v>
      </c>
      <c r="K347" t="s">
        <v>357</v>
      </c>
      <c r="L347">
        <v>0</v>
      </c>
      <c r="M347">
        <v>22</v>
      </c>
      <c r="N347" t="str">
        <f>INDEX(Country[Country],MATCH(M347,Country[CodPais],0))</f>
        <v>Belgium</v>
      </c>
      <c r="O347" t="s">
        <v>353</v>
      </c>
      <c r="P347">
        <v>65000</v>
      </c>
      <c r="Q347" t="s">
        <v>842</v>
      </c>
      <c r="R347" t="s">
        <v>822</v>
      </c>
      <c r="S347" t="s">
        <v>825</v>
      </c>
    </row>
    <row r="348" spans="1:19" x14ac:dyDescent="0.3">
      <c r="A348">
        <v>753</v>
      </c>
      <c r="B348">
        <v>1982</v>
      </c>
      <c r="C348" t="s">
        <v>866</v>
      </c>
      <c r="D348">
        <v>2088</v>
      </c>
      <c r="E348" t="str">
        <f>INDEX([1]!dFases[AbrevFase],MATCH($D348,[1]!dFases[CodFase],0))</f>
        <v>Grupo 3</v>
      </c>
      <c r="F348" t="str">
        <f>INDEX([1]!dFases[TipoFase],MATCH($D348,[1]!dFases[CodFase],0))</f>
        <v>Fase de Grupos</v>
      </c>
      <c r="G348">
        <v>93</v>
      </c>
      <c r="H348">
        <v>2</v>
      </c>
      <c r="I348" t="str">
        <f>INDEX(Country[Country],MATCH(H348,Country[CodPais],0))</f>
        <v>Italy</v>
      </c>
      <c r="J348">
        <v>2</v>
      </c>
      <c r="K348" t="s">
        <v>362</v>
      </c>
      <c r="L348">
        <v>1</v>
      </c>
      <c r="M348">
        <v>11</v>
      </c>
      <c r="N348" t="str">
        <f>INDEX(Country[Country],MATCH(M348,Country[CodPais],0))</f>
        <v>Argentina</v>
      </c>
      <c r="O348" t="s">
        <v>353</v>
      </c>
      <c r="P348">
        <v>43000</v>
      </c>
      <c r="Q348" t="s">
        <v>717</v>
      </c>
      <c r="R348" t="s">
        <v>837</v>
      </c>
      <c r="S348" t="s">
        <v>841</v>
      </c>
    </row>
    <row r="349" spans="1:19" x14ac:dyDescent="0.3">
      <c r="A349">
        <v>879</v>
      </c>
      <c r="B349">
        <v>1982</v>
      </c>
      <c r="C349" t="s">
        <v>867</v>
      </c>
      <c r="D349">
        <v>2086</v>
      </c>
      <c r="E349" t="str">
        <f>INDEX([1]!dFases[AbrevFase],MATCH($D349,[1]!dFases[CodFase],0))</f>
        <v>Grupo 2</v>
      </c>
      <c r="F349" t="str">
        <f>INDEX([1]!dFases[TipoFase],MATCH($D349,[1]!dFases[CodFase],0))</f>
        <v>Fase de Grupos</v>
      </c>
      <c r="G349">
        <v>94</v>
      </c>
      <c r="H349">
        <v>41</v>
      </c>
      <c r="I349" t="str">
        <f>INDEX(Country[Country],MATCH(H349,Country[CodPais],0))</f>
        <v>Germany FR</v>
      </c>
      <c r="J349">
        <v>0</v>
      </c>
      <c r="K349" t="s">
        <v>572</v>
      </c>
      <c r="L349">
        <v>0</v>
      </c>
      <c r="M349">
        <v>8</v>
      </c>
      <c r="N349" t="str">
        <f>INDEX(Country[Country],MATCH(M349,Country[CodPais],0))</f>
        <v>England</v>
      </c>
      <c r="O349" t="s">
        <v>353</v>
      </c>
      <c r="P349">
        <v>75000</v>
      </c>
      <c r="Q349" t="s">
        <v>783</v>
      </c>
      <c r="R349" t="s">
        <v>863</v>
      </c>
      <c r="S349" t="s">
        <v>833</v>
      </c>
    </row>
    <row r="350" spans="1:19" x14ac:dyDescent="0.3">
      <c r="A350">
        <v>771</v>
      </c>
      <c r="B350">
        <v>1982</v>
      </c>
      <c r="C350" t="s">
        <v>868</v>
      </c>
      <c r="D350">
        <v>2090</v>
      </c>
      <c r="E350" t="str">
        <f>INDEX([1]!dFases[AbrevFase],MATCH($D350,[1]!dFases[CodFase],0))</f>
        <v>Grupo 4</v>
      </c>
      <c r="F350" t="str">
        <f>INDEX([1]!dFases[TipoFase],MATCH($D350,[1]!dFases[CodFase],0))</f>
        <v>Fase de Grupos</v>
      </c>
      <c r="G350">
        <v>92</v>
      </c>
      <c r="H350">
        <v>21</v>
      </c>
      <c r="I350" t="str">
        <f>INDEX(Country[Country],MATCH(H350,Country[CodPais],0))</f>
        <v>Austria</v>
      </c>
      <c r="J350">
        <v>2</v>
      </c>
      <c r="K350" t="s">
        <v>482</v>
      </c>
      <c r="L350">
        <v>2</v>
      </c>
      <c r="M350">
        <v>58</v>
      </c>
      <c r="N350" t="str">
        <f>INDEX(Country[Country],MATCH(M350,Country[CodPais],0))</f>
        <v>Northern Ireland</v>
      </c>
      <c r="O350" t="s">
        <v>353</v>
      </c>
      <c r="P350">
        <v>20000</v>
      </c>
      <c r="Q350" t="s">
        <v>784</v>
      </c>
      <c r="R350" t="s">
        <v>836</v>
      </c>
      <c r="S350" t="s">
        <v>737</v>
      </c>
    </row>
    <row r="351" spans="1:19" x14ac:dyDescent="0.3">
      <c r="A351">
        <v>783</v>
      </c>
      <c r="B351">
        <v>1982</v>
      </c>
      <c r="C351" t="s">
        <v>869</v>
      </c>
      <c r="D351">
        <v>2084</v>
      </c>
      <c r="E351" t="str">
        <f>INDEX([1]!dFases[AbrevFase],MATCH($D351,[1]!dFases[CodFase],0))</f>
        <v>Grupo 1</v>
      </c>
      <c r="F351" t="str">
        <f>INDEX([1]!dFases[TipoFase],MATCH($D351,[1]!dFases[CodFase],0))</f>
        <v>Fase de Grupos</v>
      </c>
      <c r="G351">
        <v>78</v>
      </c>
      <c r="H351">
        <v>22</v>
      </c>
      <c r="I351" t="str">
        <f>INDEX(Country[Country],MATCH(H351,Country[CodPais],0))</f>
        <v>Belgium</v>
      </c>
      <c r="J351">
        <v>0</v>
      </c>
      <c r="K351" t="s">
        <v>744</v>
      </c>
      <c r="L351">
        <v>1</v>
      </c>
      <c r="M351">
        <v>77</v>
      </c>
      <c r="N351" t="str">
        <f>INDEX(Country[Country],MATCH(M351,Country[CodPais],0))</f>
        <v>Soviet Union</v>
      </c>
      <c r="O351" t="s">
        <v>353</v>
      </c>
      <c r="P351">
        <v>45000</v>
      </c>
      <c r="Q351" t="s">
        <v>807</v>
      </c>
      <c r="R351" t="s">
        <v>779</v>
      </c>
      <c r="S351" t="s">
        <v>762</v>
      </c>
    </row>
    <row r="352" spans="1:19" x14ac:dyDescent="0.3">
      <c r="A352">
        <v>750</v>
      </c>
      <c r="B352">
        <v>1982</v>
      </c>
      <c r="C352" t="s">
        <v>870</v>
      </c>
      <c r="D352">
        <v>2088</v>
      </c>
      <c r="E352" t="str">
        <f>INDEX([1]!dFases[AbrevFase],MATCH($D352,[1]!dFases[CodFase],0))</f>
        <v>Grupo 3</v>
      </c>
      <c r="F352" t="str">
        <f>INDEX([1]!dFases[TipoFase],MATCH($D352,[1]!dFases[CodFase],0))</f>
        <v>Fase de Grupos</v>
      </c>
      <c r="G352">
        <v>93</v>
      </c>
      <c r="H352">
        <v>11</v>
      </c>
      <c r="I352" t="str">
        <f>INDEX(Country[Country],MATCH(H352,Country[CodPais],0))</f>
        <v>Argentina</v>
      </c>
      <c r="J352">
        <v>1</v>
      </c>
      <c r="K352" t="s">
        <v>388</v>
      </c>
      <c r="L352">
        <v>3</v>
      </c>
      <c r="M352">
        <v>4</v>
      </c>
      <c r="N352" t="str">
        <f>INDEX(Country[Country],MATCH(M352,Country[CodPais],0))</f>
        <v>Brazil</v>
      </c>
      <c r="O352" t="s">
        <v>353</v>
      </c>
      <c r="P352">
        <v>44000</v>
      </c>
      <c r="Q352" t="s">
        <v>839</v>
      </c>
      <c r="R352" t="s">
        <v>823</v>
      </c>
      <c r="S352" t="s">
        <v>825</v>
      </c>
    </row>
    <row r="353" spans="1:19" x14ac:dyDescent="0.3">
      <c r="A353">
        <v>900</v>
      </c>
      <c r="B353">
        <v>1982</v>
      </c>
      <c r="C353" t="s">
        <v>871</v>
      </c>
      <c r="D353">
        <v>2086</v>
      </c>
      <c r="E353" t="str">
        <f>INDEX([1]!dFases[AbrevFase],MATCH($D353,[1]!dFases[CodFase],0))</f>
        <v>Grupo 2</v>
      </c>
      <c r="F353" t="str">
        <f>INDEX([1]!dFases[TipoFase],MATCH($D353,[1]!dFases[CodFase],0))</f>
        <v>Fase de Grupos</v>
      </c>
      <c r="G353">
        <v>94</v>
      </c>
      <c r="H353">
        <v>41</v>
      </c>
      <c r="I353" t="str">
        <f>INDEX(Country[Country],MATCH(H353,Country[CodPais],0))</f>
        <v>Germany FR</v>
      </c>
      <c r="J353">
        <v>2</v>
      </c>
      <c r="K353" t="s">
        <v>362</v>
      </c>
      <c r="L353">
        <v>1</v>
      </c>
      <c r="M353">
        <v>12</v>
      </c>
      <c r="N353" t="str">
        <f>INDEX(Country[Country],MATCH(M353,Country[CodPais],0))</f>
        <v>Spain</v>
      </c>
      <c r="O353" t="s">
        <v>353</v>
      </c>
      <c r="P353">
        <v>90089</v>
      </c>
      <c r="Q353" t="s">
        <v>824</v>
      </c>
      <c r="R353" t="s">
        <v>813</v>
      </c>
      <c r="S353" t="s">
        <v>715</v>
      </c>
    </row>
    <row r="354" spans="1:19" x14ac:dyDescent="0.3">
      <c r="A354">
        <v>920</v>
      </c>
      <c r="B354">
        <v>1982</v>
      </c>
      <c r="C354" t="s">
        <v>872</v>
      </c>
      <c r="D354">
        <v>2090</v>
      </c>
      <c r="E354" t="str">
        <f>INDEX([1]!dFases[AbrevFase],MATCH($D354,[1]!dFases[CodFase],0))</f>
        <v>Grupo 4</v>
      </c>
      <c r="F354" t="str">
        <f>INDEX([1]!dFases[TipoFase],MATCH($D354,[1]!dFases[CodFase],0))</f>
        <v>Fase de Grupos</v>
      </c>
      <c r="G354">
        <v>92</v>
      </c>
      <c r="H354">
        <v>3</v>
      </c>
      <c r="I354" t="str">
        <f>INDEX(Country[Country],MATCH(H354,Country[CodPais],0))</f>
        <v>France</v>
      </c>
      <c r="J354">
        <v>4</v>
      </c>
      <c r="K354" t="s">
        <v>486</v>
      </c>
      <c r="L354">
        <v>1</v>
      </c>
      <c r="M354">
        <v>58</v>
      </c>
      <c r="N354" t="str">
        <f>INDEX(Country[Country],MATCH(M354,Country[CodPais],0))</f>
        <v>Northern Ireland</v>
      </c>
      <c r="O354" t="s">
        <v>353</v>
      </c>
      <c r="P354">
        <v>37000</v>
      </c>
      <c r="Q354" t="s">
        <v>765</v>
      </c>
      <c r="R354" t="s">
        <v>717</v>
      </c>
      <c r="S354" t="s">
        <v>820</v>
      </c>
    </row>
    <row r="355" spans="1:19" x14ac:dyDescent="0.3">
      <c r="A355">
        <v>1058</v>
      </c>
      <c r="B355">
        <v>1982</v>
      </c>
      <c r="C355" t="s">
        <v>873</v>
      </c>
      <c r="D355">
        <v>2084</v>
      </c>
      <c r="E355" t="str">
        <f>INDEX([1]!dFases[AbrevFase],MATCH($D355,[1]!dFases[CodFase],0))</f>
        <v>Grupo 1</v>
      </c>
      <c r="F355" t="str">
        <f>INDEX([1]!dFases[TipoFase],MATCH($D355,[1]!dFases[CodFase],0))</f>
        <v>Fase de Grupos</v>
      </c>
      <c r="G355">
        <v>78</v>
      </c>
      <c r="H355">
        <v>63</v>
      </c>
      <c r="I355" t="str">
        <f>INDEX(Country[Country],MATCH(H355,Country[CodPais],0))</f>
        <v>Poland</v>
      </c>
      <c r="J355">
        <v>0</v>
      </c>
      <c r="K355" t="s">
        <v>572</v>
      </c>
      <c r="L355">
        <v>0</v>
      </c>
      <c r="M355">
        <v>77</v>
      </c>
      <c r="N355" t="str">
        <f>INDEX(Country[Country],MATCH(M355,Country[CodPais],0))</f>
        <v>Soviet Union</v>
      </c>
      <c r="O355" t="s">
        <v>353</v>
      </c>
      <c r="P355">
        <v>65000</v>
      </c>
      <c r="Q355" t="s">
        <v>834</v>
      </c>
      <c r="R355" t="s">
        <v>817</v>
      </c>
      <c r="S355" t="s">
        <v>848</v>
      </c>
    </row>
    <row r="356" spans="1:19" x14ac:dyDescent="0.3">
      <c r="A356">
        <v>788</v>
      </c>
      <c r="B356">
        <v>1982</v>
      </c>
      <c r="C356" t="s">
        <v>874</v>
      </c>
      <c r="D356">
        <v>2088</v>
      </c>
      <c r="E356" t="str">
        <f>INDEX([1]!dFases[AbrevFase],MATCH($D356,[1]!dFases[CodFase],0))</f>
        <v>Grupo 3</v>
      </c>
      <c r="F356" t="str">
        <f>INDEX([1]!dFases[TipoFase],MATCH($D356,[1]!dFases[CodFase],0))</f>
        <v>Fase de Grupos</v>
      </c>
      <c r="G356">
        <v>93</v>
      </c>
      <c r="H356">
        <v>2</v>
      </c>
      <c r="I356" t="str">
        <f>INDEX(Country[Country],MATCH(H356,Country[CodPais],0))</f>
        <v>Italy</v>
      </c>
      <c r="J356">
        <v>3</v>
      </c>
      <c r="K356" t="s">
        <v>403</v>
      </c>
      <c r="L356">
        <v>2</v>
      </c>
      <c r="M356">
        <v>4</v>
      </c>
      <c r="N356" t="str">
        <f>INDEX(Country[Country],MATCH(M356,Country[CodPais],0))</f>
        <v>Brazil</v>
      </c>
      <c r="O356" t="s">
        <v>353</v>
      </c>
      <c r="P356">
        <v>44000</v>
      </c>
      <c r="Q356" t="s">
        <v>677</v>
      </c>
      <c r="R356" t="s">
        <v>819</v>
      </c>
      <c r="S356" t="s">
        <v>827</v>
      </c>
    </row>
    <row r="357" spans="1:19" x14ac:dyDescent="0.3">
      <c r="A357">
        <v>877</v>
      </c>
      <c r="B357">
        <v>1982</v>
      </c>
      <c r="C357" t="s">
        <v>875</v>
      </c>
      <c r="D357">
        <v>2086</v>
      </c>
      <c r="E357" t="str">
        <f>INDEX([1]!dFases[AbrevFase],MATCH($D357,[1]!dFases[CodFase],0))</f>
        <v>Grupo 2</v>
      </c>
      <c r="F357" t="str">
        <f>INDEX([1]!dFases[TipoFase],MATCH($D357,[1]!dFases[CodFase],0))</f>
        <v>Fase de Grupos</v>
      </c>
      <c r="G357">
        <v>94</v>
      </c>
      <c r="H357">
        <v>12</v>
      </c>
      <c r="I357" t="str">
        <f>INDEX(Country[Country],MATCH(H357,Country[CodPais],0))</f>
        <v>Spain</v>
      </c>
      <c r="J357">
        <v>0</v>
      </c>
      <c r="K357" t="s">
        <v>572</v>
      </c>
      <c r="L357">
        <v>0</v>
      </c>
      <c r="M357">
        <v>8</v>
      </c>
      <c r="N357" t="str">
        <f>INDEX(Country[Country],MATCH(M357,Country[CodPais],0))</f>
        <v>England</v>
      </c>
      <c r="O357" t="s">
        <v>353</v>
      </c>
      <c r="P357">
        <v>75000</v>
      </c>
      <c r="Q357" t="s">
        <v>844</v>
      </c>
      <c r="R357" t="s">
        <v>807</v>
      </c>
      <c r="S357" t="s">
        <v>841</v>
      </c>
    </row>
    <row r="358" spans="1:19" x14ac:dyDescent="0.3">
      <c r="A358">
        <v>996</v>
      </c>
      <c r="B358">
        <v>1982</v>
      </c>
      <c r="C358" t="s">
        <v>876</v>
      </c>
      <c r="D358">
        <v>9701</v>
      </c>
      <c r="E358" t="str">
        <f>INDEX([1]!dFases[AbrevFase],MATCH($D358,[1]!dFases[CodFase],0))</f>
        <v>Semifinais</v>
      </c>
      <c r="F358" t="str">
        <f>INDEX([1]!dFases[TipoFase],MATCH($D358,[1]!dFases[CodFase],0))</f>
        <v>Fase de Mata-Mata</v>
      </c>
      <c r="G358">
        <v>78</v>
      </c>
      <c r="H358">
        <v>63</v>
      </c>
      <c r="I358" t="str">
        <f>INDEX(Country[Country],MATCH(H358,Country[CodPais],0))</f>
        <v>Poland</v>
      </c>
      <c r="J358">
        <v>0</v>
      </c>
      <c r="K358" t="s">
        <v>710</v>
      </c>
      <c r="L358">
        <v>2</v>
      </c>
      <c r="M358">
        <v>2</v>
      </c>
      <c r="N358" t="str">
        <f>INDEX(Country[Country],MATCH(M358,Country[CodPais],0))</f>
        <v>Italy</v>
      </c>
      <c r="O358" t="s">
        <v>353</v>
      </c>
      <c r="P358">
        <v>50000</v>
      </c>
      <c r="Q358" t="s">
        <v>830</v>
      </c>
      <c r="R358" t="s">
        <v>818</v>
      </c>
      <c r="S358" t="s">
        <v>823</v>
      </c>
    </row>
    <row r="359" spans="1:19" x14ac:dyDescent="0.3">
      <c r="A359">
        <v>914</v>
      </c>
      <c r="B359">
        <v>1982</v>
      </c>
      <c r="C359" t="s">
        <v>877</v>
      </c>
      <c r="D359">
        <v>9701</v>
      </c>
      <c r="E359" t="str">
        <f>INDEX([1]!dFases[AbrevFase],MATCH($D359,[1]!dFases[CodFase],0))</f>
        <v>Semifinais</v>
      </c>
      <c r="F359" t="str">
        <f>INDEX([1]!dFases[TipoFase],MATCH($D359,[1]!dFases[CodFase],0))</f>
        <v>Fase de Mata-Mata</v>
      </c>
      <c r="G359">
        <v>80</v>
      </c>
      <c r="H359">
        <v>41</v>
      </c>
      <c r="I359" t="str">
        <f>INDEX(Country[Country],MATCH(H359,Country[CodPais],0))</f>
        <v>Germany FR</v>
      </c>
      <c r="J359">
        <v>3</v>
      </c>
      <c r="K359" t="s">
        <v>878</v>
      </c>
      <c r="L359">
        <v>3</v>
      </c>
      <c r="M359">
        <v>3</v>
      </c>
      <c r="N359" t="str">
        <f>INDEX(Country[Country],MATCH(M359,Country[CodPais],0))</f>
        <v>France</v>
      </c>
      <c r="O359" t="s">
        <v>879</v>
      </c>
      <c r="P359">
        <v>70000</v>
      </c>
      <c r="Q359" t="s">
        <v>779</v>
      </c>
      <c r="R359" t="s">
        <v>837</v>
      </c>
      <c r="S359" t="s">
        <v>834</v>
      </c>
    </row>
    <row r="360" spans="1:19" x14ac:dyDescent="0.3">
      <c r="A360">
        <v>921</v>
      </c>
      <c r="B360">
        <v>1982</v>
      </c>
      <c r="C360" t="s">
        <v>880</v>
      </c>
      <c r="D360">
        <v>9803</v>
      </c>
      <c r="E360" t="str">
        <f>INDEX([1]!dFases[AbrevFase],MATCH($D360,[1]!dFases[CodFase],0))</f>
        <v>3º/4º Lugar</v>
      </c>
      <c r="F360" t="str">
        <f>INDEX([1]!dFases[TipoFase],MATCH($D360,[1]!dFases[CodFase],0))</f>
        <v>Fase de Mata-Mata</v>
      </c>
      <c r="G360">
        <v>90</v>
      </c>
      <c r="H360">
        <v>63</v>
      </c>
      <c r="I360" t="str">
        <f>INDEX(Country[Country],MATCH(H360,Country[CodPais],0))</f>
        <v>Poland</v>
      </c>
      <c r="J360">
        <v>3</v>
      </c>
      <c r="K360" t="s">
        <v>403</v>
      </c>
      <c r="L360">
        <v>2</v>
      </c>
      <c r="M360">
        <v>3</v>
      </c>
      <c r="N360" t="str">
        <f>INDEX(Country[Country],MATCH(M360,Country[CodPais],0))</f>
        <v>France</v>
      </c>
      <c r="O360" t="s">
        <v>353</v>
      </c>
      <c r="P360">
        <v>28000</v>
      </c>
      <c r="Q360" t="s">
        <v>762</v>
      </c>
      <c r="R360" t="s">
        <v>839</v>
      </c>
      <c r="S360" t="s">
        <v>841</v>
      </c>
    </row>
    <row r="361" spans="1:19" x14ac:dyDescent="0.3">
      <c r="A361">
        <v>923</v>
      </c>
      <c r="B361">
        <v>1982</v>
      </c>
      <c r="C361" t="s">
        <v>881</v>
      </c>
      <c r="D361">
        <v>9999</v>
      </c>
      <c r="E361" t="str">
        <f>INDEX([1]!dFases[AbrevFase],MATCH($D361,[1]!dFases[CodFase],0))</f>
        <v>Final</v>
      </c>
      <c r="F361" t="str">
        <f>INDEX([1]!dFases[TipoFase],MATCH($D361,[1]!dFases[CodFase],0))</f>
        <v>Fase de Mata-Mata</v>
      </c>
      <c r="G361">
        <v>94</v>
      </c>
      <c r="H361">
        <v>2</v>
      </c>
      <c r="I361" t="str">
        <f>INDEX(Country[Country],MATCH(H361,Country[CodPais],0))</f>
        <v>Italy</v>
      </c>
      <c r="J361">
        <v>3</v>
      </c>
      <c r="K361" t="s">
        <v>367</v>
      </c>
      <c r="L361">
        <v>1</v>
      </c>
      <c r="M361">
        <v>41</v>
      </c>
      <c r="N361" t="str">
        <f>INDEX(Country[Country],MATCH(M361,Country[CodPais],0))</f>
        <v>Germany FR</v>
      </c>
      <c r="O361" t="s">
        <v>353</v>
      </c>
      <c r="P361">
        <v>90000</v>
      </c>
      <c r="Q361" t="s">
        <v>783</v>
      </c>
      <c r="R361" t="s">
        <v>677</v>
      </c>
      <c r="S361" t="s">
        <v>805</v>
      </c>
    </row>
    <row r="362" spans="1:19" x14ac:dyDescent="0.3">
      <c r="A362">
        <v>459</v>
      </c>
      <c r="B362">
        <v>1986</v>
      </c>
      <c r="C362" t="s">
        <v>882</v>
      </c>
      <c r="D362">
        <v>2010</v>
      </c>
      <c r="E362" t="str">
        <f>INDEX([1]!dFases[AbrevFase],MATCH($D362,[1]!dFases[CodFase],0))</f>
        <v>Grupo A</v>
      </c>
      <c r="F362" t="str">
        <f>INDEX([1]!dFases[TipoFase],MATCH($D362,[1]!dFases[CodFase],0))</f>
        <v>Fase de Grupos</v>
      </c>
      <c r="G362">
        <v>58</v>
      </c>
      <c r="H362">
        <v>24</v>
      </c>
      <c r="I362" t="str">
        <f>INDEX(Country[Country],MATCH(H362,Country[CodPais],0))</f>
        <v>Bulgaria</v>
      </c>
      <c r="J362">
        <v>1</v>
      </c>
      <c r="K362" t="s">
        <v>559</v>
      </c>
      <c r="L362">
        <v>1</v>
      </c>
      <c r="M362">
        <v>2</v>
      </c>
      <c r="N362" t="str">
        <f>INDEX(Country[Country],MATCH(M362,Country[CodPais],0))</f>
        <v>Italy</v>
      </c>
      <c r="O362" t="s">
        <v>353</v>
      </c>
      <c r="P362">
        <v>96000</v>
      </c>
      <c r="Q362" t="s">
        <v>836</v>
      </c>
      <c r="R362" t="s">
        <v>883</v>
      </c>
      <c r="S362" t="s">
        <v>884</v>
      </c>
    </row>
    <row r="363" spans="1:19" x14ac:dyDescent="0.3">
      <c r="A363">
        <v>468</v>
      </c>
      <c r="B363">
        <v>1986</v>
      </c>
      <c r="C363" t="s">
        <v>885</v>
      </c>
      <c r="D363">
        <v>2030</v>
      </c>
      <c r="E363" t="str">
        <f>INDEX([1]!dFases[AbrevFase],MATCH($D363,[1]!dFases[CodFase],0))</f>
        <v>Grupo C</v>
      </c>
      <c r="F363" t="str">
        <f>INDEX([1]!dFases[TipoFase],MATCH($D363,[1]!dFases[CodFase],0))</f>
        <v>Fase de Grupos</v>
      </c>
      <c r="G363">
        <v>60</v>
      </c>
      <c r="H363">
        <v>27</v>
      </c>
      <c r="I363" t="str">
        <f>INDEX(Country[Country],MATCH(H363,Country[CodPais],0))</f>
        <v>Canada</v>
      </c>
      <c r="J363">
        <v>0</v>
      </c>
      <c r="K363" t="s">
        <v>744</v>
      </c>
      <c r="L363">
        <v>1</v>
      </c>
      <c r="M363">
        <v>3</v>
      </c>
      <c r="N363" t="str">
        <f>INDEX(Country[Country],MATCH(M363,Country[CodPais],0))</f>
        <v>France</v>
      </c>
      <c r="O363" t="s">
        <v>353</v>
      </c>
      <c r="P363">
        <v>65500</v>
      </c>
      <c r="Q363" t="s">
        <v>886</v>
      </c>
      <c r="R363" t="s">
        <v>833</v>
      </c>
      <c r="S363" t="s">
        <v>887</v>
      </c>
    </row>
    <row r="364" spans="1:19" x14ac:dyDescent="0.3">
      <c r="A364">
        <v>439</v>
      </c>
      <c r="B364">
        <v>1986</v>
      </c>
      <c r="C364" t="s">
        <v>888</v>
      </c>
      <c r="D364">
        <v>2040</v>
      </c>
      <c r="E364" t="str">
        <f>INDEX([1]!dFases[AbrevFase],MATCH($D364,[1]!dFases[CodFase],0))</f>
        <v>Grupo D</v>
      </c>
      <c r="F364" t="str">
        <f>INDEX([1]!dFases[TipoFase],MATCH($D364,[1]!dFases[CodFase],0))</f>
        <v>Fase de Grupos</v>
      </c>
      <c r="G364">
        <v>61</v>
      </c>
      <c r="H364">
        <v>12</v>
      </c>
      <c r="I364" t="str">
        <f>INDEX(Country[Country],MATCH(H364,Country[CodPais],0))</f>
        <v>Spain</v>
      </c>
      <c r="J364">
        <v>0</v>
      </c>
      <c r="K364" t="s">
        <v>744</v>
      </c>
      <c r="L364">
        <v>1</v>
      </c>
      <c r="M364">
        <v>4</v>
      </c>
      <c r="N364" t="str">
        <f>INDEX(Country[Country],MATCH(M364,Country[CodPais],0))</f>
        <v>Brazil</v>
      </c>
      <c r="O364" t="s">
        <v>353</v>
      </c>
      <c r="P364">
        <v>35748</v>
      </c>
      <c r="Q364" t="s">
        <v>889</v>
      </c>
      <c r="R364" t="s">
        <v>818</v>
      </c>
      <c r="S364" t="s">
        <v>890</v>
      </c>
    </row>
    <row r="365" spans="1:19" x14ac:dyDescent="0.3">
      <c r="A365">
        <v>610</v>
      </c>
      <c r="B365">
        <v>1986</v>
      </c>
      <c r="C365" t="s">
        <v>891</v>
      </c>
      <c r="D365">
        <v>2030</v>
      </c>
      <c r="E365" t="str">
        <f>INDEX([1]!dFases[AbrevFase],MATCH($D365,[1]!dFases[CodFase],0))</f>
        <v>Grupo C</v>
      </c>
      <c r="F365" t="str">
        <f>INDEX([1]!dFases[TipoFase],MATCH($D365,[1]!dFases[CodFase],0))</f>
        <v>Fase de Grupos</v>
      </c>
      <c r="G365">
        <v>95</v>
      </c>
      <c r="H365">
        <v>77</v>
      </c>
      <c r="I365" t="str">
        <f>INDEX(Country[Country],MATCH(H365,Country[CodPais],0))</f>
        <v>Soviet Union</v>
      </c>
      <c r="J365">
        <v>6</v>
      </c>
      <c r="K365" t="s">
        <v>435</v>
      </c>
      <c r="L365">
        <v>0</v>
      </c>
      <c r="M365">
        <v>46</v>
      </c>
      <c r="N365" t="str">
        <f>INDEX(Country[Country],MATCH(M365,Country[CodPais],0))</f>
        <v>Hungary</v>
      </c>
      <c r="O365" t="s">
        <v>353</v>
      </c>
      <c r="P365">
        <v>16500</v>
      </c>
      <c r="Q365" t="s">
        <v>892</v>
      </c>
      <c r="R365" t="s">
        <v>893</v>
      </c>
      <c r="S365" t="s">
        <v>894</v>
      </c>
    </row>
    <row r="366" spans="1:19" x14ac:dyDescent="0.3">
      <c r="A366">
        <v>395</v>
      </c>
      <c r="B366">
        <v>1986</v>
      </c>
      <c r="C366" t="s">
        <v>891</v>
      </c>
      <c r="D366">
        <v>2010</v>
      </c>
      <c r="E366" t="str">
        <f>INDEX([1]!dFases[AbrevFase],MATCH($D366,[1]!dFases[CodFase],0))</f>
        <v>Grupo A</v>
      </c>
      <c r="F366" t="str">
        <f>INDEX([1]!dFases[TipoFase],MATCH($D366,[1]!dFases[CodFase],0))</f>
        <v>Fase de Grupos</v>
      </c>
      <c r="G366">
        <v>96</v>
      </c>
      <c r="H366">
        <v>11</v>
      </c>
      <c r="I366" t="str">
        <f>INDEX(Country[Country],MATCH(H366,Country[CodPais],0))</f>
        <v>Argentina</v>
      </c>
      <c r="J366">
        <v>3</v>
      </c>
      <c r="K366" t="s">
        <v>367</v>
      </c>
      <c r="L366">
        <v>1</v>
      </c>
      <c r="M366">
        <v>14</v>
      </c>
      <c r="N366" t="str">
        <f>INDEX(Country[Country],MATCH(M366,Country[CodPais],0))</f>
        <v>Korea Republic</v>
      </c>
      <c r="O366" t="s">
        <v>353</v>
      </c>
      <c r="P366">
        <v>60000</v>
      </c>
      <c r="Q366" t="s">
        <v>810</v>
      </c>
      <c r="R366" t="s">
        <v>895</v>
      </c>
      <c r="S366" t="s">
        <v>896</v>
      </c>
    </row>
    <row r="367" spans="1:19" x14ac:dyDescent="0.3">
      <c r="A367">
        <v>674</v>
      </c>
      <c r="B367">
        <v>1986</v>
      </c>
      <c r="C367" t="s">
        <v>897</v>
      </c>
      <c r="D367">
        <v>2060</v>
      </c>
      <c r="E367" t="str">
        <f>INDEX([1]!dFases[AbrevFase],MATCH($D367,[1]!dFases[CodFase],0))</f>
        <v>Grupo F</v>
      </c>
      <c r="F367" t="str">
        <f>INDEX([1]!dFases[TipoFase],MATCH($D367,[1]!dFases[CodFase],0))</f>
        <v>Fase de Grupos</v>
      </c>
      <c r="G367">
        <v>97</v>
      </c>
      <c r="H367">
        <v>54</v>
      </c>
      <c r="I367" t="str">
        <f>INDEX(Country[Country],MATCH(H367,Country[CodPais],0))</f>
        <v>Morocco</v>
      </c>
      <c r="J367">
        <v>0</v>
      </c>
      <c r="K367" t="s">
        <v>572</v>
      </c>
      <c r="L367">
        <v>0</v>
      </c>
      <c r="M367">
        <v>63</v>
      </c>
      <c r="N367" t="str">
        <f>INDEX(Country[Country],MATCH(M367,Country[CodPais],0))</f>
        <v>Poland</v>
      </c>
      <c r="O367" t="s">
        <v>353</v>
      </c>
      <c r="P367">
        <v>19900</v>
      </c>
      <c r="Q367" t="s">
        <v>898</v>
      </c>
      <c r="R367" t="s">
        <v>899</v>
      </c>
      <c r="S367" t="s">
        <v>900</v>
      </c>
    </row>
    <row r="368" spans="1:19" x14ac:dyDescent="0.3">
      <c r="A368">
        <v>379</v>
      </c>
      <c r="B368">
        <v>1986</v>
      </c>
      <c r="C368" t="s">
        <v>901</v>
      </c>
      <c r="D368">
        <v>2040</v>
      </c>
      <c r="E368" t="str">
        <f>INDEX([1]!dFases[AbrevFase],MATCH($D368,[1]!dFases[CodFase],0))</f>
        <v>Grupo D</v>
      </c>
      <c r="F368" t="str">
        <f>INDEX([1]!dFases[TipoFase],MATCH($D368,[1]!dFases[CodFase],0))</f>
        <v>Fase de Grupos</v>
      </c>
      <c r="G368">
        <v>98</v>
      </c>
      <c r="H368">
        <v>18</v>
      </c>
      <c r="I368" t="str">
        <f>INDEX(Country[Country],MATCH(H368,Country[CodPais],0))</f>
        <v>Algeria</v>
      </c>
      <c r="J368">
        <v>1</v>
      </c>
      <c r="K368" t="s">
        <v>559</v>
      </c>
      <c r="L368">
        <v>1</v>
      </c>
      <c r="M368">
        <v>58</v>
      </c>
      <c r="N368" t="str">
        <f>INDEX(Country[Country],MATCH(M368,Country[CodPais],0))</f>
        <v>Northern Ireland</v>
      </c>
      <c r="O368" t="s">
        <v>353</v>
      </c>
      <c r="P368">
        <v>22000</v>
      </c>
      <c r="Q368" t="s">
        <v>902</v>
      </c>
      <c r="R368" t="s">
        <v>903</v>
      </c>
      <c r="S368" t="s">
        <v>904</v>
      </c>
    </row>
    <row r="369" spans="1:19" x14ac:dyDescent="0.3">
      <c r="A369">
        <v>428</v>
      </c>
      <c r="B369">
        <v>1986</v>
      </c>
      <c r="C369" t="s">
        <v>901</v>
      </c>
      <c r="D369">
        <v>2020</v>
      </c>
      <c r="E369" t="str">
        <f>INDEX([1]!dFases[AbrevFase],MATCH($D369,[1]!dFases[CodFase],0))</f>
        <v>Grupo B</v>
      </c>
      <c r="F369" t="str">
        <f>INDEX([1]!dFases[TipoFase],MATCH($D369,[1]!dFases[CodFase],0))</f>
        <v>Fase de Grupos</v>
      </c>
      <c r="G369">
        <v>58</v>
      </c>
      <c r="H369">
        <v>22</v>
      </c>
      <c r="I369" t="str">
        <f>INDEX(Country[Country],MATCH(H369,Country[CodPais],0))</f>
        <v>Belgium</v>
      </c>
      <c r="J369">
        <v>1</v>
      </c>
      <c r="K369" t="s">
        <v>746</v>
      </c>
      <c r="L369">
        <v>2</v>
      </c>
      <c r="M369">
        <v>9</v>
      </c>
      <c r="N369" t="str">
        <f>INDEX(Country[Country],MATCH(M369,Country[CodPais],0))</f>
        <v>Mexico</v>
      </c>
      <c r="O369" t="s">
        <v>353</v>
      </c>
      <c r="P369">
        <v>110000</v>
      </c>
      <c r="Q369" t="s">
        <v>905</v>
      </c>
      <c r="R369" t="s">
        <v>906</v>
      </c>
      <c r="S369" t="s">
        <v>833</v>
      </c>
    </row>
    <row r="370" spans="1:19" x14ac:dyDescent="0.3">
      <c r="A370">
        <v>538</v>
      </c>
      <c r="B370">
        <v>1986</v>
      </c>
      <c r="C370" t="s">
        <v>907</v>
      </c>
      <c r="D370">
        <v>2060</v>
      </c>
      <c r="E370" t="str">
        <f>INDEX([1]!dFases[AbrevFase],MATCH($D370,[1]!dFases[CodFase],0))</f>
        <v>Grupo F</v>
      </c>
      <c r="F370" t="str">
        <f>INDEX([1]!dFases[TipoFase],MATCH($D370,[1]!dFases[CodFase],0))</f>
        <v>Fase de Grupos</v>
      </c>
      <c r="G370">
        <v>99</v>
      </c>
      <c r="H370">
        <v>64</v>
      </c>
      <c r="I370" t="str">
        <f>INDEX(Country[Country],MATCH(H370,Country[CodPais],0))</f>
        <v>Portugal</v>
      </c>
      <c r="J370">
        <v>1</v>
      </c>
      <c r="K370" t="s">
        <v>370</v>
      </c>
      <c r="L370">
        <v>0</v>
      </c>
      <c r="M370">
        <v>8</v>
      </c>
      <c r="N370" t="str">
        <f>INDEX(Country[Country],MATCH(M370,Country[CodPais],0))</f>
        <v>England</v>
      </c>
      <c r="O370" t="s">
        <v>353</v>
      </c>
      <c r="P370">
        <v>23000</v>
      </c>
      <c r="Q370" t="s">
        <v>884</v>
      </c>
      <c r="R370" t="s">
        <v>827</v>
      </c>
      <c r="S370" t="s">
        <v>908</v>
      </c>
    </row>
    <row r="371" spans="1:19" x14ac:dyDescent="0.3">
      <c r="A371">
        <v>628</v>
      </c>
      <c r="B371">
        <v>1986</v>
      </c>
      <c r="C371" t="s">
        <v>909</v>
      </c>
      <c r="D371">
        <v>2020</v>
      </c>
      <c r="E371" t="str">
        <f>INDEX([1]!dFases[AbrevFase],MATCH($D371,[1]!dFases[CodFase],0))</f>
        <v>Grupo B</v>
      </c>
      <c r="F371" t="str">
        <f>INDEX([1]!dFases[TipoFase],MATCH($D371,[1]!dFases[CodFase],0))</f>
        <v>Fase de Grupos</v>
      </c>
      <c r="G371">
        <v>100</v>
      </c>
      <c r="H371">
        <v>61</v>
      </c>
      <c r="I371" t="str">
        <f>INDEX(Country[Country],MATCH(H371,Country[CodPais],0))</f>
        <v>Paraguay</v>
      </c>
      <c r="J371">
        <v>1</v>
      </c>
      <c r="K371" t="s">
        <v>370</v>
      </c>
      <c r="L371">
        <v>0</v>
      </c>
      <c r="M371">
        <v>49</v>
      </c>
      <c r="N371" t="str">
        <f>INDEX(Country[Country],MATCH(M371,Country[CodPais],0))</f>
        <v>Iraq</v>
      </c>
      <c r="O371" t="s">
        <v>353</v>
      </c>
      <c r="P371">
        <v>24000</v>
      </c>
      <c r="Q371" t="s">
        <v>910</v>
      </c>
      <c r="R371" t="s">
        <v>887</v>
      </c>
      <c r="S371" t="s">
        <v>818</v>
      </c>
    </row>
    <row r="372" spans="1:19" x14ac:dyDescent="0.3">
      <c r="A372">
        <v>517</v>
      </c>
      <c r="B372">
        <v>1986</v>
      </c>
      <c r="C372" t="s">
        <v>911</v>
      </c>
      <c r="D372">
        <v>2050</v>
      </c>
      <c r="E372" t="str">
        <f>INDEX([1]!dFases[AbrevFase],MATCH($D372,[1]!dFases[CodFase],0))</f>
        <v>Grupo E</v>
      </c>
      <c r="F372" t="str">
        <f>INDEX([1]!dFases[TipoFase],MATCH($D372,[1]!dFases[CodFase],0))</f>
        <v>Fase de Grupos</v>
      </c>
      <c r="G372">
        <v>101</v>
      </c>
      <c r="H372">
        <v>72</v>
      </c>
      <c r="I372" t="str">
        <f>INDEX(Country[Country],MATCH(H372,Country[CodPais],0))</f>
        <v>Scotland</v>
      </c>
      <c r="J372">
        <v>0</v>
      </c>
      <c r="K372" t="s">
        <v>744</v>
      </c>
      <c r="L372">
        <v>1</v>
      </c>
      <c r="M372">
        <v>35</v>
      </c>
      <c r="N372" t="str">
        <f>INDEX(Country[Country],MATCH(M372,Country[CodPais],0))</f>
        <v>Denmark</v>
      </c>
      <c r="O372" t="s">
        <v>353</v>
      </c>
      <c r="P372">
        <v>18000</v>
      </c>
      <c r="Q372" t="s">
        <v>912</v>
      </c>
      <c r="R372" t="s">
        <v>913</v>
      </c>
      <c r="S372" t="s">
        <v>914</v>
      </c>
    </row>
    <row r="373" spans="1:19" x14ac:dyDescent="0.3">
      <c r="A373">
        <v>585</v>
      </c>
      <c r="B373">
        <v>1986</v>
      </c>
      <c r="C373" t="s">
        <v>909</v>
      </c>
      <c r="D373">
        <v>2050</v>
      </c>
      <c r="E373" t="str">
        <f>INDEX([1]!dFases[AbrevFase],MATCH($D373,[1]!dFases[CodFase],0))</f>
        <v>Grupo E</v>
      </c>
      <c r="F373" t="str">
        <f>INDEX([1]!dFases[TipoFase],MATCH($D373,[1]!dFases[CodFase],0))</f>
        <v>Fase de Grupos</v>
      </c>
      <c r="G373">
        <v>102</v>
      </c>
      <c r="H373">
        <v>1</v>
      </c>
      <c r="I373" t="str">
        <f>INDEX(Country[Country],MATCH(H373,Country[CodPais],0))</f>
        <v>Uruguay</v>
      </c>
      <c r="J373">
        <v>1</v>
      </c>
      <c r="K373" t="s">
        <v>559</v>
      </c>
      <c r="L373">
        <v>1</v>
      </c>
      <c r="M373">
        <v>41</v>
      </c>
      <c r="N373" t="str">
        <f>INDEX(Country[Country],MATCH(M373,Country[CodPais],0))</f>
        <v>Germany FR</v>
      </c>
      <c r="O373" t="s">
        <v>353</v>
      </c>
      <c r="P373">
        <v>30500</v>
      </c>
      <c r="Q373" t="s">
        <v>805</v>
      </c>
      <c r="R373" t="s">
        <v>886</v>
      </c>
      <c r="S373" t="s">
        <v>906</v>
      </c>
    </row>
    <row r="374" spans="1:19" x14ac:dyDescent="0.3">
      <c r="A374">
        <v>394</v>
      </c>
      <c r="B374">
        <v>1986</v>
      </c>
      <c r="C374" t="s">
        <v>915</v>
      </c>
      <c r="D374">
        <v>2010</v>
      </c>
      <c r="E374" t="str">
        <f>INDEX([1]!dFases[AbrevFase],MATCH($D374,[1]!dFases[CodFase],0))</f>
        <v>Grupo A</v>
      </c>
      <c r="F374" t="str">
        <f>INDEX([1]!dFases[TipoFase],MATCH($D374,[1]!dFases[CodFase],0))</f>
        <v>Fase de Grupos</v>
      </c>
      <c r="G374">
        <v>59</v>
      </c>
      <c r="H374">
        <v>2</v>
      </c>
      <c r="I374" t="str">
        <f>INDEX(Country[Country],MATCH(H374,Country[CodPais],0))</f>
        <v>Italy</v>
      </c>
      <c r="J374">
        <v>1</v>
      </c>
      <c r="K374" t="s">
        <v>559</v>
      </c>
      <c r="L374">
        <v>1</v>
      </c>
      <c r="M374">
        <v>11</v>
      </c>
      <c r="N374" t="str">
        <f>INDEX(Country[Country],MATCH(M374,Country[CodPais],0))</f>
        <v>Argentina</v>
      </c>
      <c r="O374" t="s">
        <v>353</v>
      </c>
      <c r="P374">
        <v>32000</v>
      </c>
      <c r="Q374" t="s">
        <v>890</v>
      </c>
      <c r="R374" t="s">
        <v>916</v>
      </c>
      <c r="S374" t="s">
        <v>917</v>
      </c>
    </row>
    <row r="375" spans="1:19" x14ac:dyDescent="0.3">
      <c r="A375">
        <v>571</v>
      </c>
      <c r="B375">
        <v>1986</v>
      </c>
      <c r="C375" t="s">
        <v>915</v>
      </c>
      <c r="D375">
        <v>2030</v>
      </c>
      <c r="E375" t="str">
        <f>INDEX([1]!dFases[AbrevFase],MATCH($D375,[1]!dFases[CodFase],0))</f>
        <v>Grupo C</v>
      </c>
      <c r="F375" t="str">
        <f>INDEX([1]!dFases[TipoFase],MATCH($D375,[1]!dFases[CodFase],0))</f>
        <v>Fase de Grupos</v>
      </c>
      <c r="G375">
        <v>60</v>
      </c>
      <c r="H375">
        <v>3</v>
      </c>
      <c r="I375" t="str">
        <f>INDEX(Country[Country],MATCH(H375,Country[CodPais],0))</f>
        <v>France</v>
      </c>
      <c r="J375">
        <v>1</v>
      </c>
      <c r="K375" t="s">
        <v>559</v>
      </c>
      <c r="L375">
        <v>1</v>
      </c>
      <c r="M375">
        <v>77</v>
      </c>
      <c r="N375" t="str">
        <f>INDEX(Country[Country],MATCH(M375,Country[CodPais],0))</f>
        <v>Soviet Union</v>
      </c>
      <c r="O375" t="s">
        <v>353</v>
      </c>
      <c r="P375">
        <v>36540</v>
      </c>
      <c r="Q375" t="s">
        <v>918</v>
      </c>
      <c r="R375" t="s">
        <v>810</v>
      </c>
      <c r="S375" t="s">
        <v>919</v>
      </c>
    </row>
    <row r="376" spans="1:19" x14ac:dyDescent="0.3">
      <c r="A376">
        <v>460</v>
      </c>
      <c r="B376">
        <v>1986</v>
      </c>
      <c r="C376" t="s">
        <v>920</v>
      </c>
      <c r="D376">
        <v>2010</v>
      </c>
      <c r="E376" t="str">
        <f>INDEX([1]!dFases[AbrevFase],MATCH($D376,[1]!dFases[CodFase],0))</f>
        <v>Grupo A</v>
      </c>
      <c r="F376" t="str">
        <f>INDEX([1]!dFases[TipoFase],MATCH($D376,[1]!dFases[CodFase],0))</f>
        <v>Fase de Grupos</v>
      </c>
      <c r="G376">
        <v>96</v>
      </c>
      <c r="H376">
        <v>14</v>
      </c>
      <c r="I376" t="str">
        <f>INDEX(Country[Country],MATCH(H376,Country[CodPais],0))</f>
        <v>Korea Republic</v>
      </c>
      <c r="J376">
        <v>1</v>
      </c>
      <c r="K376" t="s">
        <v>559</v>
      </c>
      <c r="L376">
        <v>1</v>
      </c>
      <c r="M376">
        <v>24</v>
      </c>
      <c r="N376" t="str">
        <f>INDEX(Country[Country],MATCH(M376,Country[CodPais],0))</f>
        <v>Bulgaria</v>
      </c>
      <c r="O376" t="s">
        <v>353</v>
      </c>
      <c r="P376">
        <v>45000</v>
      </c>
      <c r="Q376" t="s">
        <v>914</v>
      </c>
      <c r="R376" t="s">
        <v>921</v>
      </c>
      <c r="S376" t="s">
        <v>902</v>
      </c>
    </row>
    <row r="377" spans="1:19" x14ac:dyDescent="0.3">
      <c r="A377">
        <v>475</v>
      </c>
      <c r="B377">
        <v>1986</v>
      </c>
      <c r="C377" t="s">
        <v>922</v>
      </c>
      <c r="D377">
        <v>2030</v>
      </c>
      <c r="E377" t="str">
        <f>INDEX([1]!dFases[AbrevFase],MATCH($D377,[1]!dFases[CodFase],0))</f>
        <v>Grupo C</v>
      </c>
      <c r="F377" t="str">
        <f>INDEX([1]!dFases[TipoFase],MATCH($D377,[1]!dFases[CodFase],0))</f>
        <v>Fase de Grupos</v>
      </c>
      <c r="G377">
        <v>95</v>
      </c>
      <c r="H377">
        <v>46</v>
      </c>
      <c r="I377" t="str">
        <f>INDEX(Country[Country],MATCH(H377,Country[CodPais],0))</f>
        <v>Hungary</v>
      </c>
      <c r="J377">
        <v>2</v>
      </c>
      <c r="K377" t="s">
        <v>461</v>
      </c>
      <c r="L377">
        <v>0</v>
      </c>
      <c r="M377">
        <v>27</v>
      </c>
      <c r="N377" t="str">
        <f>INDEX(Country[Country],MATCH(M377,Country[CodPais],0))</f>
        <v>Canada</v>
      </c>
      <c r="O377" t="s">
        <v>353</v>
      </c>
      <c r="P377">
        <v>13800</v>
      </c>
      <c r="Q377" t="s">
        <v>908</v>
      </c>
      <c r="R377" t="s">
        <v>904</v>
      </c>
      <c r="S377" t="s">
        <v>889</v>
      </c>
    </row>
    <row r="378" spans="1:19" x14ac:dyDescent="0.3">
      <c r="A378">
        <v>377</v>
      </c>
      <c r="B378">
        <v>1986</v>
      </c>
      <c r="C378" t="s">
        <v>922</v>
      </c>
      <c r="D378">
        <v>2040</v>
      </c>
      <c r="E378" t="str">
        <f>INDEX([1]!dFases[AbrevFase],MATCH($D378,[1]!dFases[CodFase],0))</f>
        <v>Grupo D</v>
      </c>
      <c r="F378" t="str">
        <f>INDEX([1]!dFases[TipoFase],MATCH($D378,[1]!dFases[CodFase],0))</f>
        <v>Fase de Grupos</v>
      </c>
      <c r="G378">
        <v>61</v>
      </c>
      <c r="H378">
        <v>4</v>
      </c>
      <c r="I378" t="str">
        <f>INDEX(Country[Country],MATCH(H378,Country[CodPais],0))</f>
        <v>Brazil</v>
      </c>
      <c r="J378">
        <v>1</v>
      </c>
      <c r="K378" t="s">
        <v>370</v>
      </c>
      <c r="L378">
        <v>0</v>
      </c>
      <c r="M378">
        <v>18</v>
      </c>
      <c r="N378" t="str">
        <f>INDEX(Country[Country],MATCH(M378,Country[CodPais],0))</f>
        <v>Algeria</v>
      </c>
      <c r="O378" t="s">
        <v>353</v>
      </c>
      <c r="P378">
        <v>48000</v>
      </c>
      <c r="Q378" t="s">
        <v>833</v>
      </c>
      <c r="R378" t="s">
        <v>898</v>
      </c>
      <c r="S378" t="s">
        <v>899</v>
      </c>
    </row>
    <row r="379" spans="1:19" x14ac:dyDescent="0.3">
      <c r="A379">
        <v>533</v>
      </c>
      <c r="B379">
        <v>1986</v>
      </c>
      <c r="C379" t="s">
        <v>923</v>
      </c>
      <c r="D379">
        <v>2060</v>
      </c>
      <c r="E379" t="str">
        <f>INDEX([1]!dFases[AbrevFase],MATCH($D379,[1]!dFases[CodFase],0))</f>
        <v>Grupo F</v>
      </c>
      <c r="F379" t="str">
        <f>INDEX([1]!dFases[TipoFase],MATCH($D379,[1]!dFases[CodFase],0))</f>
        <v>Fase de Grupos</v>
      </c>
      <c r="G379">
        <v>99</v>
      </c>
      <c r="H379">
        <v>8</v>
      </c>
      <c r="I379" t="str">
        <f>INDEX(Country[Country],MATCH(H379,Country[CodPais],0))</f>
        <v>England</v>
      </c>
      <c r="J379">
        <v>0</v>
      </c>
      <c r="K379" t="s">
        <v>572</v>
      </c>
      <c r="L379">
        <v>0</v>
      </c>
      <c r="M379">
        <v>54</v>
      </c>
      <c r="N379" t="str">
        <f>INDEX(Country[Country],MATCH(M379,Country[CodPais],0))</f>
        <v>Morocco</v>
      </c>
      <c r="O379" t="s">
        <v>353</v>
      </c>
      <c r="P379">
        <v>20200</v>
      </c>
      <c r="Q379" t="s">
        <v>895</v>
      </c>
      <c r="R379" t="s">
        <v>905</v>
      </c>
      <c r="S379" t="s">
        <v>913</v>
      </c>
    </row>
    <row r="380" spans="1:19" x14ac:dyDescent="0.3">
      <c r="A380">
        <v>551</v>
      </c>
      <c r="B380">
        <v>1986</v>
      </c>
      <c r="C380" t="s">
        <v>924</v>
      </c>
      <c r="D380">
        <v>2040</v>
      </c>
      <c r="E380" t="str">
        <f>INDEX([1]!dFases[AbrevFase],MATCH($D380,[1]!dFases[CodFase],0))</f>
        <v>Grupo D</v>
      </c>
      <c r="F380" t="str">
        <f>INDEX([1]!dFases[TipoFase],MATCH($D380,[1]!dFases[CodFase],0))</f>
        <v>Fase de Grupos</v>
      </c>
      <c r="G380">
        <v>98</v>
      </c>
      <c r="H380">
        <v>58</v>
      </c>
      <c r="I380" t="str">
        <f>INDEX(Country[Country],MATCH(H380,Country[CodPais],0))</f>
        <v>Northern Ireland</v>
      </c>
      <c r="J380">
        <v>1</v>
      </c>
      <c r="K380" t="s">
        <v>746</v>
      </c>
      <c r="L380">
        <v>2</v>
      </c>
      <c r="M380">
        <v>12</v>
      </c>
      <c r="N380" t="str">
        <f>INDEX(Country[Country],MATCH(M380,Country[CodPais],0))</f>
        <v>Spain</v>
      </c>
      <c r="O380" t="s">
        <v>353</v>
      </c>
      <c r="P380">
        <v>28000</v>
      </c>
      <c r="Q380" t="s">
        <v>894</v>
      </c>
      <c r="R380" t="s">
        <v>892</v>
      </c>
      <c r="S380" t="s">
        <v>912</v>
      </c>
    </row>
    <row r="381" spans="1:19" x14ac:dyDescent="0.3">
      <c r="A381">
        <v>680</v>
      </c>
      <c r="B381">
        <v>1986</v>
      </c>
      <c r="C381" t="s">
        <v>924</v>
      </c>
      <c r="D381">
        <v>2020</v>
      </c>
      <c r="E381" t="str">
        <f>INDEX([1]!dFases[AbrevFase],MATCH($D381,[1]!dFases[CodFase],0))</f>
        <v>Grupo B</v>
      </c>
      <c r="F381" t="str">
        <f>INDEX([1]!dFases[TipoFase],MATCH($D381,[1]!dFases[CodFase],0))</f>
        <v>Fase de Grupos</v>
      </c>
      <c r="G381">
        <v>58</v>
      </c>
      <c r="H381">
        <v>9</v>
      </c>
      <c r="I381" t="str">
        <f>INDEX(Country[Country],MATCH(H381,Country[CodPais],0))</f>
        <v>Mexico</v>
      </c>
      <c r="J381">
        <v>1</v>
      </c>
      <c r="K381" t="s">
        <v>559</v>
      </c>
      <c r="L381">
        <v>1</v>
      </c>
      <c r="M381">
        <v>61</v>
      </c>
      <c r="N381" t="str">
        <f>INDEX(Country[Country],MATCH(M381,Country[CodPais],0))</f>
        <v>Paraguay</v>
      </c>
      <c r="O381" t="s">
        <v>353</v>
      </c>
      <c r="P381">
        <v>114600</v>
      </c>
      <c r="Q381" t="s">
        <v>893</v>
      </c>
      <c r="R381" t="s">
        <v>836</v>
      </c>
      <c r="S381" t="s">
        <v>921</v>
      </c>
    </row>
    <row r="382" spans="1:19" x14ac:dyDescent="0.3">
      <c r="A382">
        <v>701</v>
      </c>
      <c r="B382">
        <v>1986</v>
      </c>
      <c r="C382" t="s">
        <v>925</v>
      </c>
      <c r="D382">
        <v>2060</v>
      </c>
      <c r="E382" t="str">
        <f>INDEX([1]!dFases[AbrevFase],MATCH($D382,[1]!dFases[CodFase],0))</f>
        <v>Grupo F</v>
      </c>
      <c r="F382" t="str">
        <f>INDEX([1]!dFases[TipoFase],MATCH($D382,[1]!dFases[CodFase],0))</f>
        <v>Fase de Grupos</v>
      </c>
      <c r="G382">
        <v>97</v>
      </c>
      <c r="H382">
        <v>63</v>
      </c>
      <c r="I382" t="str">
        <f>INDEX(Country[Country],MATCH(H382,Country[CodPais],0))</f>
        <v>Poland</v>
      </c>
      <c r="J382">
        <v>1</v>
      </c>
      <c r="K382" t="s">
        <v>370</v>
      </c>
      <c r="L382">
        <v>0</v>
      </c>
      <c r="M382">
        <v>64</v>
      </c>
      <c r="N382" t="str">
        <f>INDEX(Country[Country],MATCH(M382,Country[CodPais],0))</f>
        <v>Portugal</v>
      </c>
      <c r="O382" t="s">
        <v>353</v>
      </c>
      <c r="P382">
        <v>19915</v>
      </c>
      <c r="Q382" t="s">
        <v>926</v>
      </c>
      <c r="R382" t="s">
        <v>910</v>
      </c>
      <c r="S382" t="s">
        <v>919</v>
      </c>
    </row>
    <row r="383" spans="1:19" x14ac:dyDescent="0.3">
      <c r="A383">
        <v>427</v>
      </c>
      <c r="B383">
        <v>1986</v>
      </c>
      <c r="C383" t="s">
        <v>927</v>
      </c>
      <c r="D383">
        <v>2020</v>
      </c>
      <c r="E383" t="str">
        <f>INDEX([1]!dFases[AbrevFase],MATCH($D383,[1]!dFases[CodFase],0))</f>
        <v>Grupo B</v>
      </c>
      <c r="F383" t="str">
        <f>INDEX([1]!dFases[TipoFase],MATCH($D383,[1]!dFases[CodFase],0))</f>
        <v>Fase de Grupos</v>
      </c>
      <c r="G383">
        <v>100</v>
      </c>
      <c r="H383">
        <v>49</v>
      </c>
      <c r="I383" t="str">
        <f>INDEX(Country[Country],MATCH(H383,Country[CodPais],0))</f>
        <v>Iraq</v>
      </c>
      <c r="J383">
        <v>1</v>
      </c>
      <c r="K383" t="s">
        <v>746</v>
      </c>
      <c r="L383">
        <v>2</v>
      </c>
      <c r="M383">
        <v>22</v>
      </c>
      <c r="N383" t="str">
        <f>INDEX(Country[Country],MATCH(M383,Country[CodPais],0))</f>
        <v>Belgium</v>
      </c>
      <c r="O383" t="s">
        <v>353</v>
      </c>
      <c r="P383">
        <v>20000</v>
      </c>
      <c r="Q383" t="s">
        <v>896</v>
      </c>
      <c r="R383" t="s">
        <v>805</v>
      </c>
      <c r="S383" t="s">
        <v>810</v>
      </c>
    </row>
    <row r="384" spans="1:19" x14ac:dyDescent="0.3">
      <c r="A384">
        <v>522</v>
      </c>
      <c r="B384">
        <v>1986</v>
      </c>
      <c r="C384" t="s">
        <v>928</v>
      </c>
      <c r="D384">
        <v>2050</v>
      </c>
      <c r="E384" t="str">
        <f>INDEX([1]!dFases[AbrevFase],MATCH($D384,[1]!dFases[CodFase],0))</f>
        <v>Grupo E</v>
      </c>
      <c r="F384" t="str">
        <f>INDEX([1]!dFases[TipoFase],MATCH($D384,[1]!dFases[CodFase],0))</f>
        <v>Fase de Grupos</v>
      </c>
      <c r="G384">
        <v>101</v>
      </c>
      <c r="H384">
        <v>35</v>
      </c>
      <c r="I384" t="str">
        <f>INDEX(Country[Country],MATCH(H384,Country[CodPais],0))</f>
        <v>Denmark</v>
      </c>
      <c r="J384">
        <v>6</v>
      </c>
      <c r="K384" t="s">
        <v>390</v>
      </c>
      <c r="L384">
        <v>1</v>
      </c>
      <c r="M384">
        <v>1</v>
      </c>
      <c r="N384" t="str">
        <f>INDEX(Country[Country],MATCH(M384,Country[CodPais],0))</f>
        <v>Uruguay</v>
      </c>
      <c r="O384" t="s">
        <v>353</v>
      </c>
      <c r="P384">
        <v>26500</v>
      </c>
      <c r="Q384" t="s">
        <v>916</v>
      </c>
      <c r="R384" t="s">
        <v>890</v>
      </c>
      <c r="S384" t="s">
        <v>918</v>
      </c>
    </row>
    <row r="385" spans="1:19" x14ac:dyDescent="0.3">
      <c r="A385">
        <v>580</v>
      </c>
      <c r="B385">
        <v>1986</v>
      </c>
      <c r="C385" t="s">
        <v>927</v>
      </c>
      <c r="D385">
        <v>2050</v>
      </c>
      <c r="E385" t="str">
        <f>INDEX([1]!dFases[AbrevFase],MATCH($D385,[1]!dFases[CodFase],0))</f>
        <v>Grupo E</v>
      </c>
      <c r="F385" t="str">
        <f>INDEX([1]!dFases[TipoFase],MATCH($D385,[1]!dFases[CodFase],0))</f>
        <v>Fase de Grupos</v>
      </c>
      <c r="G385">
        <v>102</v>
      </c>
      <c r="H385">
        <v>41</v>
      </c>
      <c r="I385" t="str">
        <f>INDEX(Country[Country],MATCH(H385,Country[CodPais],0))</f>
        <v>Germany FR</v>
      </c>
      <c r="J385">
        <v>2</v>
      </c>
      <c r="K385" t="s">
        <v>362</v>
      </c>
      <c r="L385">
        <v>1</v>
      </c>
      <c r="M385">
        <v>72</v>
      </c>
      <c r="N385" t="str">
        <f>INDEX(Country[Country],MATCH(M385,Country[CodPais],0))</f>
        <v>Scotland</v>
      </c>
      <c r="O385" t="s">
        <v>353</v>
      </c>
      <c r="P385">
        <v>30000</v>
      </c>
      <c r="Q385" t="s">
        <v>921</v>
      </c>
      <c r="R385" t="s">
        <v>827</v>
      </c>
      <c r="S385" t="s">
        <v>917</v>
      </c>
    </row>
    <row r="386" spans="1:19" x14ac:dyDescent="0.3">
      <c r="A386">
        <v>567</v>
      </c>
      <c r="B386">
        <v>1986</v>
      </c>
      <c r="C386" t="s">
        <v>929</v>
      </c>
      <c r="D386">
        <v>2030</v>
      </c>
      <c r="E386" t="str">
        <f>INDEX([1]!dFases[AbrevFase],MATCH($D386,[1]!dFases[CodFase],0))</f>
        <v>Grupo C</v>
      </c>
      <c r="F386" t="str">
        <f>INDEX([1]!dFases[TipoFase],MATCH($D386,[1]!dFases[CodFase],0))</f>
        <v>Fase de Grupos</v>
      </c>
      <c r="G386">
        <v>60</v>
      </c>
      <c r="H386">
        <v>46</v>
      </c>
      <c r="I386" t="str">
        <f>INDEX(Country[Country],MATCH(H386,Country[CodPais],0))</f>
        <v>Hungary</v>
      </c>
      <c r="J386">
        <v>0</v>
      </c>
      <c r="K386" t="s">
        <v>727</v>
      </c>
      <c r="L386">
        <v>3</v>
      </c>
      <c r="M386">
        <v>3</v>
      </c>
      <c r="N386" t="str">
        <f>INDEX(Country[Country],MATCH(M386,Country[CodPais],0))</f>
        <v>France</v>
      </c>
      <c r="O386" t="s">
        <v>353</v>
      </c>
      <c r="P386">
        <v>31420</v>
      </c>
      <c r="Q386" t="s">
        <v>906</v>
      </c>
      <c r="R386" t="s">
        <v>844</v>
      </c>
      <c r="S386" t="s">
        <v>903</v>
      </c>
    </row>
    <row r="387" spans="1:19" x14ac:dyDescent="0.3">
      <c r="A387">
        <v>476</v>
      </c>
      <c r="B387">
        <v>1986</v>
      </c>
      <c r="C387" t="s">
        <v>929</v>
      </c>
      <c r="D387">
        <v>2030</v>
      </c>
      <c r="E387" t="str">
        <f>INDEX([1]!dFases[AbrevFase],MATCH($D387,[1]!dFases[CodFase],0))</f>
        <v>Grupo C</v>
      </c>
      <c r="F387" t="str">
        <f>INDEX([1]!dFases[TipoFase],MATCH($D387,[1]!dFases[CodFase],0))</f>
        <v>Fase de Grupos</v>
      </c>
      <c r="G387">
        <v>95</v>
      </c>
      <c r="H387">
        <v>77</v>
      </c>
      <c r="I387" t="str">
        <f>INDEX(Country[Country],MATCH(H387,Country[CodPais],0))</f>
        <v>Soviet Union</v>
      </c>
      <c r="J387">
        <v>2</v>
      </c>
      <c r="K387" t="s">
        <v>461</v>
      </c>
      <c r="L387">
        <v>0</v>
      </c>
      <c r="M387">
        <v>27</v>
      </c>
      <c r="N387" t="str">
        <f>INDEX(Country[Country],MATCH(M387,Country[CodPais],0))</f>
        <v>Canada</v>
      </c>
      <c r="O387" t="s">
        <v>353</v>
      </c>
      <c r="P387">
        <v>14200</v>
      </c>
      <c r="Q387" t="s">
        <v>900</v>
      </c>
      <c r="R387" t="s">
        <v>914</v>
      </c>
      <c r="S387" t="s">
        <v>895</v>
      </c>
    </row>
    <row r="388" spans="1:19" x14ac:dyDescent="0.3">
      <c r="A388">
        <v>643</v>
      </c>
      <c r="B388">
        <v>1986</v>
      </c>
      <c r="C388" t="s">
        <v>930</v>
      </c>
      <c r="D388">
        <v>2010</v>
      </c>
      <c r="E388" t="str">
        <f>INDEX([1]!dFases[AbrevFase],MATCH($D388,[1]!dFases[CodFase],0))</f>
        <v>Grupo A</v>
      </c>
      <c r="F388" t="str">
        <f>INDEX([1]!dFases[TipoFase],MATCH($D388,[1]!dFases[CodFase],0))</f>
        <v>Fase de Grupos</v>
      </c>
      <c r="G388">
        <v>59</v>
      </c>
      <c r="H388">
        <v>14</v>
      </c>
      <c r="I388" t="str">
        <f>INDEX(Country[Country],MATCH(H388,Country[CodPais],0))</f>
        <v>Korea Republic</v>
      </c>
      <c r="J388">
        <v>2</v>
      </c>
      <c r="K388" t="s">
        <v>931</v>
      </c>
      <c r="L388">
        <v>3</v>
      </c>
      <c r="M388">
        <v>2</v>
      </c>
      <c r="N388" t="str">
        <f>INDEX(Country[Country],MATCH(M388,Country[CodPais],0))</f>
        <v>Italy</v>
      </c>
      <c r="O388" t="s">
        <v>353</v>
      </c>
      <c r="P388">
        <v>20000</v>
      </c>
      <c r="Q388" t="s">
        <v>818</v>
      </c>
      <c r="R388" t="s">
        <v>932</v>
      </c>
      <c r="S388" t="s">
        <v>908</v>
      </c>
    </row>
    <row r="389" spans="1:19" x14ac:dyDescent="0.3">
      <c r="A389">
        <v>389</v>
      </c>
      <c r="B389">
        <v>1986</v>
      </c>
      <c r="C389" t="s">
        <v>930</v>
      </c>
      <c r="D389">
        <v>2010</v>
      </c>
      <c r="E389" t="str">
        <f>INDEX([1]!dFases[AbrevFase],MATCH($D389,[1]!dFases[CodFase],0))</f>
        <v>Grupo A</v>
      </c>
      <c r="F389" t="str">
        <f>INDEX([1]!dFases[TipoFase],MATCH($D389,[1]!dFases[CodFase],0))</f>
        <v>Fase de Grupos</v>
      </c>
      <c r="G389">
        <v>96</v>
      </c>
      <c r="H389">
        <v>11</v>
      </c>
      <c r="I389" t="str">
        <f>INDEX(Country[Country],MATCH(H389,Country[CodPais],0))</f>
        <v>Argentina</v>
      </c>
      <c r="J389">
        <v>2</v>
      </c>
      <c r="K389" t="s">
        <v>461</v>
      </c>
      <c r="L389">
        <v>0</v>
      </c>
      <c r="M389">
        <v>24</v>
      </c>
      <c r="N389" t="str">
        <f>INDEX(Country[Country],MATCH(M389,Country[CodPais],0))</f>
        <v>Bulgaria</v>
      </c>
      <c r="O389" t="s">
        <v>353</v>
      </c>
      <c r="P389">
        <v>65000</v>
      </c>
      <c r="Q389" t="s">
        <v>887</v>
      </c>
      <c r="R389" t="s">
        <v>918</v>
      </c>
      <c r="S389" t="s">
        <v>898</v>
      </c>
    </row>
    <row r="390" spans="1:19" x14ac:dyDescent="0.3">
      <c r="A390">
        <v>429</v>
      </c>
      <c r="B390">
        <v>1986</v>
      </c>
      <c r="C390" t="s">
        <v>933</v>
      </c>
      <c r="D390">
        <v>2020</v>
      </c>
      <c r="E390" t="str">
        <f>INDEX([1]!dFases[AbrevFase],MATCH($D390,[1]!dFases[CodFase],0))</f>
        <v>Grupo B</v>
      </c>
      <c r="F390" t="str">
        <f>INDEX([1]!dFases[TipoFase],MATCH($D390,[1]!dFases[CodFase],0))</f>
        <v>Fase de Grupos</v>
      </c>
      <c r="G390">
        <v>100</v>
      </c>
      <c r="H390">
        <v>61</v>
      </c>
      <c r="I390" t="str">
        <f>INDEX(Country[Country],MATCH(H390,Country[CodPais],0))</f>
        <v>Paraguay</v>
      </c>
      <c r="J390">
        <v>2</v>
      </c>
      <c r="K390" t="s">
        <v>482</v>
      </c>
      <c r="L390">
        <v>2</v>
      </c>
      <c r="M390">
        <v>22</v>
      </c>
      <c r="N390" t="str">
        <f>INDEX(Country[Country],MATCH(M390,Country[CodPais],0))</f>
        <v>Belgium</v>
      </c>
      <c r="O390" t="s">
        <v>353</v>
      </c>
      <c r="P390">
        <v>16000</v>
      </c>
      <c r="Q390" t="s">
        <v>827</v>
      </c>
      <c r="R390" t="s">
        <v>926</v>
      </c>
      <c r="S390" t="s">
        <v>886</v>
      </c>
    </row>
    <row r="391" spans="1:19" x14ac:dyDescent="0.3">
      <c r="A391">
        <v>627</v>
      </c>
      <c r="B391">
        <v>1986</v>
      </c>
      <c r="C391" t="s">
        <v>933</v>
      </c>
      <c r="D391">
        <v>2020</v>
      </c>
      <c r="E391" t="str">
        <f>INDEX([1]!dFases[AbrevFase],MATCH($D391,[1]!dFases[CodFase],0))</f>
        <v>Grupo B</v>
      </c>
      <c r="F391" t="str">
        <f>INDEX([1]!dFases[TipoFase],MATCH($D391,[1]!dFases[CodFase],0))</f>
        <v>Fase de Grupos</v>
      </c>
      <c r="G391">
        <v>58</v>
      </c>
      <c r="H391">
        <v>49</v>
      </c>
      <c r="I391" t="str">
        <f>INDEX(Country[Country],MATCH(H391,Country[CodPais],0))</f>
        <v>Iraq</v>
      </c>
      <c r="J391">
        <v>0</v>
      </c>
      <c r="K391" t="s">
        <v>744</v>
      </c>
      <c r="L391">
        <v>1</v>
      </c>
      <c r="M391">
        <v>9</v>
      </c>
      <c r="N391" t="str">
        <f>INDEX(Country[Country],MATCH(M391,Country[CodPais],0))</f>
        <v>Mexico</v>
      </c>
      <c r="O391" t="s">
        <v>353</v>
      </c>
      <c r="P391">
        <v>103763</v>
      </c>
      <c r="Q391" t="s">
        <v>904</v>
      </c>
      <c r="R391" t="s">
        <v>912</v>
      </c>
      <c r="S391" t="s">
        <v>892</v>
      </c>
    </row>
    <row r="392" spans="1:19" x14ac:dyDescent="0.3">
      <c r="A392">
        <v>675</v>
      </c>
      <c r="B392">
        <v>1986</v>
      </c>
      <c r="C392" t="s">
        <v>934</v>
      </c>
      <c r="D392">
        <v>2060</v>
      </c>
      <c r="E392" t="str">
        <f>INDEX([1]!dFases[AbrevFase],MATCH($D392,[1]!dFases[CodFase],0))</f>
        <v>Grupo F</v>
      </c>
      <c r="F392" t="str">
        <f>INDEX([1]!dFases[TipoFase],MATCH($D392,[1]!dFases[CodFase],0))</f>
        <v>Fase de Grupos</v>
      </c>
      <c r="G392">
        <v>98</v>
      </c>
      <c r="H392">
        <v>64</v>
      </c>
      <c r="I392" t="str">
        <f>INDEX(Country[Country],MATCH(H392,Country[CodPais],0))</f>
        <v>Portugal</v>
      </c>
      <c r="J392">
        <v>1</v>
      </c>
      <c r="K392" t="s">
        <v>388</v>
      </c>
      <c r="L392">
        <v>3</v>
      </c>
      <c r="M392">
        <v>54</v>
      </c>
      <c r="N392" t="str">
        <f>INDEX(Country[Country],MATCH(M392,Country[CodPais],0))</f>
        <v>Morocco</v>
      </c>
      <c r="O392" t="s">
        <v>353</v>
      </c>
      <c r="P392">
        <v>28000</v>
      </c>
      <c r="Q392" t="s">
        <v>917</v>
      </c>
      <c r="R392" t="s">
        <v>902</v>
      </c>
      <c r="S392" t="s">
        <v>884</v>
      </c>
    </row>
    <row r="393" spans="1:19" x14ac:dyDescent="0.3">
      <c r="A393">
        <v>537</v>
      </c>
      <c r="B393">
        <v>1986</v>
      </c>
      <c r="C393" t="s">
        <v>934</v>
      </c>
      <c r="D393">
        <v>2060</v>
      </c>
      <c r="E393" t="str">
        <f>INDEX([1]!dFases[AbrevFase],MATCH($D393,[1]!dFases[CodFase],0))</f>
        <v>Grupo F</v>
      </c>
      <c r="F393" t="str">
        <f>INDEX([1]!dFases[TipoFase],MATCH($D393,[1]!dFases[CodFase],0))</f>
        <v>Fase de Grupos</v>
      </c>
      <c r="G393">
        <v>99</v>
      </c>
      <c r="H393">
        <v>8</v>
      </c>
      <c r="I393" t="str">
        <f>INDEX(Country[Country],MATCH(H393,Country[CodPais],0))</f>
        <v>England</v>
      </c>
      <c r="J393">
        <v>3</v>
      </c>
      <c r="K393" t="s">
        <v>357</v>
      </c>
      <c r="L393">
        <v>0</v>
      </c>
      <c r="M393">
        <v>63</v>
      </c>
      <c r="N393" t="str">
        <f>INDEX(Country[Country],MATCH(M393,Country[CodPais],0))</f>
        <v>Poland</v>
      </c>
      <c r="O393" t="s">
        <v>353</v>
      </c>
      <c r="P393">
        <v>22700</v>
      </c>
      <c r="Q393" t="s">
        <v>903</v>
      </c>
      <c r="R393" t="s">
        <v>894</v>
      </c>
      <c r="S393" t="s">
        <v>805</v>
      </c>
    </row>
    <row r="394" spans="1:19" x14ac:dyDescent="0.3">
      <c r="A394">
        <v>441</v>
      </c>
      <c r="B394">
        <v>1986</v>
      </c>
      <c r="C394" t="s">
        <v>935</v>
      </c>
      <c r="D394">
        <v>2040</v>
      </c>
      <c r="E394" t="str">
        <f>INDEX([1]!dFases[AbrevFase],MATCH($D394,[1]!dFases[CodFase],0))</f>
        <v>Grupo D</v>
      </c>
      <c r="F394" t="str">
        <f>INDEX([1]!dFases[TipoFase],MATCH($D394,[1]!dFases[CodFase],0))</f>
        <v>Fase de Grupos</v>
      </c>
      <c r="G394">
        <v>61</v>
      </c>
      <c r="H394">
        <v>58</v>
      </c>
      <c r="I394" t="str">
        <f>INDEX(Country[Country],MATCH(H394,Country[CodPais],0))</f>
        <v>Northern Ireland</v>
      </c>
      <c r="J394">
        <v>0</v>
      </c>
      <c r="K394" t="s">
        <v>727</v>
      </c>
      <c r="L394">
        <v>3</v>
      </c>
      <c r="M394">
        <v>4</v>
      </c>
      <c r="N394" t="str">
        <f>INDEX(Country[Country],MATCH(M394,Country[CodPais],0))</f>
        <v>Brazil</v>
      </c>
      <c r="O394" t="s">
        <v>353</v>
      </c>
      <c r="P394">
        <v>51000</v>
      </c>
      <c r="Q394" t="s">
        <v>913</v>
      </c>
      <c r="R394" t="s">
        <v>900</v>
      </c>
      <c r="S394" t="s">
        <v>893</v>
      </c>
    </row>
    <row r="395" spans="1:19" x14ac:dyDescent="0.3">
      <c r="A395">
        <v>378</v>
      </c>
      <c r="B395">
        <v>1986</v>
      </c>
      <c r="C395" t="s">
        <v>935</v>
      </c>
      <c r="D395">
        <v>2040</v>
      </c>
      <c r="E395" t="str">
        <f>INDEX([1]!dFases[AbrevFase],MATCH($D395,[1]!dFases[CodFase],0))</f>
        <v>Grupo D</v>
      </c>
      <c r="F395" t="str">
        <f>INDEX([1]!dFases[TipoFase],MATCH($D395,[1]!dFases[CodFase],0))</f>
        <v>Fase de Grupos</v>
      </c>
      <c r="G395">
        <v>99</v>
      </c>
      <c r="H395">
        <v>18</v>
      </c>
      <c r="I395" t="str">
        <f>INDEX(Country[Country],MATCH(H395,Country[CodPais],0))</f>
        <v>Algeria</v>
      </c>
      <c r="J395">
        <v>0</v>
      </c>
      <c r="K395" t="s">
        <v>727</v>
      </c>
      <c r="L395">
        <v>3</v>
      </c>
      <c r="M395">
        <v>12</v>
      </c>
      <c r="N395" t="str">
        <f>INDEX(Country[Country],MATCH(M395,Country[CodPais],0))</f>
        <v>Spain</v>
      </c>
      <c r="O395" t="s">
        <v>353</v>
      </c>
      <c r="P395">
        <v>23980</v>
      </c>
      <c r="Q395" t="s">
        <v>919</v>
      </c>
      <c r="R395" t="s">
        <v>910</v>
      </c>
      <c r="S395" t="s">
        <v>905</v>
      </c>
    </row>
    <row r="396" spans="1:19" x14ac:dyDescent="0.3">
      <c r="A396">
        <v>712</v>
      </c>
      <c r="B396">
        <v>1986</v>
      </c>
      <c r="C396" t="s">
        <v>936</v>
      </c>
      <c r="D396">
        <v>2050</v>
      </c>
      <c r="E396" t="str">
        <f>INDEX([1]!dFases[AbrevFase],MATCH($D396,[1]!dFases[CodFase],0))</f>
        <v>Grupo E</v>
      </c>
      <c r="F396" t="str">
        <f>INDEX([1]!dFases[TipoFase],MATCH($D396,[1]!dFases[CodFase],0))</f>
        <v>Fase de Grupos</v>
      </c>
      <c r="G396">
        <v>101</v>
      </c>
      <c r="H396">
        <v>72</v>
      </c>
      <c r="I396" t="str">
        <f>INDEX(Country[Country],MATCH(H396,Country[CodPais],0))</f>
        <v>Scotland</v>
      </c>
      <c r="J396">
        <v>0</v>
      </c>
      <c r="K396" t="s">
        <v>572</v>
      </c>
      <c r="L396">
        <v>0</v>
      </c>
      <c r="M396">
        <v>1</v>
      </c>
      <c r="N396" t="str">
        <f>INDEX(Country[Country],MATCH(M396,Country[CodPais],0))</f>
        <v>Uruguay</v>
      </c>
      <c r="O396" t="s">
        <v>353</v>
      </c>
      <c r="P396">
        <v>20000</v>
      </c>
      <c r="Q396" t="s">
        <v>899</v>
      </c>
      <c r="R396" t="s">
        <v>896</v>
      </c>
      <c r="S396" t="s">
        <v>926</v>
      </c>
    </row>
    <row r="397" spans="1:19" x14ac:dyDescent="0.3">
      <c r="A397">
        <v>512</v>
      </c>
      <c r="B397">
        <v>1986</v>
      </c>
      <c r="C397" t="s">
        <v>936</v>
      </c>
      <c r="D397">
        <v>2050</v>
      </c>
      <c r="E397" t="str">
        <f>INDEX([1]!dFases[AbrevFase],MATCH($D397,[1]!dFases[CodFase],0))</f>
        <v>Grupo E</v>
      </c>
      <c r="F397" t="str">
        <f>INDEX([1]!dFases[TipoFase],MATCH($D397,[1]!dFases[CodFase],0))</f>
        <v>Fase de Grupos</v>
      </c>
      <c r="G397">
        <v>102</v>
      </c>
      <c r="H397">
        <v>35</v>
      </c>
      <c r="I397" t="str">
        <f>INDEX(Country[Country],MATCH(H397,Country[CodPais],0))</f>
        <v>Denmark</v>
      </c>
      <c r="J397">
        <v>2</v>
      </c>
      <c r="K397" t="s">
        <v>461</v>
      </c>
      <c r="L397">
        <v>0</v>
      </c>
      <c r="M397">
        <v>41</v>
      </c>
      <c r="N397" t="str">
        <f>INDEX(Country[Country],MATCH(M397,Country[CodPais],0))</f>
        <v>Germany FR</v>
      </c>
      <c r="O397" t="s">
        <v>353</v>
      </c>
      <c r="P397">
        <v>36000</v>
      </c>
      <c r="Q397" t="s">
        <v>844</v>
      </c>
      <c r="R397" t="s">
        <v>889</v>
      </c>
      <c r="S397" t="s">
        <v>836</v>
      </c>
    </row>
    <row r="398" spans="1:19" x14ac:dyDescent="0.3">
      <c r="A398">
        <v>432</v>
      </c>
      <c r="B398">
        <v>1986</v>
      </c>
      <c r="C398" t="s">
        <v>937</v>
      </c>
      <c r="D398">
        <v>9501</v>
      </c>
      <c r="E398" t="str">
        <f>INDEX([1]!dFases[AbrevFase],MATCH($D398,[1]!dFases[CodFase],0))</f>
        <v>Oitavas de Finais</v>
      </c>
      <c r="F398" t="str">
        <f>INDEX([1]!dFases[TipoFase],MATCH($D398,[1]!dFases[CodFase],0))</f>
        <v>Fase de Mata-Mata</v>
      </c>
      <c r="G398">
        <v>60</v>
      </c>
      <c r="H398">
        <v>77</v>
      </c>
      <c r="I398" t="str">
        <f>INDEX(Country[Country],MATCH(H398,Country[CodPais],0))</f>
        <v>Soviet Union</v>
      </c>
      <c r="J398">
        <v>3</v>
      </c>
      <c r="K398" t="s">
        <v>938</v>
      </c>
      <c r="L398">
        <v>4</v>
      </c>
      <c r="M398">
        <v>22</v>
      </c>
      <c r="N398" t="str">
        <f>INDEX(Country[Country],MATCH(M398,Country[CodPais],0))</f>
        <v>Belgium</v>
      </c>
      <c r="O398" t="s">
        <v>939</v>
      </c>
      <c r="P398">
        <v>32277</v>
      </c>
      <c r="Q398" t="s">
        <v>836</v>
      </c>
      <c r="R398" t="s">
        <v>810</v>
      </c>
      <c r="S398" t="s">
        <v>818</v>
      </c>
    </row>
    <row r="399" spans="1:19" x14ac:dyDescent="0.3">
      <c r="A399">
        <v>463</v>
      </c>
      <c r="B399">
        <v>1986</v>
      </c>
      <c r="C399" t="s">
        <v>940</v>
      </c>
      <c r="D399">
        <v>9501</v>
      </c>
      <c r="E399" t="str">
        <f>INDEX([1]!dFases[AbrevFase],MATCH($D399,[1]!dFases[CodFase],0))</f>
        <v>Oitavas de Finais</v>
      </c>
      <c r="F399" t="str">
        <f>INDEX([1]!dFases[TipoFase],MATCH($D399,[1]!dFases[CodFase],0))</f>
        <v>Fase de Mata-Mata</v>
      </c>
      <c r="G399">
        <v>58</v>
      </c>
      <c r="H399">
        <v>9</v>
      </c>
      <c r="I399" t="str">
        <f>INDEX(Country[Country],MATCH(H399,Country[CodPais],0))</f>
        <v>Mexico</v>
      </c>
      <c r="J399">
        <v>2</v>
      </c>
      <c r="K399" t="s">
        <v>461</v>
      </c>
      <c r="L399">
        <v>0</v>
      </c>
      <c r="M399">
        <v>24</v>
      </c>
      <c r="N399" t="str">
        <f>INDEX(Country[Country],MATCH(M399,Country[CodPais],0))</f>
        <v>Bulgaria</v>
      </c>
      <c r="O399" t="s">
        <v>353</v>
      </c>
      <c r="P399">
        <v>114580</v>
      </c>
      <c r="Q399" t="s">
        <v>918</v>
      </c>
      <c r="R399" t="s">
        <v>833</v>
      </c>
      <c r="S399" t="s">
        <v>921</v>
      </c>
    </row>
    <row r="400" spans="1:19" x14ac:dyDescent="0.3">
      <c r="A400">
        <v>398</v>
      </c>
      <c r="B400">
        <v>1986</v>
      </c>
      <c r="C400" t="s">
        <v>941</v>
      </c>
      <c r="D400">
        <v>9501</v>
      </c>
      <c r="E400" t="str">
        <f>INDEX([1]!dFases[AbrevFase],MATCH($D400,[1]!dFases[CodFase],0))</f>
        <v>Oitavas de Finais</v>
      </c>
      <c r="F400" t="str">
        <f>INDEX([1]!dFases[TipoFase],MATCH($D400,[1]!dFases[CodFase],0))</f>
        <v>Fase de Mata-Mata</v>
      </c>
      <c r="G400">
        <v>59</v>
      </c>
      <c r="H400">
        <v>11</v>
      </c>
      <c r="I400" t="str">
        <f>INDEX(Country[Country],MATCH(H400,Country[CodPais],0))</f>
        <v>Argentina</v>
      </c>
      <c r="J400">
        <v>1</v>
      </c>
      <c r="K400" t="s">
        <v>370</v>
      </c>
      <c r="L400">
        <v>0</v>
      </c>
      <c r="M400">
        <v>1</v>
      </c>
      <c r="N400" t="str">
        <f>INDEX(Country[Country],MATCH(M400,Country[CodPais],0))</f>
        <v>Uruguay</v>
      </c>
      <c r="O400" t="s">
        <v>353</v>
      </c>
      <c r="P400">
        <v>26000</v>
      </c>
      <c r="Q400" t="s">
        <v>892</v>
      </c>
      <c r="R400" t="s">
        <v>893</v>
      </c>
      <c r="S400" t="s">
        <v>906</v>
      </c>
    </row>
    <row r="401" spans="1:19" x14ac:dyDescent="0.3">
      <c r="A401">
        <v>444</v>
      </c>
      <c r="B401">
        <v>1986</v>
      </c>
      <c r="C401" t="s">
        <v>942</v>
      </c>
      <c r="D401">
        <v>9501</v>
      </c>
      <c r="E401" t="str">
        <f>INDEX([1]!dFases[AbrevFase],MATCH($D401,[1]!dFases[CodFase],0))</f>
        <v>Oitavas de Finais</v>
      </c>
      <c r="F401" t="str">
        <f>INDEX([1]!dFases[TipoFase],MATCH($D401,[1]!dFases[CodFase],0))</f>
        <v>Fase de Mata-Mata</v>
      </c>
      <c r="G401">
        <v>61</v>
      </c>
      <c r="H401">
        <v>4</v>
      </c>
      <c r="I401" t="str">
        <f>INDEX(Country[Country],MATCH(H401,Country[CodPais],0))</f>
        <v>Brazil</v>
      </c>
      <c r="J401">
        <v>4</v>
      </c>
      <c r="K401" t="s">
        <v>376</v>
      </c>
      <c r="L401">
        <v>0</v>
      </c>
      <c r="M401">
        <v>63</v>
      </c>
      <c r="N401" t="str">
        <f>INDEX(Country[Country],MATCH(M401,Country[CodPais],0))</f>
        <v>Poland</v>
      </c>
      <c r="O401" t="s">
        <v>353</v>
      </c>
      <c r="P401">
        <v>45000</v>
      </c>
      <c r="Q401" t="s">
        <v>884</v>
      </c>
      <c r="R401" t="s">
        <v>916</v>
      </c>
      <c r="S401" t="s">
        <v>917</v>
      </c>
    </row>
    <row r="402" spans="1:19" x14ac:dyDescent="0.3">
      <c r="A402">
        <v>568</v>
      </c>
      <c r="B402">
        <v>1986</v>
      </c>
      <c r="C402" t="s">
        <v>943</v>
      </c>
      <c r="D402">
        <v>9501</v>
      </c>
      <c r="E402" t="str">
        <f>INDEX([1]!dFases[AbrevFase],MATCH($D402,[1]!dFases[CodFase],0))</f>
        <v>Oitavas de Finais</v>
      </c>
      <c r="F402" t="str">
        <f>INDEX([1]!dFases[TipoFase],MATCH($D402,[1]!dFases[CodFase],0))</f>
        <v>Fase de Mata-Mata</v>
      </c>
      <c r="G402">
        <v>96</v>
      </c>
      <c r="H402">
        <v>2</v>
      </c>
      <c r="I402" t="str">
        <f>INDEX(Country[Country],MATCH(H402,Country[CodPais],0))</f>
        <v>Italy</v>
      </c>
      <c r="J402">
        <v>0</v>
      </c>
      <c r="K402" t="s">
        <v>710</v>
      </c>
      <c r="L402">
        <v>2</v>
      </c>
      <c r="M402">
        <v>3</v>
      </c>
      <c r="N402" t="str">
        <f>INDEX(Country[Country],MATCH(M402,Country[CodPais],0))</f>
        <v>France</v>
      </c>
      <c r="O402" t="s">
        <v>353</v>
      </c>
      <c r="P402">
        <v>70000</v>
      </c>
      <c r="Q402" t="s">
        <v>905</v>
      </c>
      <c r="R402" t="s">
        <v>898</v>
      </c>
      <c r="S402" t="s">
        <v>896</v>
      </c>
    </row>
    <row r="403" spans="1:19" x14ac:dyDescent="0.3">
      <c r="A403">
        <v>574</v>
      </c>
      <c r="B403">
        <v>1986</v>
      </c>
      <c r="C403" t="s">
        <v>944</v>
      </c>
      <c r="D403">
        <v>9501</v>
      </c>
      <c r="E403" t="str">
        <f>INDEX([1]!dFases[AbrevFase],MATCH($D403,[1]!dFases[CodFase],0))</f>
        <v>Oitavas de Finais</v>
      </c>
      <c r="F403" t="str">
        <f>INDEX([1]!dFases[TipoFase],MATCH($D403,[1]!dFases[CodFase],0))</f>
        <v>Fase de Mata-Mata</v>
      </c>
      <c r="G403">
        <v>97</v>
      </c>
      <c r="H403">
        <v>54</v>
      </c>
      <c r="I403" t="str">
        <f>INDEX(Country[Country],MATCH(H403,Country[CodPais],0))</f>
        <v>Morocco</v>
      </c>
      <c r="J403">
        <v>0</v>
      </c>
      <c r="K403" t="s">
        <v>744</v>
      </c>
      <c r="L403">
        <v>1</v>
      </c>
      <c r="M403">
        <v>41</v>
      </c>
      <c r="N403" t="str">
        <f>INDEX(Country[Country],MATCH(M403,Country[CodPais],0))</f>
        <v>Germany FR</v>
      </c>
      <c r="O403" t="s">
        <v>353</v>
      </c>
      <c r="P403">
        <v>19800</v>
      </c>
      <c r="Q403" t="s">
        <v>904</v>
      </c>
      <c r="R403" t="s">
        <v>912</v>
      </c>
      <c r="S403" t="s">
        <v>894</v>
      </c>
    </row>
    <row r="404" spans="1:19" x14ac:dyDescent="0.3">
      <c r="A404">
        <v>536</v>
      </c>
      <c r="B404">
        <v>1986</v>
      </c>
      <c r="C404" t="s">
        <v>945</v>
      </c>
      <c r="D404">
        <v>9501</v>
      </c>
      <c r="E404" t="str">
        <f>INDEX([1]!dFases[AbrevFase],MATCH($D404,[1]!dFases[CodFase],0))</f>
        <v>Oitavas de Finais</v>
      </c>
      <c r="F404" t="str">
        <f>INDEX([1]!dFases[TipoFase],MATCH($D404,[1]!dFases[CodFase],0))</f>
        <v>Fase de Mata-Mata</v>
      </c>
      <c r="G404">
        <v>58</v>
      </c>
      <c r="H404">
        <v>8</v>
      </c>
      <c r="I404" t="str">
        <f>INDEX(Country[Country],MATCH(H404,Country[CodPais],0))</f>
        <v>England</v>
      </c>
      <c r="J404">
        <v>3</v>
      </c>
      <c r="K404" t="s">
        <v>357</v>
      </c>
      <c r="L404">
        <v>0</v>
      </c>
      <c r="M404">
        <v>61</v>
      </c>
      <c r="N404" t="str">
        <f>INDEX(Country[Country],MATCH(M404,Country[CodPais],0))</f>
        <v>Paraguay</v>
      </c>
      <c r="O404" t="s">
        <v>353</v>
      </c>
      <c r="P404">
        <v>98728</v>
      </c>
      <c r="Q404" t="s">
        <v>908</v>
      </c>
      <c r="R404" t="s">
        <v>844</v>
      </c>
      <c r="S404" t="s">
        <v>914</v>
      </c>
    </row>
    <row r="405" spans="1:19" x14ac:dyDescent="0.3">
      <c r="A405">
        <v>511</v>
      </c>
      <c r="B405">
        <v>1986</v>
      </c>
      <c r="C405" t="s">
        <v>946</v>
      </c>
      <c r="D405">
        <v>9501</v>
      </c>
      <c r="E405" t="str">
        <f>INDEX([1]!dFases[AbrevFase],MATCH($D405,[1]!dFases[CodFase],0))</f>
        <v>Oitavas de Finais</v>
      </c>
      <c r="F405" t="str">
        <f>INDEX([1]!dFases[TipoFase],MATCH($D405,[1]!dFases[CodFase],0))</f>
        <v>Fase de Mata-Mata</v>
      </c>
      <c r="G405">
        <v>102</v>
      </c>
      <c r="H405">
        <v>35</v>
      </c>
      <c r="I405" t="str">
        <f>INDEX(Country[Country],MATCH(H405,Country[CodPais],0))</f>
        <v>Denmark</v>
      </c>
      <c r="J405">
        <v>1</v>
      </c>
      <c r="K405" t="s">
        <v>947</v>
      </c>
      <c r="L405">
        <v>5</v>
      </c>
      <c r="M405">
        <v>12</v>
      </c>
      <c r="N405" t="str">
        <f>INDEX(Country[Country],MATCH(M405,Country[CodPais],0))</f>
        <v>Spain</v>
      </c>
      <c r="O405" t="s">
        <v>353</v>
      </c>
      <c r="P405">
        <v>38500</v>
      </c>
      <c r="Q405" t="s">
        <v>890</v>
      </c>
      <c r="R405" t="s">
        <v>926</v>
      </c>
      <c r="S405" t="s">
        <v>827</v>
      </c>
    </row>
    <row r="406" spans="1:19" x14ac:dyDescent="0.3">
      <c r="A406">
        <v>440</v>
      </c>
      <c r="B406">
        <v>1986</v>
      </c>
      <c r="C406" t="s">
        <v>948</v>
      </c>
      <c r="D406">
        <v>9601</v>
      </c>
      <c r="E406" t="str">
        <f>INDEX([1]!dFases[AbrevFase],MATCH($D406,[1]!dFases[CodFase],0))</f>
        <v>Quartas de Finais</v>
      </c>
      <c r="F406" t="str">
        <f>INDEX([1]!dFases[TipoFase],MATCH($D406,[1]!dFases[CodFase],0))</f>
        <v>Fase de Mata-Mata</v>
      </c>
      <c r="G406">
        <v>61</v>
      </c>
      <c r="H406">
        <v>4</v>
      </c>
      <c r="I406" t="str">
        <f>INDEX(Country[Country],MATCH(H406,Country[CodPais],0))</f>
        <v>Brazil</v>
      </c>
      <c r="J406">
        <v>1</v>
      </c>
      <c r="K406" t="s">
        <v>949</v>
      </c>
      <c r="L406">
        <v>1</v>
      </c>
      <c r="M406">
        <v>3</v>
      </c>
      <c r="N406" t="str">
        <f>INDEX(Country[Country],MATCH(M406,Country[CodPais],0))</f>
        <v>France</v>
      </c>
      <c r="O406" t="s">
        <v>950</v>
      </c>
      <c r="P406">
        <v>65000</v>
      </c>
      <c r="Q406" t="s">
        <v>921</v>
      </c>
      <c r="R406" t="s">
        <v>912</v>
      </c>
      <c r="S406" t="s">
        <v>805</v>
      </c>
    </row>
    <row r="407" spans="1:19" x14ac:dyDescent="0.3">
      <c r="A407">
        <v>575</v>
      </c>
      <c r="B407">
        <v>1986</v>
      </c>
      <c r="C407" t="s">
        <v>951</v>
      </c>
      <c r="D407">
        <v>9601</v>
      </c>
      <c r="E407" t="str">
        <f>INDEX([1]!dFases[AbrevFase],MATCH($D407,[1]!dFases[CodFase],0))</f>
        <v>Quartas de Finais</v>
      </c>
      <c r="F407" t="str">
        <f>INDEX([1]!dFases[TipoFase],MATCH($D407,[1]!dFases[CodFase],0))</f>
        <v>Fase de Mata-Mata</v>
      </c>
      <c r="G407">
        <v>97</v>
      </c>
      <c r="H407">
        <v>41</v>
      </c>
      <c r="I407" t="str">
        <f>INDEX(Country[Country],MATCH(H407,Country[CodPais],0))</f>
        <v>Germany FR</v>
      </c>
      <c r="J407">
        <v>0</v>
      </c>
      <c r="K407" t="s">
        <v>952</v>
      </c>
      <c r="L407">
        <v>0</v>
      </c>
      <c r="M407">
        <v>9</v>
      </c>
      <c r="N407" t="str">
        <f>INDEX(Country[Country],MATCH(M407,Country[CodPais],0))</f>
        <v>Mexico</v>
      </c>
      <c r="O407" t="s">
        <v>953</v>
      </c>
      <c r="P407">
        <v>41700</v>
      </c>
      <c r="Q407" t="s">
        <v>896</v>
      </c>
      <c r="R407" t="s">
        <v>889</v>
      </c>
      <c r="S407" t="s">
        <v>917</v>
      </c>
    </row>
    <row r="408" spans="1:19" x14ac:dyDescent="0.3">
      <c r="A408">
        <v>421</v>
      </c>
      <c r="B408">
        <v>1986</v>
      </c>
      <c r="C408" t="s">
        <v>954</v>
      </c>
      <c r="D408">
        <v>9601</v>
      </c>
      <c r="E408" t="str">
        <f>INDEX([1]!dFases[AbrevFase],MATCH($D408,[1]!dFases[CodFase],0))</f>
        <v>Quartas de Finais</v>
      </c>
      <c r="F408" t="str">
        <f>INDEX([1]!dFases[TipoFase],MATCH($D408,[1]!dFases[CodFase],0))</f>
        <v>Fase de Mata-Mata</v>
      </c>
      <c r="G408">
        <v>59</v>
      </c>
      <c r="H408">
        <v>12</v>
      </c>
      <c r="I408" t="str">
        <f>INDEX(Country[Country],MATCH(H408,Country[CodPais],0))</f>
        <v>Spain</v>
      </c>
      <c r="J408">
        <v>1</v>
      </c>
      <c r="K408" t="s">
        <v>955</v>
      </c>
      <c r="L408">
        <v>1</v>
      </c>
      <c r="M408">
        <v>22</v>
      </c>
      <c r="N408" t="str">
        <f>INDEX(Country[Country],MATCH(M408,Country[CodPais],0))</f>
        <v>Belgium</v>
      </c>
      <c r="O408" t="s">
        <v>956</v>
      </c>
      <c r="P408">
        <v>45000</v>
      </c>
      <c r="Q408" t="s">
        <v>913</v>
      </c>
      <c r="R408" t="s">
        <v>883</v>
      </c>
      <c r="S408" t="s">
        <v>894</v>
      </c>
    </row>
    <row r="409" spans="1:19" x14ac:dyDescent="0.3">
      <c r="A409">
        <v>392</v>
      </c>
      <c r="B409">
        <v>1986</v>
      </c>
      <c r="C409" t="s">
        <v>957</v>
      </c>
      <c r="D409">
        <v>9601</v>
      </c>
      <c r="E409" t="str">
        <f>INDEX([1]!dFases[AbrevFase],MATCH($D409,[1]!dFases[CodFase],0))</f>
        <v>Quartas de Finais</v>
      </c>
      <c r="F409" t="str">
        <f>INDEX([1]!dFases[TipoFase],MATCH($D409,[1]!dFases[CodFase],0))</f>
        <v>Fase de Mata-Mata</v>
      </c>
      <c r="G409">
        <v>58</v>
      </c>
      <c r="H409">
        <v>11</v>
      </c>
      <c r="I409" t="str">
        <f>INDEX(Country[Country],MATCH(H409,Country[CodPais],0))</f>
        <v>Argentina</v>
      </c>
      <c r="J409">
        <v>2</v>
      </c>
      <c r="K409" t="s">
        <v>362</v>
      </c>
      <c r="L409">
        <v>1</v>
      </c>
      <c r="M409">
        <v>8</v>
      </c>
      <c r="N409" t="str">
        <f>INDEX(Country[Country],MATCH(M409,Country[CodPais],0))</f>
        <v>England</v>
      </c>
      <c r="O409" t="s">
        <v>353</v>
      </c>
      <c r="P409">
        <v>114580</v>
      </c>
      <c r="Q409" t="s">
        <v>926</v>
      </c>
      <c r="R409" t="s">
        <v>887</v>
      </c>
      <c r="S409" t="s">
        <v>827</v>
      </c>
    </row>
    <row r="410" spans="1:19" x14ac:dyDescent="0.3">
      <c r="A410">
        <v>564</v>
      </c>
      <c r="B410">
        <v>1986</v>
      </c>
      <c r="C410" t="s">
        <v>958</v>
      </c>
      <c r="D410">
        <v>9701</v>
      </c>
      <c r="E410" t="str">
        <f>INDEX([1]!dFases[AbrevFase],MATCH($D410,[1]!dFases[CodFase],0))</f>
        <v>Semifinais</v>
      </c>
      <c r="F410" t="str">
        <f>INDEX([1]!dFases[TipoFase],MATCH($D410,[1]!dFases[CodFase],0))</f>
        <v>Fase de Mata-Mata</v>
      </c>
      <c r="G410">
        <v>61</v>
      </c>
      <c r="H410">
        <v>3</v>
      </c>
      <c r="I410" t="str">
        <f>INDEX(Country[Country],MATCH(H410,Country[CodPais],0))</f>
        <v>France</v>
      </c>
      <c r="J410">
        <v>0</v>
      </c>
      <c r="K410" t="s">
        <v>710</v>
      </c>
      <c r="L410">
        <v>2</v>
      </c>
      <c r="M410">
        <v>41</v>
      </c>
      <c r="N410" t="str">
        <f>INDEX(Country[Country],MATCH(M410,Country[CodPais],0))</f>
        <v>Germany FR</v>
      </c>
      <c r="O410" t="s">
        <v>353</v>
      </c>
      <c r="P410">
        <v>45000</v>
      </c>
      <c r="Q410" t="s">
        <v>892</v>
      </c>
      <c r="R410" t="s">
        <v>904</v>
      </c>
      <c r="S410" t="s">
        <v>912</v>
      </c>
    </row>
    <row r="411" spans="1:19" x14ac:dyDescent="0.3">
      <c r="A411">
        <v>388</v>
      </c>
      <c r="B411">
        <v>1986</v>
      </c>
      <c r="C411" t="s">
        <v>959</v>
      </c>
      <c r="D411">
        <v>9701</v>
      </c>
      <c r="E411" t="str">
        <f>INDEX([1]!dFases[AbrevFase],MATCH($D411,[1]!dFases[CodFase],0))</f>
        <v>Semifinais</v>
      </c>
      <c r="F411" t="str">
        <f>INDEX([1]!dFases[TipoFase],MATCH($D411,[1]!dFases[CodFase],0))</f>
        <v>Fase de Mata-Mata</v>
      </c>
      <c r="G411">
        <v>58</v>
      </c>
      <c r="H411">
        <v>11</v>
      </c>
      <c r="I411" t="str">
        <f>INDEX(Country[Country],MATCH(H411,Country[CodPais],0))</f>
        <v>Argentina</v>
      </c>
      <c r="J411">
        <v>2</v>
      </c>
      <c r="K411" t="s">
        <v>461</v>
      </c>
      <c r="L411">
        <v>0</v>
      </c>
      <c r="M411">
        <v>22</v>
      </c>
      <c r="N411" t="str">
        <f>INDEX(Country[Country],MATCH(M411,Country[CodPais],0))</f>
        <v>Belgium</v>
      </c>
      <c r="O411" t="s">
        <v>353</v>
      </c>
      <c r="P411">
        <v>114500</v>
      </c>
      <c r="Q411" t="s">
        <v>916</v>
      </c>
      <c r="R411" t="s">
        <v>833</v>
      </c>
      <c r="S411" t="s">
        <v>906</v>
      </c>
    </row>
    <row r="412" spans="1:19" x14ac:dyDescent="0.3">
      <c r="A412">
        <v>422</v>
      </c>
      <c r="B412">
        <v>1986</v>
      </c>
      <c r="C412" t="s">
        <v>960</v>
      </c>
      <c r="D412">
        <v>9803</v>
      </c>
      <c r="E412" t="str">
        <f>INDEX([1]!dFases[AbrevFase],MATCH($D412,[1]!dFases[CodFase],0))</f>
        <v>3º/4º Lugar</v>
      </c>
      <c r="F412" t="str">
        <f>INDEX([1]!dFases[TipoFase],MATCH($D412,[1]!dFases[CodFase],0))</f>
        <v>Fase de Mata-Mata</v>
      </c>
      <c r="G412">
        <v>59</v>
      </c>
      <c r="H412">
        <v>3</v>
      </c>
      <c r="I412" t="str">
        <f>INDEX(Country[Country],MATCH(H412,Country[CodPais],0))</f>
        <v>France</v>
      </c>
      <c r="J412">
        <v>4</v>
      </c>
      <c r="K412" t="s">
        <v>546</v>
      </c>
      <c r="L412">
        <v>2</v>
      </c>
      <c r="M412">
        <v>22</v>
      </c>
      <c r="N412" t="str">
        <f>INDEX(Country[Country],MATCH(M412,Country[CodPais],0))</f>
        <v>Belgium</v>
      </c>
      <c r="O412" t="s">
        <v>961</v>
      </c>
      <c r="P412">
        <v>21000</v>
      </c>
      <c r="Q412" t="s">
        <v>893</v>
      </c>
      <c r="R412" t="s">
        <v>886</v>
      </c>
      <c r="S412" t="s">
        <v>908</v>
      </c>
    </row>
    <row r="413" spans="1:19" x14ac:dyDescent="0.3">
      <c r="A413">
        <v>393</v>
      </c>
      <c r="B413">
        <v>1986</v>
      </c>
      <c r="C413" t="s">
        <v>962</v>
      </c>
      <c r="D413">
        <v>9999</v>
      </c>
      <c r="E413" t="str">
        <f>INDEX([1]!dFases[AbrevFase],MATCH($D413,[1]!dFases[CodFase],0))</f>
        <v>Final</v>
      </c>
      <c r="F413" t="str">
        <f>INDEX([1]!dFases[TipoFase],MATCH($D413,[1]!dFases[CodFase],0))</f>
        <v>Fase de Mata-Mata</v>
      </c>
      <c r="G413">
        <v>58</v>
      </c>
      <c r="H413">
        <v>11</v>
      </c>
      <c r="I413" t="str">
        <f>INDEX(Country[Country],MATCH(H413,Country[CodPais],0))</f>
        <v>Argentina</v>
      </c>
      <c r="J413">
        <v>3</v>
      </c>
      <c r="K413" t="s">
        <v>403</v>
      </c>
      <c r="L413">
        <v>2</v>
      </c>
      <c r="M413">
        <v>41</v>
      </c>
      <c r="N413" t="str">
        <f>INDEX(Country[Country],MATCH(M413,Country[CodPais],0))</f>
        <v>Germany FR</v>
      </c>
      <c r="O413" t="s">
        <v>353</v>
      </c>
      <c r="P413">
        <v>114600</v>
      </c>
      <c r="Q413" t="s">
        <v>918</v>
      </c>
      <c r="R413" t="s">
        <v>836</v>
      </c>
      <c r="S413" t="s">
        <v>887</v>
      </c>
    </row>
    <row r="414" spans="1:19" x14ac:dyDescent="0.3">
      <c r="A414">
        <v>26</v>
      </c>
      <c r="B414">
        <v>1990</v>
      </c>
      <c r="C414" t="s">
        <v>963</v>
      </c>
      <c r="D414">
        <v>2020</v>
      </c>
      <c r="E414" t="str">
        <f>INDEX([1]!dFases[AbrevFase],MATCH($D414,[1]!dFases[CodFase],0))</f>
        <v>Grupo B</v>
      </c>
      <c r="F414" t="str">
        <f>INDEX([1]!dFases[TipoFase],MATCH($D414,[1]!dFases[CodFase],0))</f>
        <v>Fase de Grupos</v>
      </c>
      <c r="G414">
        <v>103</v>
      </c>
      <c r="H414">
        <v>11</v>
      </c>
      <c r="I414" t="str">
        <f>INDEX(Country[Country],MATCH(H414,Country[CodPais],0))</f>
        <v>Argentina</v>
      </c>
      <c r="J414">
        <v>0</v>
      </c>
      <c r="K414" t="s">
        <v>744</v>
      </c>
      <c r="L414">
        <v>1</v>
      </c>
      <c r="M414">
        <v>26</v>
      </c>
      <c r="N414" t="str">
        <f>INDEX(Country[Country],MATCH(M414,Country[CodPais],0))</f>
        <v>Cameroon</v>
      </c>
      <c r="O414" t="s">
        <v>353</v>
      </c>
      <c r="P414">
        <v>73780</v>
      </c>
      <c r="Q414" t="s">
        <v>807</v>
      </c>
      <c r="R414" t="s">
        <v>964</v>
      </c>
      <c r="S414" t="s">
        <v>965</v>
      </c>
    </row>
    <row r="415" spans="1:19" x14ac:dyDescent="0.3">
      <c r="A415">
        <v>342</v>
      </c>
      <c r="B415">
        <v>1990</v>
      </c>
      <c r="C415" t="s">
        <v>966</v>
      </c>
      <c r="D415">
        <v>2020</v>
      </c>
      <c r="E415" t="str">
        <f>INDEX([1]!dFases[AbrevFase],MATCH($D415,[1]!dFases[CodFase],0))</f>
        <v>Grupo B</v>
      </c>
      <c r="F415" t="str">
        <f>INDEX([1]!dFases[TipoFase],MATCH($D415,[1]!dFases[CodFase],0))</f>
        <v>Fase de Grupos</v>
      </c>
      <c r="G415">
        <v>104</v>
      </c>
      <c r="H415">
        <v>77</v>
      </c>
      <c r="I415" t="str">
        <f>INDEX(Country[Country],MATCH(H415,Country[CodPais],0))</f>
        <v>Soviet Union</v>
      </c>
      <c r="J415">
        <v>0</v>
      </c>
      <c r="K415" t="s">
        <v>710</v>
      </c>
      <c r="L415">
        <v>2</v>
      </c>
      <c r="M415">
        <v>70</v>
      </c>
      <c r="N415" t="str">
        <f>INDEX(Country[Country],MATCH(M415,Country[CodPais],0))</f>
        <v>Romania</v>
      </c>
      <c r="O415" t="s">
        <v>353</v>
      </c>
      <c r="P415">
        <v>42907</v>
      </c>
      <c r="Q415" t="s">
        <v>830</v>
      </c>
      <c r="R415" t="s">
        <v>847</v>
      </c>
      <c r="S415" t="s">
        <v>886</v>
      </c>
    </row>
    <row r="416" spans="1:19" x14ac:dyDescent="0.3">
      <c r="A416">
        <v>119</v>
      </c>
      <c r="B416">
        <v>1990</v>
      </c>
      <c r="C416" t="s">
        <v>966</v>
      </c>
      <c r="D416">
        <v>2040</v>
      </c>
      <c r="E416" t="str">
        <f>INDEX([1]!dFases[AbrevFase],MATCH($D416,[1]!dFases[CodFase],0))</f>
        <v>Grupo D</v>
      </c>
      <c r="F416" t="str">
        <f>INDEX([1]!dFases[TipoFase],MATCH($D416,[1]!dFases[CodFase],0))</f>
        <v>Fase de Grupos</v>
      </c>
      <c r="G416">
        <v>105</v>
      </c>
      <c r="H416">
        <v>69</v>
      </c>
      <c r="I416" t="str">
        <f>INDEX(Country[Country],MATCH(H416,Country[CodPais],0))</f>
        <v>United Arab Emirates</v>
      </c>
      <c r="J416">
        <v>0</v>
      </c>
      <c r="K416" t="s">
        <v>710</v>
      </c>
      <c r="L416">
        <v>2</v>
      </c>
      <c r="M416">
        <v>29</v>
      </c>
      <c r="N416" t="str">
        <f>INDEX(Country[Country],MATCH(M416,Country[CodPais],0))</f>
        <v>Colombia</v>
      </c>
      <c r="O416" t="s">
        <v>353</v>
      </c>
      <c r="P416">
        <v>30791</v>
      </c>
      <c r="Q416" t="s">
        <v>893</v>
      </c>
      <c r="R416" t="s">
        <v>919</v>
      </c>
      <c r="S416" t="s">
        <v>917</v>
      </c>
    </row>
    <row r="417" spans="1:19" x14ac:dyDescent="0.3">
      <c r="A417">
        <v>42</v>
      </c>
      <c r="B417">
        <v>1990</v>
      </c>
      <c r="C417" t="s">
        <v>967</v>
      </c>
      <c r="D417">
        <v>2010</v>
      </c>
      <c r="E417" t="str">
        <f>INDEX([1]!dFases[AbrevFase],MATCH($D417,[1]!dFases[CodFase],0))</f>
        <v>Grupo A</v>
      </c>
      <c r="F417" t="str">
        <f>INDEX([1]!dFases[TipoFase],MATCH($D417,[1]!dFases[CodFase],0))</f>
        <v>Fase de Grupos</v>
      </c>
      <c r="G417">
        <v>106</v>
      </c>
      <c r="H417">
        <v>2</v>
      </c>
      <c r="I417" t="str">
        <f>INDEX(Country[Country],MATCH(H417,Country[CodPais],0))</f>
        <v>Italy</v>
      </c>
      <c r="J417">
        <v>1</v>
      </c>
      <c r="K417" t="s">
        <v>370</v>
      </c>
      <c r="L417">
        <v>0</v>
      </c>
      <c r="M417">
        <v>21</v>
      </c>
      <c r="N417" t="str">
        <f>INDEX(Country[Country],MATCH(M417,Country[CodPais],0))</f>
        <v>Austria</v>
      </c>
      <c r="O417" t="s">
        <v>353</v>
      </c>
      <c r="P417">
        <v>73303</v>
      </c>
      <c r="Q417" t="s">
        <v>968</v>
      </c>
      <c r="R417" t="s">
        <v>969</v>
      </c>
      <c r="S417" t="s">
        <v>906</v>
      </c>
    </row>
    <row r="418" spans="1:19" x14ac:dyDescent="0.3">
      <c r="A418">
        <v>355</v>
      </c>
      <c r="B418">
        <v>1990</v>
      </c>
      <c r="C418" t="s">
        <v>970</v>
      </c>
      <c r="D418">
        <v>2010</v>
      </c>
      <c r="E418" t="str">
        <f>INDEX([1]!dFases[AbrevFase],MATCH($D418,[1]!dFases[CodFase],0))</f>
        <v>Grupo A</v>
      </c>
      <c r="F418" t="str">
        <f>INDEX([1]!dFases[TipoFase],MATCH($D418,[1]!dFases[CodFase],0))</f>
        <v>Fase de Grupos</v>
      </c>
      <c r="G418">
        <v>107</v>
      </c>
      <c r="H418">
        <v>13</v>
      </c>
      <c r="I418" t="str">
        <f>INDEX(Country[Country],MATCH(H418,Country[CodPais],0))</f>
        <v>USA</v>
      </c>
      <c r="J418">
        <v>1</v>
      </c>
      <c r="K418" t="s">
        <v>947</v>
      </c>
      <c r="L418">
        <v>5</v>
      </c>
      <c r="M418">
        <v>34</v>
      </c>
      <c r="N418" t="str">
        <f>INDEX(Country[Country],MATCH(M418,Country[CodPais],0))</f>
        <v>Czechoslovakia</v>
      </c>
      <c r="O418" t="s">
        <v>353</v>
      </c>
      <c r="P418">
        <v>33266</v>
      </c>
      <c r="Q418" t="s">
        <v>971</v>
      </c>
      <c r="R418" t="s">
        <v>972</v>
      </c>
      <c r="S418" t="s">
        <v>973</v>
      </c>
    </row>
    <row r="419" spans="1:19" x14ac:dyDescent="0.3">
      <c r="A419">
        <v>75</v>
      </c>
      <c r="B419">
        <v>1990</v>
      </c>
      <c r="C419" t="s">
        <v>974</v>
      </c>
      <c r="D419">
        <v>2030</v>
      </c>
      <c r="E419" t="str">
        <f>INDEX([1]!dFases[AbrevFase],MATCH($D419,[1]!dFases[CodFase],0))</f>
        <v>Grupo C</v>
      </c>
      <c r="F419" t="str">
        <f>INDEX([1]!dFases[TipoFase],MATCH($D419,[1]!dFases[CodFase],0))</f>
        <v>Fase de Grupos</v>
      </c>
      <c r="G419">
        <v>108</v>
      </c>
      <c r="H419">
        <v>4</v>
      </c>
      <c r="I419" t="str">
        <f>INDEX(Country[Country],MATCH(H419,Country[CodPais],0))</f>
        <v>Brazil</v>
      </c>
      <c r="J419">
        <v>2</v>
      </c>
      <c r="K419" t="s">
        <v>362</v>
      </c>
      <c r="L419">
        <v>1</v>
      </c>
      <c r="M419">
        <v>6</v>
      </c>
      <c r="N419" t="str">
        <f>INDEX(Country[Country],MATCH(M419,Country[CodPais],0))</f>
        <v>Sweden</v>
      </c>
      <c r="O419" t="s">
        <v>353</v>
      </c>
      <c r="P419">
        <v>62628</v>
      </c>
      <c r="Q419" t="s">
        <v>975</v>
      </c>
      <c r="R419" t="s">
        <v>807</v>
      </c>
      <c r="S419" t="s">
        <v>976</v>
      </c>
    </row>
    <row r="420" spans="1:19" x14ac:dyDescent="0.3">
      <c r="A420">
        <v>201</v>
      </c>
      <c r="B420">
        <v>1990</v>
      </c>
      <c r="C420" t="s">
        <v>974</v>
      </c>
      <c r="D420">
        <v>2040</v>
      </c>
      <c r="E420" t="str">
        <f>INDEX([1]!dFases[AbrevFase],MATCH($D420,[1]!dFases[CodFase],0))</f>
        <v>Grupo D</v>
      </c>
      <c r="F420" t="str">
        <f>INDEX([1]!dFases[TipoFase],MATCH($D420,[1]!dFases[CodFase],0))</f>
        <v>Fase de Grupos</v>
      </c>
      <c r="G420">
        <v>103</v>
      </c>
      <c r="H420">
        <v>41</v>
      </c>
      <c r="I420" t="str">
        <f>INDEX(Country[Country],MATCH(H420,Country[CodPais],0))</f>
        <v>Germany FR</v>
      </c>
      <c r="J420">
        <v>4</v>
      </c>
      <c r="K420" t="s">
        <v>486</v>
      </c>
      <c r="L420">
        <v>1</v>
      </c>
      <c r="M420">
        <v>83</v>
      </c>
      <c r="N420" t="str">
        <f>INDEX(Country[Country],MATCH(M420,Country[CodPais],0))</f>
        <v>Yugoslavia</v>
      </c>
      <c r="O420" t="s">
        <v>353</v>
      </c>
      <c r="P420">
        <v>74765</v>
      </c>
      <c r="Q420" t="s">
        <v>977</v>
      </c>
      <c r="R420" t="s">
        <v>978</v>
      </c>
      <c r="S420" t="s">
        <v>965</v>
      </c>
    </row>
    <row r="421" spans="1:19" x14ac:dyDescent="0.3">
      <c r="A421">
        <v>127</v>
      </c>
      <c r="B421">
        <v>1990</v>
      </c>
      <c r="C421" t="s">
        <v>979</v>
      </c>
      <c r="D421">
        <v>2030</v>
      </c>
      <c r="E421" t="str">
        <f>INDEX([1]!dFases[AbrevFase],MATCH($D421,[1]!dFases[CodFase],0))</f>
        <v>Grupo C</v>
      </c>
      <c r="F421" t="str">
        <f>INDEX([1]!dFases[TipoFase],MATCH($D421,[1]!dFases[CodFase],0))</f>
        <v>Fase de Grupos</v>
      </c>
      <c r="G421">
        <v>9</v>
      </c>
      <c r="H421">
        <v>30</v>
      </c>
      <c r="I421" t="str">
        <f>INDEX(Country[Country],MATCH(H421,Country[CodPais],0))</f>
        <v>Costa Rica</v>
      </c>
      <c r="J421">
        <v>1</v>
      </c>
      <c r="K421" t="s">
        <v>370</v>
      </c>
      <c r="L421">
        <v>0</v>
      </c>
      <c r="M421">
        <v>72</v>
      </c>
      <c r="N421" t="str">
        <f>INDEX(Country[Country],MATCH(M421,Country[CodPais],0))</f>
        <v>Scotland</v>
      </c>
      <c r="O421" t="s">
        <v>353</v>
      </c>
      <c r="P421">
        <v>30867</v>
      </c>
      <c r="Q421" t="s">
        <v>980</v>
      </c>
      <c r="R421" t="s">
        <v>981</v>
      </c>
      <c r="S421" t="s">
        <v>982</v>
      </c>
    </row>
    <row r="422" spans="1:19" x14ac:dyDescent="0.3">
      <c r="A422">
        <v>161</v>
      </c>
      <c r="B422">
        <v>1990</v>
      </c>
      <c r="C422" t="s">
        <v>983</v>
      </c>
      <c r="D422">
        <v>2060</v>
      </c>
      <c r="E422" t="str">
        <f>INDEX([1]!dFases[AbrevFase],MATCH($D422,[1]!dFases[CodFase],0))</f>
        <v>Grupo F</v>
      </c>
      <c r="F422" t="str">
        <f>INDEX([1]!dFases[TipoFase],MATCH($D422,[1]!dFases[CodFase],0))</f>
        <v>Fase de Grupos</v>
      </c>
      <c r="G422">
        <v>109</v>
      </c>
      <c r="H422">
        <v>8</v>
      </c>
      <c r="I422" t="str">
        <f>INDEX(Country[Country],MATCH(H422,Country[CodPais],0))</f>
        <v>England</v>
      </c>
      <c r="J422">
        <v>1</v>
      </c>
      <c r="K422" t="s">
        <v>559</v>
      </c>
      <c r="L422">
        <v>1</v>
      </c>
      <c r="M422">
        <v>66</v>
      </c>
      <c r="N422" t="str">
        <f>INDEX(Country[Country],MATCH(M422,Country[CodPais],0))</f>
        <v>Republic of Ireland</v>
      </c>
      <c r="O422" t="s">
        <v>353</v>
      </c>
      <c r="P422">
        <v>35238</v>
      </c>
      <c r="Q422" t="s">
        <v>973</v>
      </c>
      <c r="R422" t="s">
        <v>836</v>
      </c>
      <c r="S422" t="s">
        <v>971</v>
      </c>
    </row>
    <row r="423" spans="1:19" x14ac:dyDescent="0.3">
      <c r="A423">
        <v>57</v>
      </c>
      <c r="B423">
        <v>1990</v>
      </c>
      <c r="C423" t="s">
        <v>984</v>
      </c>
      <c r="D423">
        <v>2050</v>
      </c>
      <c r="E423" t="str">
        <f>INDEX([1]!dFases[AbrevFase],MATCH($D423,[1]!dFases[CodFase],0))</f>
        <v>Grupo E</v>
      </c>
      <c r="F423" t="str">
        <f>INDEX([1]!dFases[TipoFase],MATCH($D423,[1]!dFases[CodFase],0))</f>
        <v>Fase de Grupos</v>
      </c>
      <c r="G423">
        <v>110</v>
      </c>
      <c r="H423">
        <v>22</v>
      </c>
      <c r="I423" t="str">
        <f>INDEX(Country[Country],MATCH(H423,Country[CodPais],0))</f>
        <v>Belgium</v>
      </c>
      <c r="J423">
        <v>2</v>
      </c>
      <c r="K423" t="s">
        <v>461</v>
      </c>
      <c r="L423">
        <v>0</v>
      </c>
      <c r="M423">
        <v>14</v>
      </c>
      <c r="N423" t="str">
        <f>INDEX(Country[Country],MATCH(M423,Country[CodPais],0))</f>
        <v>Korea Republic</v>
      </c>
      <c r="O423" t="s">
        <v>353</v>
      </c>
      <c r="P423">
        <v>32790</v>
      </c>
      <c r="Q423" t="s">
        <v>964</v>
      </c>
      <c r="R423" t="s">
        <v>917</v>
      </c>
      <c r="S423" t="s">
        <v>893</v>
      </c>
    </row>
    <row r="424" spans="1:19" x14ac:dyDescent="0.3">
      <c r="A424">
        <v>151</v>
      </c>
      <c r="B424">
        <v>1990</v>
      </c>
      <c r="C424" t="s">
        <v>985</v>
      </c>
      <c r="D424">
        <v>2060</v>
      </c>
      <c r="E424" t="str">
        <f>INDEX([1]!dFases[AbrevFase],MATCH($D424,[1]!dFases[CodFase],0))</f>
        <v>Grupo F</v>
      </c>
      <c r="F424" t="str">
        <f>INDEX([1]!dFases[TipoFase],MATCH($D424,[1]!dFases[CodFase],0))</f>
        <v>Fase de Grupos</v>
      </c>
      <c r="G424">
        <v>111</v>
      </c>
      <c r="H424">
        <v>55</v>
      </c>
      <c r="I424" t="str">
        <f>INDEX(Country[Country],MATCH(H424,Country[CodPais],0))</f>
        <v>Netherlands</v>
      </c>
      <c r="J424">
        <v>1</v>
      </c>
      <c r="K424" t="s">
        <v>559</v>
      </c>
      <c r="L424">
        <v>1</v>
      </c>
      <c r="M424">
        <v>38</v>
      </c>
      <c r="N424" t="str">
        <f>INDEX(Country[Country],MATCH(M424,Country[CodPais],0))</f>
        <v>Egypt</v>
      </c>
      <c r="O424" t="s">
        <v>353</v>
      </c>
      <c r="P424">
        <v>33288</v>
      </c>
      <c r="Q424" t="s">
        <v>847</v>
      </c>
      <c r="R424" t="s">
        <v>883</v>
      </c>
      <c r="S424" t="s">
        <v>830</v>
      </c>
    </row>
    <row r="425" spans="1:19" x14ac:dyDescent="0.3">
      <c r="A425">
        <v>180</v>
      </c>
      <c r="B425">
        <v>1990</v>
      </c>
      <c r="C425" t="s">
        <v>986</v>
      </c>
      <c r="D425">
        <v>2050</v>
      </c>
      <c r="E425" t="str">
        <f>INDEX([1]!dFases[AbrevFase],MATCH($D425,[1]!dFases[CodFase],0))</f>
        <v>Grupo E</v>
      </c>
      <c r="F425" t="str">
        <f>INDEX([1]!dFases[TipoFase],MATCH($D425,[1]!dFases[CodFase],0))</f>
        <v>Fase de Grupos</v>
      </c>
      <c r="G425">
        <v>112</v>
      </c>
      <c r="H425">
        <v>1</v>
      </c>
      <c r="I425" t="str">
        <f>INDEX(Country[Country],MATCH(H425,Country[CodPais],0))</f>
        <v>Uruguay</v>
      </c>
      <c r="J425">
        <v>0</v>
      </c>
      <c r="K425" t="s">
        <v>572</v>
      </c>
      <c r="L425">
        <v>0</v>
      </c>
      <c r="M425">
        <v>12</v>
      </c>
      <c r="N425" t="str">
        <f>INDEX(Country[Country],MATCH(M425,Country[CodPais],0))</f>
        <v>Spain</v>
      </c>
      <c r="O425" t="s">
        <v>353</v>
      </c>
      <c r="P425">
        <v>35713</v>
      </c>
      <c r="Q425" t="s">
        <v>987</v>
      </c>
      <c r="R425" t="s">
        <v>988</v>
      </c>
      <c r="S425" t="s">
        <v>913</v>
      </c>
    </row>
    <row r="426" spans="1:19" x14ac:dyDescent="0.3">
      <c r="A426">
        <v>30</v>
      </c>
      <c r="B426">
        <v>1990</v>
      </c>
      <c r="C426" t="s">
        <v>989</v>
      </c>
      <c r="D426">
        <v>2020</v>
      </c>
      <c r="E426" t="str">
        <f>INDEX([1]!dFases[AbrevFase],MATCH($D426,[1]!dFases[CodFase],0))</f>
        <v>Grupo B</v>
      </c>
      <c r="F426" t="str">
        <f>INDEX([1]!dFases[TipoFase],MATCH($D426,[1]!dFases[CodFase],0))</f>
        <v>Fase de Grupos</v>
      </c>
      <c r="G426">
        <v>113</v>
      </c>
      <c r="H426">
        <v>11</v>
      </c>
      <c r="I426" t="str">
        <f>INDEX(Country[Country],MATCH(H426,Country[CodPais],0))</f>
        <v>Argentina</v>
      </c>
      <c r="J426">
        <v>2</v>
      </c>
      <c r="K426" t="s">
        <v>461</v>
      </c>
      <c r="L426">
        <v>0</v>
      </c>
      <c r="M426">
        <v>77</v>
      </c>
      <c r="N426" t="str">
        <f>INDEX(Country[Country],MATCH(M426,Country[CodPais],0))</f>
        <v>Soviet Union</v>
      </c>
      <c r="O426" t="s">
        <v>353</v>
      </c>
      <c r="P426">
        <v>55759</v>
      </c>
      <c r="Q426" t="s">
        <v>836</v>
      </c>
      <c r="R426" t="s">
        <v>968</v>
      </c>
      <c r="S426" t="s">
        <v>908</v>
      </c>
    </row>
    <row r="427" spans="1:19" x14ac:dyDescent="0.3">
      <c r="A427">
        <v>108</v>
      </c>
      <c r="B427">
        <v>1990</v>
      </c>
      <c r="C427" t="s">
        <v>990</v>
      </c>
      <c r="D427">
        <v>2020</v>
      </c>
      <c r="E427" t="str">
        <f>INDEX([1]!dFases[AbrevFase],MATCH($D427,[1]!dFases[CodFase],0))</f>
        <v>Grupo B</v>
      </c>
      <c r="F427" t="str">
        <f>INDEX([1]!dFases[TipoFase],MATCH($D427,[1]!dFases[CodFase],0))</f>
        <v>Fase de Grupos</v>
      </c>
      <c r="G427">
        <v>104</v>
      </c>
      <c r="H427">
        <v>26</v>
      </c>
      <c r="I427" t="str">
        <f>INDEX(Country[Country],MATCH(H427,Country[CodPais],0))</f>
        <v>Cameroon</v>
      </c>
      <c r="J427">
        <v>2</v>
      </c>
      <c r="K427" t="s">
        <v>362</v>
      </c>
      <c r="L427">
        <v>1</v>
      </c>
      <c r="M427">
        <v>70</v>
      </c>
      <c r="N427" t="str">
        <f>INDEX(Country[Country],MATCH(M427,Country[CodPais],0))</f>
        <v>Romania</v>
      </c>
      <c r="O427" t="s">
        <v>353</v>
      </c>
      <c r="P427">
        <v>38687</v>
      </c>
      <c r="Q427" t="s">
        <v>886</v>
      </c>
      <c r="R427" t="s">
        <v>906</v>
      </c>
      <c r="S427" t="s">
        <v>969</v>
      </c>
    </row>
    <row r="428" spans="1:19" x14ac:dyDescent="0.3">
      <c r="A428">
        <v>120</v>
      </c>
      <c r="B428">
        <v>1990</v>
      </c>
      <c r="C428" t="s">
        <v>990</v>
      </c>
      <c r="D428">
        <v>2040</v>
      </c>
      <c r="E428" t="str">
        <f>INDEX([1]!dFases[AbrevFase],MATCH($D428,[1]!dFases[CodFase],0))</f>
        <v>Grupo D</v>
      </c>
      <c r="F428" t="str">
        <f>INDEX([1]!dFases[TipoFase],MATCH($D428,[1]!dFases[CodFase],0))</f>
        <v>Fase de Grupos</v>
      </c>
      <c r="G428">
        <v>105</v>
      </c>
      <c r="H428">
        <v>83</v>
      </c>
      <c r="I428" t="str">
        <f>INDEX(Country[Country],MATCH(H428,Country[CodPais],0))</f>
        <v>Yugoslavia</v>
      </c>
      <c r="J428">
        <v>1</v>
      </c>
      <c r="K428" t="s">
        <v>370</v>
      </c>
      <c r="L428">
        <v>0</v>
      </c>
      <c r="M428">
        <v>29</v>
      </c>
      <c r="N428" t="str">
        <f>INDEX(Country[Country],MATCH(M428,Country[CodPais],0))</f>
        <v>Colombia</v>
      </c>
      <c r="O428" t="s">
        <v>353</v>
      </c>
      <c r="P428">
        <v>32257</v>
      </c>
      <c r="Q428" t="s">
        <v>892</v>
      </c>
      <c r="R428" t="s">
        <v>976</v>
      </c>
      <c r="S428" t="s">
        <v>991</v>
      </c>
    </row>
    <row r="429" spans="1:19" x14ac:dyDescent="0.3">
      <c r="A429">
        <v>265</v>
      </c>
      <c r="B429">
        <v>1990</v>
      </c>
      <c r="C429" t="s">
        <v>992</v>
      </c>
      <c r="D429">
        <v>2010</v>
      </c>
      <c r="E429" t="str">
        <f>INDEX([1]!dFases[AbrevFase],MATCH($D429,[1]!dFases[CodFase],0))</f>
        <v>Grupo A</v>
      </c>
      <c r="F429" t="str">
        <f>INDEX([1]!dFases[TipoFase],MATCH($D429,[1]!dFases[CodFase],0))</f>
        <v>Fase de Grupos</v>
      </c>
      <c r="G429">
        <v>106</v>
      </c>
      <c r="H429">
        <v>2</v>
      </c>
      <c r="I429" t="str">
        <f>INDEX(Country[Country],MATCH(H429,Country[CodPais],0))</f>
        <v>Italy</v>
      </c>
      <c r="J429">
        <v>1</v>
      </c>
      <c r="K429" t="s">
        <v>370</v>
      </c>
      <c r="L429">
        <v>0</v>
      </c>
      <c r="M429">
        <v>13</v>
      </c>
      <c r="N429" t="str">
        <f>INDEX(Country[Country],MATCH(M429,Country[CodPais],0))</f>
        <v>USA</v>
      </c>
      <c r="O429" t="s">
        <v>353</v>
      </c>
      <c r="P429">
        <v>73423</v>
      </c>
      <c r="Q429" t="s">
        <v>883</v>
      </c>
      <c r="R429" t="s">
        <v>830</v>
      </c>
      <c r="S429" t="s">
        <v>887</v>
      </c>
    </row>
    <row r="430" spans="1:19" x14ac:dyDescent="0.3">
      <c r="A430">
        <v>43</v>
      </c>
      <c r="B430">
        <v>1990</v>
      </c>
      <c r="C430" t="s">
        <v>993</v>
      </c>
      <c r="D430">
        <v>2010</v>
      </c>
      <c r="E430" t="str">
        <f>INDEX([1]!dFases[AbrevFase],MATCH($D430,[1]!dFases[CodFase],0))</f>
        <v>Grupo A</v>
      </c>
      <c r="F430" t="str">
        <f>INDEX([1]!dFases[TipoFase],MATCH($D430,[1]!dFases[CodFase],0))</f>
        <v>Fase de Grupos</v>
      </c>
      <c r="G430">
        <v>107</v>
      </c>
      <c r="H430">
        <v>21</v>
      </c>
      <c r="I430" t="str">
        <f>INDEX(Country[Country],MATCH(H430,Country[CodPais],0))</f>
        <v>Austria</v>
      </c>
      <c r="J430">
        <v>0</v>
      </c>
      <c r="K430" t="s">
        <v>744</v>
      </c>
      <c r="L430">
        <v>1</v>
      </c>
      <c r="M430">
        <v>34</v>
      </c>
      <c r="N430" t="str">
        <f>INDEX(Country[Country],MATCH(M430,Country[CodPais],0))</f>
        <v>Czechoslovakia</v>
      </c>
      <c r="O430" t="s">
        <v>353</v>
      </c>
      <c r="P430">
        <v>38962</v>
      </c>
      <c r="Q430" t="s">
        <v>994</v>
      </c>
      <c r="R430" t="s">
        <v>995</v>
      </c>
      <c r="S430" t="s">
        <v>908</v>
      </c>
    </row>
    <row r="431" spans="1:19" x14ac:dyDescent="0.3">
      <c r="A431">
        <v>198</v>
      </c>
      <c r="B431">
        <v>1990</v>
      </c>
      <c r="C431" t="s">
        <v>996</v>
      </c>
      <c r="D431">
        <v>2040</v>
      </c>
      <c r="E431" t="str">
        <f>INDEX([1]!dFases[AbrevFase],MATCH($D431,[1]!dFases[CodFase],0))</f>
        <v>Grupo D</v>
      </c>
      <c r="F431" t="str">
        <f>INDEX([1]!dFases[TipoFase],MATCH($D431,[1]!dFases[CodFase],0))</f>
        <v>Fase de Grupos</v>
      </c>
      <c r="G431">
        <v>103</v>
      </c>
      <c r="H431">
        <v>41</v>
      </c>
      <c r="I431" t="str">
        <f>INDEX(Country[Country],MATCH(H431,Country[CodPais],0))</f>
        <v>Germany FR</v>
      </c>
      <c r="J431">
        <v>5</v>
      </c>
      <c r="K431" t="s">
        <v>466</v>
      </c>
      <c r="L431">
        <v>1</v>
      </c>
      <c r="M431">
        <v>69</v>
      </c>
      <c r="N431" t="str">
        <f>INDEX(Country[Country],MATCH(M431,Country[CodPais],0))</f>
        <v>United Arab Emirates</v>
      </c>
      <c r="O431" t="s">
        <v>353</v>
      </c>
      <c r="P431">
        <v>71169</v>
      </c>
      <c r="Q431" t="s">
        <v>988</v>
      </c>
      <c r="R431" t="s">
        <v>919</v>
      </c>
      <c r="S431" t="s">
        <v>997</v>
      </c>
    </row>
    <row r="432" spans="1:19" x14ac:dyDescent="0.3">
      <c r="A432">
        <v>73</v>
      </c>
      <c r="B432">
        <v>1990</v>
      </c>
      <c r="C432" t="s">
        <v>998</v>
      </c>
      <c r="D432">
        <v>2030</v>
      </c>
      <c r="E432" t="str">
        <f>INDEX([1]!dFases[AbrevFase],MATCH($D432,[1]!dFases[CodFase],0))</f>
        <v>Grupo C</v>
      </c>
      <c r="F432" t="str">
        <f>INDEX([1]!dFases[TipoFase],MATCH($D432,[1]!dFases[CodFase],0))</f>
        <v>Fase de Grupos</v>
      </c>
      <c r="G432">
        <v>108</v>
      </c>
      <c r="H432">
        <v>4</v>
      </c>
      <c r="I432" t="str">
        <f>INDEX(Country[Country],MATCH(H432,Country[CodPais],0))</f>
        <v>Brazil</v>
      </c>
      <c r="J432">
        <v>1</v>
      </c>
      <c r="K432" t="s">
        <v>370</v>
      </c>
      <c r="L432">
        <v>0</v>
      </c>
      <c r="M432">
        <v>30</v>
      </c>
      <c r="N432" t="str">
        <f>INDEX(Country[Country],MATCH(M432,Country[CodPais],0))</f>
        <v>Costa Rica</v>
      </c>
      <c r="O432" t="s">
        <v>353</v>
      </c>
      <c r="P432">
        <v>58007</v>
      </c>
      <c r="Q432" t="s">
        <v>976</v>
      </c>
      <c r="R432" t="s">
        <v>991</v>
      </c>
      <c r="S432" t="s">
        <v>978</v>
      </c>
    </row>
    <row r="433" spans="1:19" x14ac:dyDescent="0.3">
      <c r="A433">
        <v>348</v>
      </c>
      <c r="B433">
        <v>1990</v>
      </c>
      <c r="C433" t="s">
        <v>999</v>
      </c>
      <c r="D433">
        <v>2030</v>
      </c>
      <c r="E433" t="str">
        <f>INDEX([1]!dFases[AbrevFase],MATCH($D433,[1]!dFases[CodFase],0))</f>
        <v>Grupo C</v>
      </c>
      <c r="F433" t="str">
        <f>INDEX([1]!dFases[TipoFase],MATCH($D433,[1]!dFases[CodFase],0))</f>
        <v>Fase de Grupos</v>
      </c>
      <c r="G433">
        <v>9</v>
      </c>
      <c r="H433">
        <v>6</v>
      </c>
      <c r="I433" t="str">
        <f>INDEX(Country[Country],MATCH(H433,Country[CodPais],0))</f>
        <v>Sweden</v>
      </c>
      <c r="J433">
        <v>1</v>
      </c>
      <c r="K433" t="s">
        <v>746</v>
      </c>
      <c r="L433">
        <v>2</v>
      </c>
      <c r="M433">
        <v>72</v>
      </c>
      <c r="N433" t="str">
        <f>INDEX(Country[Country],MATCH(M433,Country[CodPais],0))</f>
        <v>Scotland</v>
      </c>
      <c r="O433" t="s">
        <v>353</v>
      </c>
      <c r="P433">
        <v>31823</v>
      </c>
      <c r="Q433" t="s">
        <v>981</v>
      </c>
      <c r="R433" t="s">
        <v>964</v>
      </c>
      <c r="S433" t="s">
        <v>965</v>
      </c>
    </row>
    <row r="434" spans="1:19" x14ac:dyDescent="0.3">
      <c r="A434">
        <v>160</v>
      </c>
      <c r="B434">
        <v>1990</v>
      </c>
      <c r="C434" t="s">
        <v>999</v>
      </c>
      <c r="D434">
        <v>2060</v>
      </c>
      <c r="E434" t="str">
        <f>INDEX([1]!dFases[AbrevFase],MATCH($D434,[1]!dFases[CodFase],0))</f>
        <v>Grupo F</v>
      </c>
      <c r="F434" t="str">
        <f>INDEX([1]!dFases[TipoFase],MATCH($D434,[1]!dFases[CodFase],0))</f>
        <v>Fase de Grupos</v>
      </c>
      <c r="G434">
        <v>109</v>
      </c>
      <c r="H434">
        <v>8</v>
      </c>
      <c r="I434" t="str">
        <f>INDEX(Country[Country],MATCH(H434,Country[CodPais],0))</f>
        <v>England</v>
      </c>
      <c r="J434">
        <v>0</v>
      </c>
      <c r="K434" t="s">
        <v>572</v>
      </c>
      <c r="L434">
        <v>0</v>
      </c>
      <c r="M434">
        <v>55</v>
      </c>
      <c r="N434" t="str">
        <f>INDEX(Country[Country],MATCH(M434,Country[CodPais],0))</f>
        <v>Netherlands</v>
      </c>
      <c r="O434" t="s">
        <v>353</v>
      </c>
      <c r="P434">
        <v>35267</v>
      </c>
      <c r="Q434" t="s">
        <v>904</v>
      </c>
      <c r="R434" t="s">
        <v>1000</v>
      </c>
      <c r="S434" t="s">
        <v>883</v>
      </c>
    </row>
    <row r="435" spans="1:19" x14ac:dyDescent="0.3">
      <c r="A435">
        <v>152</v>
      </c>
      <c r="B435">
        <v>1990</v>
      </c>
      <c r="C435" t="s">
        <v>1001</v>
      </c>
      <c r="D435">
        <v>2060</v>
      </c>
      <c r="E435" t="str">
        <f>INDEX([1]!dFases[AbrevFase],MATCH($D435,[1]!dFases[CodFase],0))</f>
        <v>Grupo F</v>
      </c>
      <c r="F435" t="str">
        <f>INDEX([1]!dFases[TipoFase],MATCH($D435,[1]!dFases[CodFase],0))</f>
        <v>Fase de Grupos</v>
      </c>
      <c r="G435">
        <v>111</v>
      </c>
      <c r="H435">
        <v>66</v>
      </c>
      <c r="I435" t="str">
        <f>INDEX(Country[Country],MATCH(H435,Country[CodPais],0))</f>
        <v>Republic of Ireland</v>
      </c>
      <c r="J435">
        <v>0</v>
      </c>
      <c r="K435" t="s">
        <v>572</v>
      </c>
      <c r="L435">
        <v>0</v>
      </c>
      <c r="M435">
        <v>38</v>
      </c>
      <c r="N435" t="str">
        <f>INDEX(Country[Country],MATCH(M435,Country[CodPais],0))</f>
        <v>Egypt</v>
      </c>
      <c r="O435" t="s">
        <v>353</v>
      </c>
      <c r="P435">
        <v>33288</v>
      </c>
      <c r="Q435" t="s">
        <v>972</v>
      </c>
      <c r="R435" t="s">
        <v>899</v>
      </c>
      <c r="S435" t="s">
        <v>1002</v>
      </c>
    </row>
    <row r="436" spans="1:19" x14ac:dyDescent="0.3">
      <c r="A436">
        <v>175</v>
      </c>
      <c r="B436">
        <v>1990</v>
      </c>
      <c r="C436" t="s">
        <v>1003</v>
      </c>
      <c r="D436">
        <v>2050</v>
      </c>
      <c r="E436" t="str">
        <f>INDEX([1]!dFases[AbrevFase],MATCH($D436,[1]!dFases[CodFase],0))</f>
        <v>Grupo E</v>
      </c>
      <c r="F436" t="str">
        <f>INDEX([1]!dFases[TipoFase],MATCH($D436,[1]!dFases[CodFase],0))</f>
        <v>Fase de Grupos</v>
      </c>
      <c r="G436">
        <v>112</v>
      </c>
      <c r="H436">
        <v>14</v>
      </c>
      <c r="I436" t="str">
        <f>INDEX(Country[Country],MATCH(H436,Country[CodPais],0))</f>
        <v>Korea Republic</v>
      </c>
      <c r="J436">
        <v>1</v>
      </c>
      <c r="K436" t="s">
        <v>388</v>
      </c>
      <c r="L436">
        <v>3</v>
      </c>
      <c r="M436">
        <v>12</v>
      </c>
      <c r="N436" t="str">
        <f>INDEX(Country[Country],MATCH(M436,Country[CodPais],0))</f>
        <v>Spain</v>
      </c>
      <c r="O436" t="s">
        <v>353</v>
      </c>
      <c r="P436">
        <v>32733</v>
      </c>
      <c r="Q436" t="s">
        <v>982</v>
      </c>
      <c r="R436" t="s">
        <v>1004</v>
      </c>
      <c r="S436" t="s">
        <v>980</v>
      </c>
    </row>
    <row r="437" spans="1:19" x14ac:dyDescent="0.3">
      <c r="A437">
        <v>66</v>
      </c>
      <c r="B437">
        <v>1990</v>
      </c>
      <c r="C437" t="s">
        <v>1003</v>
      </c>
      <c r="D437">
        <v>2050</v>
      </c>
      <c r="E437" t="str">
        <f>INDEX([1]!dFases[AbrevFase],MATCH($D437,[1]!dFases[CodFase],0))</f>
        <v>Grupo E</v>
      </c>
      <c r="F437" t="str">
        <f>INDEX([1]!dFases[TipoFase],MATCH($D437,[1]!dFases[CodFase],0))</f>
        <v>Fase de Grupos</v>
      </c>
      <c r="G437">
        <v>110</v>
      </c>
      <c r="H437">
        <v>22</v>
      </c>
      <c r="I437" t="str">
        <f>INDEX(Country[Country],MATCH(H437,Country[CodPais],0))</f>
        <v>Belgium</v>
      </c>
      <c r="J437">
        <v>3</v>
      </c>
      <c r="K437" t="s">
        <v>367</v>
      </c>
      <c r="L437">
        <v>1</v>
      </c>
      <c r="M437">
        <v>1</v>
      </c>
      <c r="N437" t="str">
        <f>INDEX(Country[Country],MATCH(M437,Country[CodPais],0))</f>
        <v>Uruguay</v>
      </c>
      <c r="O437" t="s">
        <v>353</v>
      </c>
      <c r="P437">
        <v>33759</v>
      </c>
      <c r="Q437" t="s">
        <v>913</v>
      </c>
      <c r="R437" t="s">
        <v>977</v>
      </c>
      <c r="S437" t="s">
        <v>988</v>
      </c>
    </row>
    <row r="438" spans="1:19" x14ac:dyDescent="0.3">
      <c r="A438">
        <v>29</v>
      </c>
      <c r="B438">
        <v>1990</v>
      </c>
      <c r="C438" t="s">
        <v>1005</v>
      </c>
      <c r="D438">
        <v>2020</v>
      </c>
      <c r="E438" t="str">
        <f>INDEX([1]!dFases[AbrevFase],MATCH($D438,[1]!dFases[CodFase],0))</f>
        <v>Grupo B</v>
      </c>
      <c r="F438" t="str">
        <f>INDEX([1]!dFases[TipoFase],MATCH($D438,[1]!dFases[CodFase],0))</f>
        <v>Fase de Grupos</v>
      </c>
      <c r="G438">
        <v>113</v>
      </c>
      <c r="H438">
        <v>11</v>
      </c>
      <c r="I438" t="str">
        <f>INDEX(Country[Country],MATCH(H438,Country[CodPais],0))</f>
        <v>Argentina</v>
      </c>
      <c r="J438">
        <v>1</v>
      </c>
      <c r="K438" t="s">
        <v>559</v>
      </c>
      <c r="L438">
        <v>1</v>
      </c>
      <c r="M438">
        <v>70</v>
      </c>
      <c r="N438" t="str">
        <f>INDEX(Country[Country],MATCH(M438,Country[CodPais],0))</f>
        <v>Romania</v>
      </c>
      <c r="O438" t="s">
        <v>353</v>
      </c>
      <c r="P438">
        <v>52733</v>
      </c>
      <c r="Q438" t="s">
        <v>906</v>
      </c>
      <c r="R438" t="s">
        <v>887</v>
      </c>
      <c r="S438" t="s">
        <v>1006</v>
      </c>
    </row>
    <row r="439" spans="1:19" x14ac:dyDescent="0.3">
      <c r="A439">
        <v>111</v>
      </c>
      <c r="B439">
        <v>1990</v>
      </c>
      <c r="C439" t="s">
        <v>1005</v>
      </c>
      <c r="D439">
        <v>2020</v>
      </c>
      <c r="E439" t="str">
        <f>INDEX([1]!dFases[AbrevFase],MATCH($D439,[1]!dFases[CodFase],0))</f>
        <v>Grupo B</v>
      </c>
      <c r="F439" t="str">
        <f>INDEX([1]!dFases[TipoFase],MATCH($D439,[1]!dFases[CodFase],0))</f>
        <v>Fase de Grupos</v>
      </c>
      <c r="G439">
        <v>104</v>
      </c>
      <c r="H439">
        <v>26</v>
      </c>
      <c r="I439" t="str">
        <f>INDEX(Country[Country],MATCH(H439,Country[CodPais],0))</f>
        <v>Cameroon</v>
      </c>
      <c r="J439">
        <v>0</v>
      </c>
      <c r="K439" t="s">
        <v>1007</v>
      </c>
      <c r="L439">
        <v>4</v>
      </c>
      <c r="M439">
        <v>77</v>
      </c>
      <c r="N439" t="str">
        <f>INDEX(Country[Country],MATCH(M439,Country[CodPais],0))</f>
        <v>Soviet Union</v>
      </c>
      <c r="O439" t="s">
        <v>353</v>
      </c>
      <c r="P439">
        <v>37307</v>
      </c>
      <c r="Q439" t="s">
        <v>968</v>
      </c>
      <c r="R439" t="s">
        <v>1008</v>
      </c>
      <c r="S439" t="s">
        <v>971</v>
      </c>
    </row>
    <row r="440" spans="1:19" x14ac:dyDescent="0.3">
      <c r="A440">
        <v>114</v>
      </c>
      <c r="B440">
        <v>1990</v>
      </c>
      <c r="C440" t="s">
        <v>1009</v>
      </c>
      <c r="D440">
        <v>2040</v>
      </c>
      <c r="E440" t="str">
        <f>INDEX([1]!dFases[AbrevFase],MATCH($D440,[1]!dFases[CodFase],0))</f>
        <v>Grupo D</v>
      </c>
      <c r="F440" t="str">
        <f>INDEX([1]!dFases[TipoFase],MATCH($D440,[1]!dFases[CodFase],0))</f>
        <v>Fase de Grupos</v>
      </c>
      <c r="G440">
        <v>103</v>
      </c>
      <c r="H440">
        <v>41</v>
      </c>
      <c r="I440" t="str">
        <f>INDEX(Country[Country],MATCH(H440,Country[CodPais],0))</f>
        <v>Germany FR</v>
      </c>
      <c r="J440">
        <v>1</v>
      </c>
      <c r="K440" t="s">
        <v>559</v>
      </c>
      <c r="L440">
        <v>1</v>
      </c>
      <c r="M440">
        <v>29</v>
      </c>
      <c r="N440" t="str">
        <f>INDEX(Country[Country],MATCH(M440,Country[CodPais],0))</f>
        <v>Colombia</v>
      </c>
      <c r="O440" t="s">
        <v>353</v>
      </c>
      <c r="P440">
        <v>72510</v>
      </c>
      <c r="Q440" t="s">
        <v>917</v>
      </c>
      <c r="R440" t="s">
        <v>978</v>
      </c>
      <c r="S440" t="s">
        <v>975</v>
      </c>
    </row>
    <row r="441" spans="1:19" x14ac:dyDescent="0.3">
      <c r="A441">
        <v>364</v>
      </c>
      <c r="B441">
        <v>1990</v>
      </c>
      <c r="C441" t="s">
        <v>1009</v>
      </c>
      <c r="D441">
        <v>2040</v>
      </c>
      <c r="E441" t="str">
        <f>INDEX([1]!dFases[AbrevFase],MATCH($D441,[1]!dFases[CodFase],0))</f>
        <v>Grupo D</v>
      </c>
      <c r="F441" t="str">
        <f>INDEX([1]!dFases[TipoFase],MATCH($D441,[1]!dFases[CodFase],0))</f>
        <v>Fase de Grupos</v>
      </c>
      <c r="G441">
        <v>105</v>
      </c>
      <c r="H441">
        <v>83</v>
      </c>
      <c r="I441" t="str">
        <f>INDEX(Country[Country],MATCH(H441,Country[CodPais],0))</f>
        <v>Yugoslavia</v>
      </c>
      <c r="J441">
        <v>4</v>
      </c>
      <c r="K441" t="s">
        <v>486</v>
      </c>
      <c r="L441">
        <v>1</v>
      </c>
      <c r="M441">
        <v>69</v>
      </c>
      <c r="N441" t="str">
        <f>INDEX(Country[Country],MATCH(M441,Country[CodPais],0))</f>
        <v>United Arab Emirates</v>
      </c>
      <c r="O441" t="s">
        <v>353</v>
      </c>
      <c r="P441">
        <v>27833</v>
      </c>
      <c r="Q441" t="s">
        <v>919</v>
      </c>
      <c r="R441" t="s">
        <v>977</v>
      </c>
      <c r="S441" t="s">
        <v>807</v>
      </c>
    </row>
    <row r="442" spans="1:19" x14ac:dyDescent="0.3">
      <c r="A442">
        <v>263</v>
      </c>
      <c r="B442">
        <v>1990</v>
      </c>
      <c r="C442" t="s">
        <v>1010</v>
      </c>
      <c r="D442">
        <v>2010</v>
      </c>
      <c r="E442" t="str">
        <f>INDEX([1]!dFases[AbrevFase],MATCH($D442,[1]!dFases[CodFase],0))</f>
        <v>Grupo A</v>
      </c>
      <c r="F442" t="str">
        <f>INDEX([1]!dFases[TipoFase],MATCH($D442,[1]!dFases[CodFase],0))</f>
        <v>Fase de Grupos</v>
      </c>
      <c r="G442">
        <v>106</v>
      </c>
      <c r="H442">
        <v>2</v>
      </c>
      <c r="I442" t="str">
        <f>INDEX(Country[Country],MATCH(H442,Country[CodPais],0))</f>
        <v>Italy</v>
      </c>
      <c r="J442">
        <v>2</v>
      </c>
      <c r="K442" t="s">
        <v>461</v>
      </c>
      <c r="L442">
        <v>0</v>
      </c>
      <c r="M442">
        <v>34</v>
      </c>
      <c r="N442" t="str">
        <f>INDEX(Country[Country],MATCH(M442,Country[CodPais],0))</f>
        <v>Czechoslovakia</v>
      </c>
      <c r="O442" t="s">
        <v>353</v>
      </c>
      <c r="P442">
        <v>73303</v>
      </c>
      <c r="Q442" t="s">
        <v>899</v>
      </c>
      <c r="R442" t="s">
        <v>972</v>
      </c>
      <c r="S442" t="s">
        <v>994</v>
      </c>
    </row>
    <row r="443" spans="1:19" x14ac:dyDescent="0.3">
      <c r="A443">
        <v>48</v>
      </c>
      <c r="B443">
        <v>1990</v>
      </c>
      <c r="C443" t="s">
        <v>1010</v>
      </c>
      <c r="D443">
        <v>2010</v>
      </c>
      <c r="E443" t="str">
        <f>INDEX([1]!dFases[AbrevFase],MATCH($D443,[1]!dFases[CodFase],0))</f>
        <v>Grupo A</v>
      </c>
      <c r="F443" t="str">
        <f>INDEX([1]!dFases[TipoFase],MATCH($D443,[1]!dFases[CodFase],0))</f>
        <v>Fase de Grupos</v>
      </c>
      <c r="G443">
        <v>107</v>
      </c>
      <c r="H443">
        <v>21</v>
      </c>
      <c r="I443" t="str">
        <f>INDEX(Country[Country],MATCH(H443,Country[CodPais],0))</f>
        <v>Austria</v>
      </c>
      <c r="J443">
        <v>2</v>
      </c>
      <c r="K443" t="s">
        <v>362</v>
      </c>
      <c r="L443">
        <v>1</v>
      </c>
      <c r="M443">
        <v>13</v>
      </c>
      <c r="N443" t="str">
        <f>INDEX(Country[Country],MATCH(M443,Country[CodPais],0))</f>
        <v>USA</v>
      </c>
      <c r="O443" t="s">
        <v>353</v>
      </c>
      <c r="P443">
        <v>34857</v>
      </c>
      <c r="Q443" t="s">
        <v>908</v>
      </c>
      <c r="R443" t="s">
        <v>995</v>
      </c>
      <c r="S443" t="s">
        <v>904</v>
      </c>
    </row>
    <row r="444" spans="1:19" x14ac:dyDescent="0.3">
      <c r="A444">
        <v>74</v>
      </c>
      <c r="B444">
        <v>1990</v>
      </c>
      <c r="C444" t="s">
        <v>1011</v>
      </c>
      <c r="D444">
        <v>2030</v>
      </c>
      <c r="E444" t="str">
        <f>INDEX([1]!dFases[AbrevFase],MATCH($D444,[1]!dFases[CodFase],0))</f>
        <v>Grupo C</v>
      </c>
      <c r="F444" t="str">
        <f>INDEX([1]!dFases[TipoFase],MATCH($D444,[1]!dFases[CodFase],0))</f>
        <v>Fase de Grupos</v>
      </c>
      <c r="G444">
        <v>108</v>
      </c>
      <c r="H444">
        <v>4</v>
      </c>
      <c r="I444" t="str">
        <f>INDEX(Country[Country],MATCH(H444,Country[CodPais],0))</f>
        <v>Brazil</v>
      </c>
      <c r="J444">
        <v>1</v>
      </c>
      <c r="K444" t="s">
        <v>370</v>
      </c>
      <c r="L444">
        <v>0</v>
      </c>
      <c r="M444">
        <v>72</v>
      </c>
      <c r="N444" t="str">
        <f>INDEX(Country[Country],MATCH(M444,Country[CodPais],0))</f>
        <v>Scotland</v>
      </c>
      <c r="O444" t="s">
        <v>353</v>
      </c>
      <c r="P444">
        <v>62502</v>
      </c>
      <c r="Q444" t="s">
        <v>987</v>
      </c>
      <c r="R444" t="s">
        <v>965</v>
      </c>
      <c r="S444" t="s">
        <v>913</v>
      </c>
    </row>
    <row r="445" spans="1:19" x14ac:dyDescent="0.3">
      <c r="A445">
        <v>128</v>
      </c>
      <c r="B445">
        <v>1990</v>
      </c>
      <c r="C445" t="s">
        <v>1011</v>
      </c>
      <c r="D445">
        <v>2030</v>
      </c>
      <c r="E445" t="str">
        <f>INDEX([1]!dFases[AbrevFase],MATCH($D445,[1]!dFases[CodFase],0))</f>
        <v>Grupo C</v>
      </c>
      <c r="F445" t="str">
        <f>INDEX([1]!dFases[TipoFase],MATCH($D445,[1]!dFases[CodFase],0))</f>
        <v>Fase de Grupos</v>
      </c>
      <c r="G445">
        <v>9</v>
      </c>
      <c r="H445">
        <v>6</v>
      </c>
      <c r="I445" t="str">
        <f>INDEX(Country[Country],MATCH(H445,Country[CodPais],0))</f>
        <v>Sweden</v>
      </c>
      <c r="J445">
        <v>1</v>
      </c>
      <c r="K445" t="s">
        <v>746</v>
      </c>
      <c r="L445">
        <v>2</v>
      </c>
      <c r="M445">
        <v>30</v>
      </c>
      <c r="N445" t="str">
        <f>INDEX(Country[Country],MATCH(M445,Country[CodPais],0))</f>
        <v>Costa Rica</v>
      </c>
      <c r="O445" t="s">
        <v>353</v>
      </c>
      <c r="P445">
        <v>30223</v>
      </c>
      <c r="Q445" t="s">
        <v>904</v>
      </c>
      <c r="R445" t="s">
        <v>917</v>
      </c>
      <c r="S445" t="s">
        <v>893</v>
      </c>
    </row>
    <row r="446" spans="1:19" x14ac:dyDescent="0.3">
      <c r="A446">
        <v>290</v>
      </c>
      <c r="B446">
        <v>1990</v>
      </c>
      <c r="C446" t="s">
        <v>1012</v>
      </c>
      <c r="D446">
        <v>2050</v>
      </c>
      <c r="E446" t="str">
        <f>INDEX([1]!dFases[AbrevFase],MATCH($D446,[1]!dFases[CodFase],0))</f>
        <v>Grupo E</v>
      </c>
      <c r="F446" t="str">
        <f>INDEX([1]!dFases[TipoFase],MATCH($D446,[1]!dFases[CodFase],0))</f>
        <v>Fase de Grupos</v>
      </c>
      <c r="G446">
        <v>114</v>
      </c>
      <c r="H446">
        <v>14</v>
      </c>
      <c r="I446" t="str">
        <f>INDEX(Country[Country],MATCH(H446,Country[CodPais],0))</f>
        <v>Korea Republic</v>
      </c>
      <c r="J446">
        <v>0</v>
      </c>
      <c r="K446" t="s">
        <v>744</v>
      </c>
      <c r="L446">
        <v>1</v>
      </c>
      <c r="M446">
        <v>1</v>
      </c>
      <c r="N446" t="str">
        <f>INDEX(Country[Country],MATCH(M446,Country[CodPais],0))</f>
        <v>Uruguay</v>
      </c>
      <c r="O446" t="s">
        <v>353</v>
      </c>
      <c r="P446">
        <v>29039</v>
      </c>
      <c r="Q446" t="s">
        <v>975</v>
      </c>
      <c r="R446" t="s">
        <v>991</v>
      </c>
      <c r="S446" t="s">
        <v>976</v>
      </c>
    </row>
    <row r="447" spans="1:19" x14ac:dyDescent="0.3">
      <c r="A447">
        <v>56</v>
      </c>
      <c r="B447">
        <v>1990</v>
      </c>
      <c r="C447" t="s">
        <v>1012</v>
      </c>
      <c r="D447">
        <v>2050</v>
      </c>
      <c r="E447" t="str">
        <f>INDEX([1]!dFases[AbrevFase],MATCH($D447,[1]!dFases[CodFase],0))</f>
        <v>Grupo E</v>
      </c>
      <c r="F447" t="str">
        <f>INDEX([1]!dFases[TipoFase],MATCH($D447,[1]!dFases[CodFase],0))</f>
        <v>Fase de Grupos</v>
      </c>
      <c r="G447">
        <v>110</v>
      </c>
      <c r="H447">
        <v>22</v>
      </c>
      <c r="I447" t="str">
        <f>INDEX(Country[Country],MATCH(H447,Country[CodPais],0))</f>
        <v>Belgium</v>
      </c>
      <c r="J447">
        <v>1</v>
      </c>
      <c r="K447" t="s">
        <v>746</v>
      </c>
      <c r="L447">
        <v>2</v>
      </c>
      <c r="M447">
        <v>12</v>
      </c>
      <c r="N447" t="str">
        <f>INDEX(Country[Country],MATCH(M447,Country[CodPais],0))</f>
        <v>Spain</v>
      </c>
      <c r="O447" t="s">
        <v>353</v>
      </c>
      <c r="P447">
        <v>35950</v>
      </c>
      <c r="Q447" t="s">
        <v>980</v>
      </c>
      <c r="R447" t="s">
        <v>981</v>
      </c>
      <c r="S447" t="s">
        <v>964</v>
      </c>
    </row>
    <row r="448" spans="1:19" x14ac:dyDescent="0.3">
      <c r="A448">
        <v>228</v>
      </c>
      <c r="B448">
        <v>1990</v>
      </c>
      <c r="C448" t="s">
        <v>1013</v>
      </c>
      <c r="D448">
        <v>2060</v>
      </c>
      <c r="E448" t="str">
        <f>INDEX([1]!dFases[AbrevFase],MATCH($D448,[1]!dFases[CodFase],0))</f>
        <v>Grupo F</v>
      </c>
      <c r="F448" t="str">
        <f>INDEX([1]!dFases[TipoFase],MATCH($D448,[1]!dFases[CodFase],0))</f>
        <v>Fase de Grupos</v>
      </c>
      <c r="G448">
        <v>111</v>
      </c>
      <c r="H448">
        <v>66</v>
      </c>
      <c r="I448" t="str">
        <f>INDEX(Country[Country],MATCH(H448,Country[CodPais],0))</f>
        <v>Republic of Ireland</v>
      </c>
      <c r="J448">
        <v>1</v>
      </c>
      <c r="K448" t="s">
        <v>559</v>
      </c>
      <c r="L448">
        <v>1</v>
      </c>
      <c r="M448">
        <v>55</v>
      </c>
      <c r="N448" t="str">
        <f>INDEX(Country[Country],MATCH(M448,Country[CodPais],0))</f>
        <v>Netherlands</v>
      </c>
      <c r="O448" t="s">
        <v>353</v>
      </c>
      <c r="P448">
        <v>33288</v>
      </c>
      <c r="Q448" t="s">
        <v>807</v>
      </c>
      <c r="R448" t="s">
        <v>995</v>
      </c>
      <c r="S448" t="s">
        <v>1000</v>
      </c>
    </row>
    <row r="449" spans="1:19" x14ac:dyDescent="0.3">
      <c r="A449">
        <v>150</v>
      </c>
      <c r="B449">
        <v>1990</v>
      </c>
      <c r="C449" t="s">
        <v>1013</v>
      </c>
      <c r="D449">
        <v>2060</v>
      </c>
      <c r="E449" t="str">
        <f>INDEX([1]!dFases[AbrevFase],MATCH($D449,[1]!dFases[CodFase],0))</f>
        <v>Grupo F</v>
      </c>
      <c r="F449" t="str">
        <f>INDEX([1]!dFases[TipoFase],MATCH($D449,[1]!dFases[CodFase],0))</f>
        <v>Fase de Grupos</v>
      </c>
      <c r="G449">
        <v>109</v>
      </c>
      <c r="H449">
        <v>8</v>
      </c>
      <c r="I449" t="str">
        <f>INDEX(Country[Country],MATCH(H449,Country[CodPais],0))</f>
        <v>England</v>
      </c>
      <c r="J449">
        <v>1</v>
      </c>
      <c r="K449" t="s">
        <v>370</v>
      </c>
      <c r="L449">
        <v>0</v>
      </c>
      <c r="M449">
        <v>38</v>
      </c>
      <c r="N449" t="str">
        <f>INDEX(Country[Country],MATCH(M449,Country[CodPais],0))</f>
        <v>Egypt</v>
      </c>
      <c r="O449" t="s">
        <v>353</v>
      </c>
      <c r="P449">
        <v>34959</v>
      </c>
      <c r="Q449" t="s">
        <v>971</v>
      </c>
      <c r="R449" t="s">
        <v>887</v>
      </c>
      <c r="S449" t="s">
        <v>883</v>
      </c>
    </row>
    <row r="450" spans="1:19" x14ac:dyDescent="0.3">
      <c r="A450">
        <v>102</v>
      </c>
      <c r="B450">
        <v>1990</v>
      </c>
      <c r="C450" t="s">
        <v>1014</v>
      </c>
      <c r="D450">
        <v>9501</v>
      </c>
      <c r="E450" t="str">
        <f>INDEX([1]!dFases[AbrevFase],MATCH($D450,[1]!dFases[CodFase],0))</f>
        <v>Oitavas de Finais</v>
      </c>
      <c r="F450" t="str">
        <f>INDEX([1]!dFases[TipoFase],MATCH($D450,[1]!dFases[CodFase],0))</f>
        <v>Fase de Mata-Mata</v>
      </c>
      <c r="G450">
        <v>113</v>
      </c>
      <c r="H450">
        <v>26</v>
      </c>
      <c r="I450" t="str">
        <f>INDEX(Country[Country],MATCH(H450,Country[CodPais],0))</f>
        <v>Cameroon</v>
      </c>
      <c r="J450">
        <v>2</v>
      </c>
      <c r="K450" t="s">
        <v>1015</v>
      </c>
      <c r="L450">
        <v>1</v>
      </c>
      <c r="M450">
        <v>29</v>
      </c>
      <c r="N450" t="str">
        <f>INDEX(Country[Country],MATCH(M450,Country[CodPais],0))</f>
        <v>Colombia</v>
      </c>
      <c r="O450" t="s">
        <v>1016</v>
      </c>
      <c r="P450">
        <v>50026</v>
      </c>
      <c r="Q450" t="s">
        <v>975</v>
      </c>
      <c r="R450" t="s">
        <v>908</v>
      </c>
      <c r="S450" t="s">
        <v>887</v>
      </c>
    </row>
    <row r="451" spans="1:19" x14ac:dyDescent="0.3">
      <c r="A451">
        <v>129</v>
      </c>
      <c r="B451">
        <v>1990</v>
      </c>
      <c r="C451" t="s">
        <v>1017</v>
      </c>
      <c r="D451">
        <v>9501</v>
      </c>
      <c r="E451" t="str">
        <f>INDEX([1]!dFases[AbrevFase],MATCH($D451,[1]!dFases[CodFase],0))</f>
        <v>Oitavas de Finais</v>
      </c>
      <c r="F451" t="str">
        <f>INDEX([1]!dFases[TipoFase],MATCH($D451,[1]!dFases[CodFase],0))</f>
        <v>Fase de Mata-Mata</v>
      </c>
      <c r="G451">
        <v>104</v>
      </c>
      <c r="H451">
        <v>34</v>
      </c>
      <c r="I451" t="str">
        <f>INDEX(Country[Country],MATCH(H451,Country[CodPais],0))</f>
        <v>Czechoslovakia</v>
      </c>
      <c r="J451">
        <v>4</v>
      </c>
      <c r="K451" t="s">
        <v>486</v>
      </c>
      <c r="L451">
        <v>1</v>
      </c>
      <c r="M451">
        <v>30</v>
      </c>
      <c r="N451" t="str">
        <f>INDEX(Country[Country],MATCH(M451,Country[CodPais],0))</f>
        <v>Costa Rica</v>
      </c>
      <c r="O451" t="s">
        <v>353</v>
      </c>
      <c r="P451">
        <v>47673</v>
      </c>
      <c r="Q451" t="s">
        <v>913</v>
      </c>
      <c r="R451" t="s">
        <v>969</v>
      </c>
      <c r="S451" t="s">
        <v>1008</v>
      </c>
    </row>
    <row r="452" spans="1:19" x14ac:dyDescent="0.3">
      <c r="A452">
        <v>25</v>
      </c>
      <c r="B452">
        <v>1990</v>
      </c>
      <c r="C452" t="s">
        <v>1018</v>
      </c>
      <c r="D452">
        <v>9501</v>
      </c>
      <c r="E452" t="str">
        <f>INDEX([1]!dFases[AbrevFase],MATCH($D452,[1]!dFases[CodFase],0))</f>
        <v>Oitavas de Finais</v>
      </c>
      <c r="F452" t="str">
        <f>INDEX([1]!dFases[TipoFase],MATCH($D452,[1]!dFases[CodFase],0))</f>
        <v>Fase de Mata-Mata</v>
      </c>
      <c r="G452">
        <v>108</v>
      </c>
      <c r="H452">
        <v>4</v>
      </c>
      <c r="I452" t="str">
        <f>INDEX(Country[Country],MATCH(H452,Country[CodPais],0))</f>
        <v>Brazil</v>
      </c>
      <c r="J452">
        <v>0</v>
      </c>
      <c r="K452" t="s">
        <v>744</v>
      </c>
      <c r="L452">
        <v>1</v>
      </c>
      <c r="M452">
        <v>11</v>
      </c>
      <c r="N452" t="str">
        <f>INDEX(Country[Country],MATCH(M452,Country[CodPais],0))</f>
        <v>Argentina</v>
      </c>
      <c r="O452" t="s">
        <v>353</v>
      </c>
      <c r="P452">
        <v>61381</v>
      </c>
      <c r="Q452" t="s">
        <v>899</v>
      </c>
      <c r="R452" t="s">
        <v>988</v>
      </c>
      <c r="S452" t="s">
        <v>997</v>
      </c>
    </row>
    <row r="453" spans="1:19" x14ac:dyDescent="0.3">
      <c r="A453">
        <v>196</v>
      </c>
      <c r="B453">
        <v>1990</v>
      </c>
      <c r="C453" t="s">
        <v>1019</v>
      </c>
      <c r="D453">
        <v>9501</v>
      </c>
      <c r="E453" t="str">
        <f>INDEX([1]!dFases[AbrevFase],MATCH($D453,[1]!dFases[CodFase],0))</f>
        <v>Oitavas de Finais</v>
      </c>
      <c r="F453" t="str">
        <f>INDEX([1]!dFases[TipoFase],MATCH($D453,[1]!dFases[CodFase],0))</f>
        <v>Fase de Mata-Mata</v>
      </c>
      <c r="G453">
        <v>103</v>
      </c>
      <c r="H453">
        <v>41</v>
      </c>
      <c r="I453" t="str">
        <f>INDEX(Country[Country],MATCH(H453,Country[CodPais],0))</f>
        <v>Germany FR</v>
      </c>
      <c r="J453">
        <v>2</v>
      </c>
      <c r="K453" t="s">
        <v>362</v>
      </c>
      <c r="L453">
        <v>1</v>
      </c>
      <c r="M453">
        <v>55</v>
      </c>
      <c r="N453" t="str">
        <f>INDEX(Country[Country],MATCH(M453,Country[CodPais],0))</f>
        <v>Netherlands</v>
      </c>
      <c r="O453" t="s">
        <v>353</v>
      </c>
      <c r="P453">
        <v>74559</v>
      </c>
      <c r="Q453" t="s">
        <v>980</v>
      </c>
      <c r="R453" t="s">
        <v>982</v>
      </c>
      <c r="S453" t="s">
        <v>964</v>
      </c>
    </row>
    <row r="454" spans="1:19" x14ac:dyDescent="0.3">
      <c r="A454">
        <v>248</v>
      </c>
      <c r="B454">
        <v>1990</v>
      </c>
      <c r="C454" t="s">
        <v>1020</v>
      </c>
      <c r="D454">
        <v>9501</v>
      </c>
      <c r="E454" t="str">
        <f>INDEX([1]!dFases[AbrevFase],MATCH($D454,[1]!dFases[CodFase],0))</f>
        <v>Oitavas de Finais</v>
      </c>
      <c r="F454" t="str">
        <f>INDEX([1]!dFases[TipoFase],MATCH($D454,[1]!dFases[CodFase],0))</f>
        <v>Fase de Mata-Mata</v>
      </c>
      <c r="G454">
        <v>9</v>
      </c>
      <c r="H454">
        <v>66</v>
      </c>
      <c r="I454" t="str">
        <f>INDEX(Country[Country],MATCH(H454,Country[CodPais],0))</f>
        <v>Republic of Ireland</v>
      </c>
      <c r="J454">
        <v>0</v>
      </c>
      <c r="K454" t="s">
        <v>1021</v>
      </c>
      <c r="L454">
        <v>0</v>
      </c>
      <c r="M454">
        <v>70</v>
      </c>
      <c r="N454" t="str">
        <f>INDEX(Country[Country],MATCH(M454,Country[CodPais],0))</f>
        <v>Romania</v>
      </c>
      <c r="O454" t="s">
        <v>1022</v>
      </c>
      <c r="P454">
        <v>31818</v>
      </c>
      <c r="Q454" t="s">
        <v>968</v>
      </c>
      <c r="R454" t="s">
        <v>981</v>
      </c>
      <c r="S454" t="s">
        <v>978</v>
      </c>
    </row>
    <row r="455" spans="1:19" x14ac:dyDescent="0.3">
      <c r="A455">
        <v>264</v>
      </c>
      <c r="B455">
        <v>1990</v>
      </c>
      <c r="C455" t="s">
        <v>1023</v>
      </c>
      <c r="D455">
        <v>9501</v>
      </c>
      <c r="E455" t="str">
        <f>INDEX([1]!dFases[AbrevFase],MATCH($D455,[1]!dFases[CodFase],0))</f>
        <v>Oitavas de Finais</v>
      </c>
      <c r="F455" t="str">
        <f>INDEX([1]!dFases[TipoFase],MATCH($D455,[1]!dFases[CodFase],0))</f>
        <v>Fase de Mata-Mata</v>
      </c>
      <c r="G455">
        <v>106</v>
      </c>
      <c r="H455">
        <v>2</v>
      </c>
      <c r="I455" t="str">
        <f>INDEX(Country[Country],MATCH(H455,Country[CodPais],0))</f>
        <v>Italy</v>
      </c>
      <c r="J455">
        <v>2</v>
      </c>
      <c r="K455" t="s">
        <v>461</v>
      </c>
      <c r="L455">
        <v>0</v>
      </c>
      <c r="M455">
        <v>1</v>
      </c>
      <c r="N455" t="str">
        <f>INDEX(Country[Country],MATCH(M455,Country[CodPais],0))</f>
        <v>Uruguay</v>
      </c>
      <c r="O455" t="s">
        <v>353</v>
      </c>
      <c r="P455">
        <v>73303</v>
      </c>
      <c r="Q455" t="s">
        <v>893</v>
      </c>
      <c r="R455" t="s">
        <v>971</v>
      </c>
      <c r="S455" t="s">
        <v>904</v>
      </c>
    </row>
    <row r="456" spans="1:19" x14ac:dyDescent="0.3">
      <c r="A456">
        <v>181</v>
      </c>
      <c r="B456">
        <v>1990</v>
      </c>
      <c r="C456" t="s">
        <v>1024</v>
      </c>
      <c r="D456">
        <v>9501</v>
      </c>
      <c r="E456" t="str">
        <f>INDEX([1]!dFases[AbrevFase],MATCH($D456,[1]!dFases[CodFase],0))</f>
        <v>Oitavas de Finais</v>
      </c>
      <c r="F456" t="str">
        <f>INDEX([1]!dFases[TipoFase],MATCH($D456,[1]!dFases[CodFase],0))</f>
        <v>Fase de Mata-Mata</v>
      </c>
      <c r="G456">
        <v>110</v>
      </c>
      <c r="H456">
        <v>12</v>
      </c>
      <c r="I456" t="str">
        <f>INDEX(Country[Country],MATCH(H456,Country[CodPais],0))</f>
        <v>Spain</v>
      </c>
      <c r="J456">
        <v>1</v>
      </c>
      <c r="K456" t="s">
        <v>1025</v>
      </c>
      <c r="L456">
        <v>2</v>
      </c>
      <c r="M456">
        <v>83</v>
      </c>
      <c r="N456" t="str">
        <f>INDEX(Country[Country],MATCH(M456,Country[CodPais],0))</f>
        <v>Yugoslavia</v>
      </c>
      <c r="O456" t="s">
        <v>1026</v>
      </c>
      <c r="P456">
        <v>35500</v>
      </c>
      <c r="Q456" t="s">
        <v>973</v>
      </c>
      <c r="R456" t="s">
        <v>917</v>
      </c>
      <c r="S456" t="s">
        <v>965</v>
      </c>
    </row>
    <row r="457" spans="1:19" x14ac:dyDescent="0.3">
      <c r="A457">
        <v>55</v>
      </c>
      <c r="B457">
        <v>1990</v>
      </c>
      <c r="C457" t="s">
        <v>1027</v>
      </c>
      <c r="D457">
        <v>9501</v>
      </c>
      <c r="E457" t="str">
        <f>INDEX([1]!dFases[AbrevFase],MATCH($D457,[1]!dFases[CodFase],0))</f>
        <v>Oitavas de Finais</v>
      </c>
      <c r="F457" t="str">
        <f>INDEX([1]!dFases[TipoFase],MATCH($D457,[1]!dFases[CodFase],0))</f>
        <v>Fase de Mata-Mata</v>
      </c>
      <c r="G457">
        <v>105</v>
      </c>
      <c r="H457">
        <v>8</v>
      </c>
      <c r="I457" t="str">
        <f>INDEX(Country[Country],MATCH(H457,Country[CodPais],0))</f>
        <v>England</v>
      </c>
      <c r="J457">
        <v>1</v>
      </c>
      <c r="K457" t="s">
        <v>695</v>
      </c>
      <c r="L457">
        <v>0</v>
      </c>
      <c r="M457">
        <v>22</v>
      </c>
      <c r="N457" t="str">
        <f>INDEX(Country[Country],MATCH(M457,Country[CodPais],0))</f>
        <v>Belgium</v>
      </c>
      <c r="O457" t="s">
        <v>660</v>
      </c>
      <c r="P457">
        <v>34520</v>
      </c>
      <c r="Q457" t="s">
        <v>977</v>
      </c>
      <c r="R457" t="s">
        <v>987</v>
      </c>
      <c r="S457" t="s">
        <v>919</v>
      </c>
    </row>
    <row r="458" spans="1:19" x14ac:dyDescent="0.3">
      <c r="A458">
        <v>31</v>
      </c>
      <c r="B458">
        <v>1990</v>
      </c>
      <c r="C458" t="s">
        <v>1028</v>
      </c>
      <c r="D458">
        <v>9601</v>
      </c>
      <c r="E458" t="str">
        <f>INDEX([1]!dFases[AbrevFase],MATCH($D458,[1]!dFases[CodFase],0))</f>
        <v>Quartas de Finais</v>
      </c>
      <c r="F458" t="str">
        <f>INDEX([1]!dFases[TipoFase],MATCH($D458,[1]!dFases[CodFase],0))</f>
        <v>Fase de Mata-Mata</v>
      </c>
      <c r="G458">
        <v>107</v>
      </c>
      <c r="H458">
        <v>83</v>
      </c>
      <c r="I458" t="str">
        <f>INDEX(Country[Country],MATCH(H458,Country[CodPais],0))</f>
        <v>Yugoslavia</v>
      </c>
      <c r="J458">
        <v>0</v>
      </c>
      <c r="K458" t="s">
        <v>1029</v>
      </c>
      <c r="L458">
        <v>0</v>
      </c>
      <c r="M458">
        <v>11</v>
      </c>
      <c r="N458" t="str">
        <f>INDEX(Country[Country],MATCH(M458,Country[CodPais],0))</f>
        <v>Argentina</v>
      </c>
      <c r="O458" t="s">
        <v>1030</v>
      </c>
      <c r="P458">
        <v>38971</v>
      </c>
      <c r="Q458" t="s">
        <v>971</v>
      </c>
      <c r="R458" t="s">
        <v>976</v>
      </c>
      <c r="S458" t="s">
        <v>1000</v>
      </c>
    </row>
    <row r="459" spans="1:19" x14ac:dyDescent="0.3">
      <c r="A459">
        <v>243</v>
      </c>
      <c r="B459">
        <v>1990</v>
      </c>
      <c r="C459" t="s">
        <v>1031</v>
      </c>
      <c r="D459">
        <v>9601</v>
      </c>
      <c r="E459" t="str">
        <f>INDEX([1]!dFases[AbrevFase],MATCH($D459,[1]!dFases[CodFase],0))</f>
        <v>Quartas de Finais</v>
      </c>
      <c r="F459" t="str">
        <f>INDEX([1]!dFases[TipoFase],MATCH($D459,[1]!dFases[CodFase],0))</f>
        <v>Fase de Mata-Mata</v>
      </c>
      <c r="G459">
        <v>106</v>
      </c>
      <c r="H459">
        <v>2</v>
      </c>
      <c r="I459" t="str">
        <f>INDEX(Country[Country],MATCH(H459,Country[CodPais],0))</f>
        <v>Italy</v>
      </c>
      <c r="J459">
        <v>1</v>
      </c>
      <c r="K459" t="s">
        <v>370</v>
      </c>
      <c r="L459">
        <v>0</v>
      </c>
      <c r="M459">
        <v>66</v>
      </c>
      <c r="N459" t="str">
        <f>INDEX(Country[Country],MATCH(M459,Country[CodPais],0))</f>
        <v>Republic of Ireland</v>
      </c>
      <c r="O459" t="s">
        <v>353</v>
      </c>
      <c r="P459">
        <v>73303</v>
      </c>
      <c r="Q459" t="s">
        <v>906</v>
      </c>
      <c r="R459" t="s">
        <v>969</v>
      </c>
      <c r="S459" t="s">
        <v>887</v>
      </c>
    </row>
    <row r="460" spans="1:19" x14ac:dyDescent="0.3">
      <c r="A460">
        <v>197</v>
      </c>
      <c r="B460">
        <v>1990</v>
      </c>
      <c r="C460" t="s">
        <v>1032</v>
      </c>
      <c r="D460">
        <v>9601</v>
      </c>
      <c r="E460" t="str">
        <f>INDEX([1]!dFases[AbrevFase],MATCH($D460,[1]!dFases[CodFase],0))</f>
        <v>Quartas de Finais</v>
      </c>
      <c r="F460" t="str">
        <f>INDEX([1]!dFases[TipoFase],MATCH($D460,[1]!dFases[CodFase],0))</f>
        <v>Fase de Mata-Mata</v>
      </c>
      <c r="G460">
        <v>103</v>
      </c>
      <c r="H460">
        <v>41</v>
      </c>
      <c r="I460" t="str">
        <f>INDEX(Country[Country],MATCH(H460,Country[CodPais],0))</f>
        <v>Germany FR</v>
      </c>
      <c r="J460">
        <v>1</v>
      </c>
      <c r="K460" t="s">
        <v>370</v>
      </c>
      <c r="L460">
        <v>0</v>
      </c>
      <c r="M460">
        <v>34</v>
      </c>
      <c r="N460" t="str">
        <f>INDEX(Country[Country],MATCH(M460,Country[CodPais],0))</f>
        <v>Czechoslovakia</v>
      </c>
      <c r="O460" t="s">
        <v>353</v>
      </c>
      <c r="P460">
        <v>73347</v>
      </c>
      <c r="Q460" t="s">
        <v>987</v>
      </c>
      <c r="R460" t="s">
        <v>977</v>
      </c>
      <c r="S460" t="s">
        <v>965</v>
      </c>
    </row>
    <row r="461" spans="1:19" x14ac:dyDescent="0.3">
      <c r="A461">
        <v>103</v>
      </c>
      <c r="B461">
        <v>1990</v>
      </c>
      <c r="C461" t="s">
        <v>1033</v>
      </c>
      <c r="D461">
        <v>9601</v>
      </c>
      <c r="E461" t="str">
        <f>INDEX([1]!dFases[AbrevFase],MATCH($D461,[1]!dFases[CodFase],0))</f>
        <v>Quartas de Finais</v>
      </c>
      <c r="F461" t="str">
        <f>INDEX([1]!dFases[TipoFase],MATCH($D461,[1]!dFases[CodFase],0))</f>
        <v>Fase de Mata-Mata</v>
      </c>
      <c r="G461">
        <v>113</v>
      </c>
      <c r="H461">
        <v>8</v>
      </c>
      <c r="I461" t="str">
        <f>INDEX(Country[Country],MATCH(H461,Country[CodPais],0))</f>
        <v>England</v>
      </c>
      <c r="J461">
        <v>3</v>
      </c>
      <c r="K461" t="s">
        <v>693</v>
      </c>
      <c r="L461">
        <v>2</v>
      </c>
      <c r="M461">
        <v>26</v>
      </c>
      <c r="N461" t="str">
        <f>INDEX(Country[Country],MATCH(M461,Country[CodPais],0))</f>
        <v>Cameroon</v>
      </c>
      <c r="O461" t="s">
        <v>660</v>
      </c>
      <c r="P461">
        <v>55205</v>
      </c>
      <c r="Q461" t="s">
        <v>883</v>
      </c>
      <c r="R461" t="s">
        <v>964</v>
      </c>
      <c r="S461" t="s">
        <v>978</v>
      </c>
    </row>
    <row r="462" spans="1:19" x14ac:dyDescent="0.3">
      <c r="A462">
        <v>28</v>
      </c>
      <c r="B462">
        <v>1990</v>
      </c>
      <c r="C462" t="s">
        <v>1034</v>
      </c>
      <c r="D462">
        <v>9701</v>
      </c>
      <c r="E462" t="str">
        <f>INDEX([1]!dFases[AbrevFase],MATCH($D462,[1]!dFases[CodFase],0))</f>
        <v>Semifinais</v>
      </c>
      <c r="F462" t="str">
        <f>INDEX([1]!dFases[TipoFase],MATCH($D462,[1]!dFases[CodFase],0))</f>
        <v>Fase de Mata-Mata</v>
      </c>
      <c r="G462">
        <v>113</v>
      </c>
      <c r="H462">
        <v>2</v>
      </c>
      <c r="I462" t="str">
        <f>INDEX(Country[Country],MATCH(H462,Country[CodPais],0))</f>
        <v>Italy</v>
      </c>
      <c r="J462">
        <v>1</v>
      </c>
      <c r="K462" t="s">
        <v>949</v>
      </c>
      <c r="L462">
        <v>1</v>
      </c>
      <c r="M462">
        <v>11</v>
      </c>
      <c r="N462" t="str">
        <f>INDEX(Country[Country],MATCH(M462,Country[CodPais],0))</f>
        <v>Argentina</v>
      </c>
      <c r="O462" t="s">
        <v>1035</v>
      </c>
      <c r="P462">
        <v>59978</v>
      </c>
      <c r="Q462" t="s">
        <v>807</v>
      </c>
      <c r="R462" t="s">
        <v>965</v>
      </c>
      <c r="S462" t="s">
        <v>977</v>
      </c>
    </row>
    <row r="463" spans="1:19" x14ac:dyDescent="0.3">
      <c r="A463">
        <v>159</v>
      </c>
      <c r="B463">
        <v>1990</v>
      </c>
      <c r="C463" t="s">
        <v>1036</v>
      </c>
      <c r="D463">
        <v>9701</v>
      </c>
      <c r="E463" t="str">
        <f>INDEX([1]!dFases[AbrevFase],MATCH($D463,[1]!dFases[CodFase],0))</f>
        <v>Semifinais</v>
      </c>
      <c r="F463" t="str">
        <f>INDEX([1]!dFases[TipoFase],MATCH($D463,[1]!dFases[CodFase],0))</f>
        <v>Fase de Mata-Mata</v>
      </c>
      <c r="G463">
        <v>108</v>
      </c>
      <c r="H463">
        <v>41</v>
      </c>
      <c r="I463" t="str">
        <f>INDEX(Country[Country],MATCH(H463,Country[CodPais],0))</f>
        <v>Germany FR</v>
      </c>
      <c r="J463">
        <v>1</v>
      </c>
      <c r="K463" t="s">
        <v>1037</v>
      </c>
      <c r="L463">
        <v>1</v>
      </c>
      <c r="M463">
        <v>8</v>
      </c>
      <c r="N463" t="str">
        <f>INDEX(Country[Country],MATCH(M463,Country[CodPais],0))</f>
        <v>England</v>
      </c>
      <c r="O463" t="s">
        <v>1038</v>
      </c>
      <c r="P463">
        <v>62628</v>
      </c>
      <c r="Q463" t="s">
        <v>968</v>
      </c>
      <c r="R463" t="s">
        <v>899</v>
      </c>
      <c r="S463" t="s">
        <v>969</v>
      </c>
    </row>
    <row r="464" spans="1:19" x14ac:dyDescent="0.3">
      <c r="A464">
        <v>162</v>
      </c>
      <c r="B464">
        <v>1990</v>
      </c>
      <c r="C464" t="s">
        <v>1039</v>
      </c>
      <c r="D464">
        <v>9803</v>
      </c>
      <c r="E464" t="str">
        <f>INDEX([1]!dFases[AbrevFase],MATCH($D464,[1]!dFases[CodFase],0))</f>
        <v>3º/4º Lugar</v>
      </c>
      <c r="F464" t="str">
        <f>INDEX([1]!dFases[TipoFase],MATCH($D464,[1]!dFases[CodFase],0))</f>
        <v>Fase de Mata-Mata</v>
      </c>
      <c r="G464">
        <v>104</v>
      </c>
      <c r="H464">
        <v>2</v>
      </c>
      <c r="I464" t="str">
        <f>INDEX(Country[Country],MATCH(H464,Country[CodPais],0))</f>
        <v>Italy</v>
      </c>
      <c r="J464">
        <v>2</v>
      </c>
      <c r="K464" t="s">
        <v>362</v>
      </c>
      <c r="L464">
        <v>1</v>
      </c>
      <c r="M464">
        <v>8</v>
      </c>
      <c r="N464" t="str">
        <f>INDEX(Country[Country],MATCH(M464,Country[CodPais],0))</f>
        <v>England</v>
      </c>
      <c r="O464" t="s">
        <v>353</v>
      </c>
      <c r="P464">
        <v>51426</v>
      </c>
      <c r="Q464" t="s">
        <v>899</v>
      </c>
      <c r="R464" t="s">
        <v>1000</v>
      </c>
      <c r="S464" t="s">
        <v>971</v>
      </c>
    </row>
    <row r="465" spans="1:19" x14ac:dyDescent="0.3">
      <c r="A465">
        <v>27</v>
      </c>
      <c r="B465">
        <v>1990</v>
      </c>
      <c r="C465" t="s">
        <v>1040</v>
      </c>
      <c r="D465">
        <v>9999</v>
      </c>
      <c r="E465" t="str">
        <f>INDEX([1]!dFases[AbrevFase],MATCH($D465,[1]!dFases[CodFase],0))</f>
        <v>Final</v>
      </c>
      <c r="F465" t="str">
        <f>INDEX([1]!dFases[TipoFase],MATCH($D465,[1]!dFases[CodFase],0))</f>
        <v>Fase de Mata-Mata</v>
      </c>
      <c r="G465">
        <v>106</v>
      </c>
      <c r="H465">
        <v>41</v>
      </c>
      <c r="I465" t="str">
        <f>INDEX(Country[Country],MATCH(H465,Country[CodPais],0))</f>
        <v>Germany FR</v>
      </c>
      <c r="J465">
        <v>1</v>
      </c>
      <c r="K465" t="s">
        <v>370</v>
      </c>
      <c r="L465">
        <v>0</v>
      </c>
      <c r="M465">
        <v>11</v>
      </c>
      <c r="N465" t="str">
        <f>INDEX(Country[Country],MATCH(M465,Country[CodPais],0))</f>
        <v>Argentina</v>
      </c>
      <c r="O465" t="s">
        <v>353</v>
      </c>
      <c r="P465">
        <v>73603</v>
      </c>
      <c r="Q465" t="s">
        <v>883</v>
      </c>
      <c r="R465" t="s">
        <v>969</v>
      </c>
      <c r="S465" t="s">
        <v>965</v>
      </c>
    </row>
    <row r="466" spans="1:19" x14ac:dyDescent="0.3">
      <c r="A466">
        <v>3050</v>
      </c>
      <c r="B466">
        <v>1994</v>
      </c>
      <c r="C466" t="s">
        <v>1041</v>
      </c>
      <c r="D466">
        <v>2030</v>
      </c>
      <c r="E466" t="str">
        <f>INDEX([1]!dFases[AbrevFase],MATCH($D466,[1]!dFases[CodFase],0))</f>
        <v>Grupo C</v>
      </c>
      <c r="F466" t="str">
        <f>INDEX([1]!dFases[TipoFase],MATCH($D466,[1]!dFases[CodFase],0))</f>
        <v>Fase de Grupos</v>
      </c>
      <c r="G466">
        <v>115</v>
      </c>
      <c r="H466">
        <v>12</v>
      </c>
      <c r="I466" t="str">
        <f>INDEX(Country[Country],MATCH(H466,Country[CodPais],0))</f>
        <v>Spain</v>
      </c>
      <c r="J466">
        <v>2</v>
      </c>
      <c r="K466" t="s">
        <v>482</v>
      </c>
      <c r="L466">
        <v>2</v>
      </c>
      <c r="M466">
        <v>14</v>
      </c>
      <c r="N466" t="str">
        <f>INDEX(Country[Country],MATCH(M466,Country[CodPais],0))</f>
        <v>Korea Republic</v>
      </c>
      <c r="O466" t="s">
        <v>353</v>
      </c>
      <c r="P466">
        <v>56247</v>
      </c>
      <c r="Q466" t="s">
        <v>977</v>
      </c>
      <c r="R466" t="s">
        <v>1042</v>
      </c>
      <c r="S466" t="s">
        <v>1043</v>
      </c>
    </row>
    <row r="467" spans="1:19" x14ac:dyDescent="0.3">
      <c r="A467">
        <v>3049</v>
      </c>
      <c r="B467">
        <v>1994</v>
      </c>
      <c r="C467" t="s">
        <v>1044</v>
      </c>
      <c r="D467">
        <v>2030</v>
      </c>
      <c r="E467" t="str">
        <f>INDEX([1]!dFases[AbrevFase],MATCH($D467,[1]!dFases[CodFase],0))</f>
        <v>Grupo C</v>
      </c>
      <c r="F467" t="str">
        <f>INDEX([1]!dFases[TipoFase],MATCH($D467,[1]!dFases[CodFase],0))</f>
        <v>Fase de Grupos</v>
      </c>
      <c r="G467">
        <v>116</v>
      </c>
      <c r="H467">
        <v>10</v>
      </c>
      <c r="I467" t="str">
        <f>INDEX(Country[Country],MATCH(H467,Country[CodPais],0))</f>
        <v>Germany</v>
      </c>
      <c r="J467">
        <v>1</v>
      </c>
      <c r="K467" t="s">
        <v>370</v>
      </c>
      <c r="L467">
        <v>0</v>
      </c>
      <c r="M467">
        <v>23</v>
      </c>
      <c r="N467" t="str">
        <f>INDEX(Country[Country],MATCH(M467,Country[CodPais],0))</f>
        <v>Bolivia</v>
      </c>
      <c r="O467" t="s">
        <v>353</v>
      </c>
      <c r="P467">
        <v>63117</v>
      </c>
      <c r="Q467" t="s">
        <v>1045</v>
      </c>
      <c r="R467" t="s">
        <v>1046</v>
      </c>
      <c r="S467" t="s">
        <v>1047</v>
      </c>
    </row>
    <row r="468" spans="1:19" x14ac:dyDescent="0.3">
      <c r="A468">
        <v>3051</v>
      </c>
      <c r="B468">
        <v>1994</v>
      </c>
      <c r="C468" t="s">
        <v>1048</v>
      </c>
      <c r="D468">
        <v>2010</v>
      </c>
      <c r="E468" t="str">
        <f>INDEX([1]!dFases[AbrevFase],MATCH($D468,[1]!dFases[CodFase],0))</f>
        <v>Grupo A</v>
      </c>
      <c r="F468" t="str">
        <f>INDEX([1]!dFases[TipoFase],MATCH($D468,[1]!dFases[CodFase],0))</f>
        <v>Fase de Grupos</v>
      </c>
      <c r="G468">
        <v>117</v>
      </c>
      <c r="H468">
        <v>13</v>
      </c>
      <c r="I468" t="str">
        <f>INDEX(Country[Country],MATCH(H468,Country[CodPais],0))</f>
        <v>USA</v>
      </c>
      <c r="J468">
        <v>1</v>
      </c>
      <c r="K468" t="s">
        <v>559</v>
      </c>
      <c r="L468">
        <v>1</v>
      </c>
      <c r="M468">
        <v>5</v>
      </c>
      <c r="N468" t="str">
        <f>INDEX(Country[Country],MATCH(M468,Country[CodPais],0))</f>
        <v>Switzerland</v>
      </c>
      <c r="O468" t="s">
        <v>353</v>
      </c>
      <c r="P468">
        <v>73425</v>
      </c>
      <c r="Q468" t="s">
        <v>1049</v>
      </c>
      <c r="R468" t="s">
        <v>1050</v>
      </c>
      <c r="S468" t="s">
        <v>1051</v>
      </c>
    </row>
    <row r="469" spans="1:19" x14ac:dyDescent="0.3">
      <c r="A469">
        <v>3052</v>
      </c>
      <c r="B469">
        <v>1994</v>
      </c>
      <c r="C469" t="s">
        <v>1052</v>
      </c>
      <c r="D469">
        <v>2050</v>
      </c>
      <c r="E469" t="str">
        <f>INDEX([1]!dFases[AbrevFase],MATCH($D469,[1]!dFases[CodFase],0))</f>
        <v>Grupo E</v>
      </c>
      <c r="F469" t="str">
        <f>INDEX([1]!dFases[TipoFase],MATCH($D469,[1]!dFases[CodFase],0))</f>
        <v>Fase de Grupos</v>
      </c>
      <c r="G469">
        <v>118</v>
      </c>
      <c r="H469">
        <v>2</v>
      </c>
      <c r="I469" t="str">
        <f>INDEX(Country[Country],MATCH(H469,Country[CodPais],0))</f>
        <v>Italy</v>
      </c>
      <c r="J469">
        <v>0</v>
      </c>
      <c r="K469" t="s">
        <v>744</v>
      </c>
      <c r="L469">
        <v>1</v>
      </c>
      <c r="M469">
        <v>66</v>
      </c>
      <c r="N469" t="str">
        <f>INDEX(Country[Country],MATCH(M469,Country[CodPais],0))</f>
        <v>Republic of Ireland</v>
      </c>
      <c r="O469" t="s">
        <v>353</v>
      </c>
      <c r="P469">
        <v>75338</v>
      </c>
      <c r="Q469" t="s">
        <v>1053</v>
      </c>
      <c r="R469" t="s">
        <v>1054</v>
      </c>
      <c r="S469" t="s">
        <v>1055</v>
      </c>
    </row>
    <row r="470" spans="1:19" x14ac:dyDescent="0.3">
      <c r="A470">
        <v>3053</v>
      </c>
      <c r="B470">
        <v>1994</v>
      </c>
      <c r="C470" t="s">
        <v>1056</v>
      </c>
      <c r="D470">
        <v>2010</v>
      </c>
      <c r="E470" t="str">
        <f>INDEX([1]!dFases[AbrevFase],MATCH($D470,[1]!dFases[CodFase],0))</f>
        <v>Grupo A</v>
      </c>
      <c r="F470" t="str">
        <f>INDEX([1]!dFases[TipoFase],MATCH($D470,[1]!dFases[CodFase],0))</f>
        <v>Fase de Grupos</v>
      </c>
      <c r="G470">
        <v>119</v>
      </c>
      <c r="H470">
        <v>29</v>
      </c>
      <c r="I470" t="str">
        <f>INDEX(Country[Country],MATCH(H470,Country[CodPais],0))</f>
        <v>Colombia</v>
      </c>
      <c r="J470">
        <v>1</v>
      </c>
      <c r="K470" t="s">
        <v>388</v>
      </c>
      <c r="L470">
        <v>3</v>
      </c>
      <c r="M470">
        <v>70</v>
      </c>
      <c r="N470" t="str">
        <f>INDEX(Country[Country],MATCH(M470,Country[CodPais],0))</f>
        <v>Romania</v>
      </c>
      <c r="O470" t="s">
        <v>353</v>
      </c>
      <c r="P470">
        <v>91856</v>
      </c>
      <c r="Q470" t="s">
        <v>908</v>
      </c>
      <c r="R470" t="s">
        <v>1057</v>
      </c>
      <c r="S470" t="s">
        <v>1058</v>
      </c>
    </row>
    <row r="471" spans="1:19" x14ac:dyDescent="0.3">
      <c r="A471">
        <v>3054</v>
      </c>
      <c r="B471">
        <v>1994</v>
      </c>
      <c r="C471" t="s">
        <v>1059</v>
      </c>
      <c r="D471">
        <v>2060</v>
      </c>
      <c r="E471" t="str">
        <f>INDEX([1]!dFases[AbrevFase],MATCH($D471,[1]!dFases[CodFase],0))</f>
        <v>Grupo F</v>
      </c>
      <c r="F471" t="str">
        <f>INDEX([1]!dFases[TipoFase],MATCH($D471,[1]!dFases[CodFase],0))</f>
        <v>Fase de Grupos</v>
      </c>
      <c r="G471">
        <v>120</v>
      </c>
      <c r="H471">
        <v>22</v>
      </c>
      <c r="I471" t="str">
        <f>INDEX(Country[Country],MATCH(H471,Country[CodPais],0))</f>
        <v>Belgium</v>
      </c>
      <c r="J471">
        <v>1</v>
      </c>
      <c r="K471" t="s">
        <v>370</v>
      </c>
      <c r="L471">
        <v>0</v>
      </c>
      <c r="M471">
        <v>54</v>
      </c>
      <c r="N471" t="str">
        <f>INDEX(Country[Country],MATCH(M471,Country[CodPais],0))</f>
        <v>Morocco</v>
      </c>
      <c r="O471" t="s">
        <v>353</v>
      </c>
      <c r="P471">
        <v>61219</v>
      </c>
      <c r="Q471" t="s">
        <v>1060</v>
      </c>
      <c r="R471" t="s">
        <v>1061</v>
      </c>
      <c r="S471" t="s">
        <v>1062</v>
      </c>
    </row>
    <row r="472" spans="1:19" x14ac:dyDescent="0.3">
      <c r="A472">
        <v>3055</v>
      </c>
      <c r="B472">
        <v>1994</v>
      </c>
      <c r="C472" t="s">
        <v>1063</v>
      </c>
      <c r="D472">
        <v>2050</v>
      </c>
      <c r="E472" t="str">
        <f>INDEX([1]!dFases[AbrevFase],MATCH($D472,[1]!dFases[CodFase],0))</f>
        <v>Grupo E</v>
      </c>
      <c r="F472" t="str">
        <f>INDEX([1]!dFases[TipoFase],MATCH($D472,[1]!dFases[CodFase],0))</f>
        <v>Fase de Grupos</v>
      </c>
      <c r="G472">
        <v>121</v>
      </c>
      <c r="H472">
        <v>59</v>
      </c>
      <c r="I472" t="str">
        <f>INDEX(Country[Country],MATCH(H472,Country[CodPais],0))</f>
        <v>Norway</v>
      </c>
      <c r="J472">
        <v>1</v>
      </c>
      <c r="K472" t="s">
        <v>370</v>
      </c>
      <c r="L472">
        <v>0</v>
      </c>
      <c r="M472">
        <v>9</v>
      </c>
      <c r="N472" t="str">
        <f>INDEX(Country[Country],MATCH(M472,Country[CodPais],0))</f>
        <v>Mexico</v>
      </c>
      <c r="O472" t="s">
        <v>353</v>
      </c>
      <c r="P472">
        <v>52395</v>
      </c>
      <c r="Q472" t="s">
        <v>1064</v>
      </c>
      <c r="R472" t="s">
        <v>1065</v>
      </c>
      <c r="S472" t="s">
        <v>1066</v>
      </c>
    </row>
    <row r="473" spans="1:19" x14ac:dyDescent="0.3">
      <c r="A473">
        <v>3056</v>
      </c>
      <c r="B473">
        <v>1994</v>
      </c>
      <c r="C473" t="s">
        <v>1067</v>
      </c>
      <c r="D473">
        <v>2020</v>
      </c>
      <c r="E473" t="str">
        <f>INDEX([1]!dFases[AbrevFase],MATCH($D473,[1]!dFases[CodFase],0))</f>
        <v>Grupo B</v>
      </c>
      <c r="F473" t="str">
        <f>INDEX([1]!dFases[TipoFase],MATCH($D473,[1]!dFases[CodFase],0))</f>
        <v>Fase de Grupos</v>
      </c>
      <c r="G473">
        <v>119</v>
      </c>
      <c r="H473">
        <v>26</v>
      </c>
      <c r="I473" t="str">
        <f>INDEX(Country[Country],MATCH(H473,Country[CodPais],0))</f>
        <v>Cameroon</v>
      </c>
      <c r="J473">
        <v>2</v>
      </c>
      <c r="K473" t="s">
        <v>482</v>
      </c>
      <c r="L473">
        <v>2</v>
      </c>
      <c r="M473">
        <v>6</v>
      </c>
      <c r="N473" t="str">
        <f>INDEX(Country[Country],MATCH(M473,Country[CodPais],0))</f>
        <v>Sweden</v>
      </c>
      <c r="O473" t="s">
        <v>353</v>
      </c>
      <c r="P473">
        <v>93194</v>
      </c>
      <c r="Q473" t="s">
        <v>1068</v>
      </c>
      <c r="R473" t="s">
        <v>1058</v>
      </c>
      <c r="S473" t="s">
        <v>1057</v>
      </c>
    </row>
    <row r="474" spans="1:19" x14ac:dyDescent="0.3">
      <c r="A474">
        <v>3058</v>
      </c>
      <c r="B474">
        <v>1994</v>
      </c>
      <c r="C474" t="s">
        <v>1069</v>
      </c>
      <c r="D474">
        <v>2060</v>
      </c>
      <c r="E474" t="str">
        <f>INDEX([1]!dFases[AbrevFase],MATCH($D474,[1]!dFases[CodFase],0))</f>
        <v>Grupo F</v>
      </c>
      <c r="F474" t="str">
        <f>INDEX([1]!dFases[TipoFase],MATCH($D474,[1]!dFases[CodFase],0))</f>
        <v>Fase de Grupos</v>
      </c>
      <c r="G474">
        <v>121</v>
      </c>
      <c r="H474">
        <v>55</v>
      </c>
      <c r="I474" t="str">
        <f>INDEX(Country[Country],MATCH(H474,Country[CodPais],0))</f>
        <v>Netherlands</v>
      </c>
      <c r="J474">
        <v>2</v>
      </c>
      <c r="K474" t="s">
        <v>362</v>
      </c>
      <c r="L474">
        <v>1</v>
      </c>
      <c r="M474">
        <v>71</v>
      </c>
      <c r="N474" t="str">
        <f>INDEX(Country[Country],MATCH(M474,Country[CodPais],0))</f>
        <v>Saudi Arabia</v>
      </c>
      <c r="O474" t="s">
        <v>353</v>
      </c>
      <c r="P474">
        <v>50535</v>
      </c>
      <c r="Q474" t="s">
        <v>1070</v>
      </c>
      <c r="R474" t="s">
        <v>1066</v>
      </c>
      <c r="S474" t="s">
        <v>1065</v>
      </c>
    </row>
    <row r="475" spans="1:19" x14ac:dyDescent="0.3">
      <c r="A475">
        <v>3057</v>
      </c>
      <c r="B475">
        <v>1994</v>
      </c>
      <c r="C475" t="s">
        <v>1071</v>
      </c>
      <c r="D475">
        <v>2020</v>
      </c>
      <c r="E475" t="str">
        <f>INDEX([1]!dFases[AbrevFase],MATCH($D475,[1]!dFases[CodFase],0))</f>
        <v>Grupo B</v>
      </c>
      <c r="F475" t="str">
        <f>INDEX([1]!dFases[TipoFase],MATCH($D475,[1]!dFases[CodFase],0))</f>
        <v>Fase de Grupos</v>
      </c>
      <c r="G475">
        <v>122</v>
      </c>
      <c r="H475">
        <v>4</v>
      </c>
      <c r="I475" t="str">
        <f>INDEX(Country[Country],MATCH(H475,Country[CodPais],0))</f>
        <v>Brazil</v>
      </c>
      <c r="J475">
        <v>2</v>
      </c>
      <c r="K475" t="s">
        <v>461</v>
      </c>
      <c r="L475">
        <v>0</v>
      </c>
      <c r="M475">
        <v>16</v>
      </c>
      <c r="N475" t="str">
        <f>INDEX(Country[Country],MATCH(M475,Country[CodPais],0))</f>
        <v>Russia</v>
      </c>
      <c r="O475" t="s">
        <v>353</v>
      </c>
      <c r="P475">
        <v>81061</v>
      </c>
      <c r="Q475" t="s">
        <v>1072</v>
      </c>
      <c r="R475" t="s">
        <v>1073</v>
      </c>
      <c r="S475" t="s">
        <v>1074</v>
      </c>
    </row>
    <row r="476" spans="1:19" x14ac:dyDescent="0.3">
      <c r="A476">
        <v>3059</v>
      </c>
      <c r="B476">
        <v>1994</v>
      </c>
      <c r="C476" t="s">
        <v>1075</v>
      </c>
      <c r="D476">
        <v>2040</v>
      </c>
      <c r="E476" t="str">
        <f>INDEX([1]!dFases[AbrevFase],MATCH($D476,[1]!dFases[CodFase],0))</f>
        <v>Grupo D</v>
      </c>
      <c r="F476" t="str">
        <f>INDEX([1]!dFases[TipoFase],MATCH($D476,[1]!dFases[CodFase],0))</f>
        <v>Fase de Grupos</v>
      </c>
      <c r="G476">
        <v>123</v>
      </c>
      <c r="H476">
        <v>11</v>
      </c>
      <c r="I476" t="str">
        <f>INDEX(Country[Country],MATCH(H476,Country[CodPais],0))</f>
        <v>Argentina</v>
      </c>
      <c r="J476">
        <v>4</v>
      </c>
      <c r="K476" t="s">
        <v>376</v>
      </c>
      <c r="L476">
        <v>0</v>
      </c>
      <c r="M476">
        <v>43</v>
      </c>
      <c r="N476" t="str">
        <f>INDEX(Country[Country],MATCH(M476,Country[CodPais],0))</f>
        <v>Greece</v>
      </c>
      <c r="O476" t="s">
        <v>353</v>
      </c>
      <c r="P476">
        <v>54456</v>
      </c>
      <c r="Q476" t="s">
        <v>1076</v>
      </c>
      <c r="R476" t="s">
        <v>1055</v>
      </c>
      <c r="S476" t="s">
        <v>1054</v>
      </c>
    </row>
    <row r="477" spans="1:19" x14ac:dyDescent="0.3">
      <c r="A477">
        <v>3061</v>
      </c>
      <c r="B477">
        <v>1994</v>
      </c>
      <c r="C477" t="s">
        <v>1077</v>
      </c>
      <c r="D477">
        <v>2040</v>
      </c>
      <c r="E477" t="str">
        <f>INDEX([1]!dFases[AbrevFase],MATCH($D477,[1]!dFases[CodFase],0))</f>
        <v>Grupo D</v>
      </c>
      <c r="F477" t="str">
        <f>INDEX([1]!dFases[TipoFase],MATCH($D477,[1]!dFases[CodFase],0))</f>
        <v>Fase de Grupos</v>
      </c>
      <c r="G477">
        <v>115</v>
      </c>
      <c r="H477">
        <v>57</v>
      </c>
      <c r="I477" t="str">
        <f>INDEX(Country[Country],MATCH(H477,Country[CodPais],0))</f>
        <v>Nigeria</v>
      </c>
      <c r="J477">
        <v>3</v>
      </c>
      <c r="K477" t="s">
        <v>357</v>
      </c>
      <c r="L477">
        <v>0</v>
      </c>
      <c r="M477">
        <v>24</v>
      </c>
      <c r="N477" t="str">
        <f>INDEX(Country[Country],MATCH(M477,Country[CodPais],0))</f>
        <v>Bulgaria</v>
      </c>
      <c r="O477" t="s">
        <v>353</v>
      </c>
      <c r="P477">
        <v>44132</v>
      </c>
      <c r="Q477" t="s">
        <v>1078</v>
      </c>
      <c r="R477" t="s">
        <v>1047</v>
      </c>
      <c r="S477" t="s">
        <v>1046</v>
      </c>
    </row>
    <row r="478" spans="1:19" x14ac:dyDescent="0.3">
      <c r="A478">
        <v>3060</v>
      </c>
      <c r="B478">
        <v>1994</v>
      </c>
      <c r="C478" t="s">
        <v>1079</v>
      </c>
      <c r="D478">
        <v>2030</v>
      </c>
      <c r="E478" t="str">
        <f>INDEX([1]!dFases[AbrevFase],MATCH($D478,[1]!dFases[CodFase],0))</f>
        <v>Grupo C</v>
      </c>
      <c r="F478" t="str">
        <f>INDEX([1]!dFases[TipoFase],MATCH($D478,[1]!dFases[CodFase],0))</f>
        <v>Fase de Grupos</v>
      </c>
      <c r="G478">
        <v>116</v>
      </c>
      <c r="H478">
        <v>10</v>
      </c>
      <c r="I478" t="str">
        <f>INDEX(Country[Country],MATCH(H478,Country[CodPais],0))</f>
        <v>Germany</v>
      </c>
      <c r="J478">
        <v>1</v>
      </c>
      <c r="K478" t="s">
        <v>559</v>
      </c>
      <c r="L478">
        <v>1</v>
      </c>
      <c r="M478">
        <v>12</v>
      </c>
      <c r="N478" t="str">
        <f>INDEX(Country[Country],MATCH(M478,Country[CodPais],0))</f>
        <v>Spain</v>
      </c>
      <c r="O478" t="s">
        <v>353</v>
      </c>
      <c r="P478">
        <v>63113</v>
      </c>
      <c r="Q478" t="s">
        <v>1080</v>
      </c>
      <c r="R478" t="s">
        <v>1051</v>
      </c>
      <c r="S478" t="s">
        <v>1050</v>
      </c>
    </row>
    <row r="479" spans="1:19" x14ac:dyDescent="0.3">
      <c r="A479">
        <v>3062</v>
      </c>
      <c r="B479">
        <v>1994</v>
      </c>
      <c r="C479" t="s">
        <v>1081</v>
      </c>
      <c r="D479">
        <v>2010</v>
      </c>
      <c r="E479" t="str">
        <f>INDEX([1]!dFases[AbrevFase],MATCH($D479,[1]!dFases[CodFase],0))</f>
        <v>Grupo A</v>
      </c>
      <c r="F479" t="str">
        <f>INDEX([1]!dFases[TipoFase],MATCH($D479,[1]!dFases[CodFase],0))</f>
        <v>Fase de Grupos</v>
      </c>
      <c r="G479">
        <v>117</v>
      </c>
      <c r="H479">
        <v>70</v>
      </c>
      <c r="I479" t="str">
        <f>INDEX(Country[Country],MATCH(H479,Country[CodPais],0))</f>
        <v>Romania</v>
      </c>
      <c r="J479">
        <v>1</v>
      </c>
      <c r="K479" t="s">
        <v>352</v>
      </c>
      <c r="L479">
        <v>4</v>
      </c>
      <c r="M479">
        <v>5</v>
      </c>
      <c r="N479" t="str">
        <f>INDEX(Country[Country],MATCH(M479,Country[CodPais],0))</f>
        <v>Switzerland</v>
      </c>
      <c r="O479" t="s">
        <v>353</v>
      </c>
      <c r="P479">
        <v>61428</v>
      </c>
      <c r="Q479" t="s">
        <v>976</v>
      </c>
      <c r="R479" t="s">
        <v>1082</v>
      </c>
      <c r="S479" t="s">
        <v>1083</v>
      </c>
    </row>
    <row r="480" spans="1:19" x14ac:dyDescent="0.3">
      <c r="A480">
        <v>3063</v>
      </c>
      <c r="B480">
        <v>1994</v>
      </c>
      <c r="C480" t="s">
        <v>1084</v>
      </c>
      <c r="D480">
        <v>2010</v>
      </c>
      <c r="E480" t="str">
        <f>INDEX([1]!dFases[AbrevFase],MATCH($D480,[1]!dFases[CodFase],0))</f>
        <v>Grupo A</v>
      </c>
      <c r="F480" t="str">
        <f>INDEX([1]!dFases[TipoFase],MATCH($D480,[1]!dFases[CodFase],0))</f>
        <v>Fase de Grupos</v>
      </c>
      <c r="G480">
        <v>119</v>
      </c>
      <c r="H480">
        <v>13</v>
      </c>
      <c r="I480" t="str">
        <f>INDEX(Country[Country],MATCH(H480,Country[CodPais],0))</f>
        <v>USA</v>
      </c>
      <c r="J480">
        <v>2</v>
      </c>
      <c r="K480" t="s">
        <v>362</v>
      </c>
      <c r="L480">
        <v>1</v>
      </c>
      <c r="M480">
        <v>29</v>
      </c>
      <c r="N480" t="str">
        <f>INDEX(Country[Country],MATCH(M480,Country[CodPais],0))</f>
        <v>Colombia</v>
      </c>
      <c r="O480" t="s">
        <v>353</v>
      </c>
      <c r="P480">
        <v>93869</v>
      </c>
      <c r="Q480" t="s">
        <v>1085</v>
      </c>
      <c r="R480" t="s">
        <v>1074</v>
      </c>
      <c r="S480" t="s">
        <v>1073</v>
      </c>
    </row>
    <row r="481" spans="1:19" x14ac:dyDescent="0.3">
      <c r="A481">
        <v>3064</v>
      </c>
      <c r="B481">
        <v>1994</v>
      </c>
      <c r="C481" t="s">
        <v>1086</v>
      </c>
      <c r="D481">
        <v>2050</v>
      </c>
      <c r="E481" t="str">
        <f>INDEX([1]!dFases[AbrevFase],MATCH($D481,[1]!dFases[CodFase],0))</f>
        <v>Grupo E</v>
      </c>
      <c r="F481" t="str">
        <f>INDEX([1]!dFases[TipoFase],MATCH($D481,[1]!dFases[CodFase],0))</f>
        <v>Fase de Grupos</v>
      </c>
      <c r="G481">
        <v>118</v>
      </c>
      <c r="H481">
        <v>2</v>
      </c>
      <c r="I481" t="str">
        <f>INDEX(Country[Country],MATCH(H481,Country[CodPais],0))</f>
        <v>Italy</v>
      </c>
      <c r="J481">
        <v>1</v>
      </c>
      <c r="K481" t="s">
        <v>370</v>
      </c>
      <c r="L481">
        <v>0</v>
      </c>
      <c r="M481">
        <v>59</v>
      </c>
      <c r="N481" t="str">
        <f>INDEX(Country[Country],MATCH(M481,Country[CodPais],0))</f>
        <v>Norway</v>
      </c>
      <c r="O481" t="s">
        <v>353</v>
      </c>
      <c r="P481">
        <v>74624</v>
      </c>
      <c r="Q481" t="s">
        <v>1087</v>
      </c>
      <c r="R481" t="s">
        <v>1062</v>
      </c>
      <c r="S481" t="s">
        <v>1043</v>
      </c>
    </row>
    <row r="482" spans="1:19" x14ac:dyDescent="0.3">
      <c r="A482">
        <v>3065</v>
      </c>
      <c r="B482">
        <v>1994</v>
      </c>
      <c r="C482" t="s">
        <v>1088</v>
      </c>
      <c r="D482">
        <v>2030</v>
      </c>
      <c r="E482" t="str">
        <f>INDEX([1]!dFases[AbrevFase],MATCH($D482,[1]!dFases[CodFase],0))</f>
        <v>Grupo C</v>
      </c>
      <c r="F482" t="str">
        <f>INDEX([1]!dFases[TipoFase],MATCH($D482,[1]!dFases[CodFase],0))</f>
        <v>Fase de Grupos</v>
      </c>
      <c r="G482">
        <v>123</v>
      </c>
      <c r="H482">
        <v>14</v>
      </c>
      <c r="I482" t="str">
        <f>INDEX(Country[Country],MATCH(H482,Country[CodPais],0))</f>
        <v>Korea Republic</v>
      </c>
      <c r="J482">
        <v>0</v>
      </c>
      <c r="K482" t="s">
        <v>572</v>
      </c>
      <c r="L482">
        <v>0</v>
      </c>
      <c r="M482">
        <v>23</v>
      </c>
      <c r="N482" t="str">
        <f>INDEX(Country[Country],MATCH(M482,Country[CodPais],0))</f>
        <v>Bolivia</v>
      </c>
      <c r="O482" t="s">
        <v>353</v>
      </c>
      <c r="P482">
        <v>54453</v>
      </c>
      <c r="Q482" t="s">
        <v>1089</v>
      </c>
      <c r="R482" t="s">
        <v>1090</v>
      </c>
      <c r="S482" t="s">
        <v>1091</v>
      </c>
    </row>
    <row r="483" spans="1:19" x14ac:dyDescent="0.3">
      <c r="A483">
        <v>3066</v>
      </c>
      <c r="B483">
        <v>1994</v>
      </c>
      <c r="C483" t="s">
        <v>1092</v>
      </c>
      <c r="D483">
        <v>2050</v>
      </c>
      <c r="E483" t="str">
        <f>INDEX([1]!dFases[AbrevFase],MATCH($D483,[1]!dFases[CodFase],0))</f>
        <v>Grupo E</v>
      </c>
      <c r="F483" t="str">
        <f>INDEX([1]!dFases[TipoFase],MATCH($D483,[1]!dFases[CodFase],0))</f>
        <v>Fase de Grupos</v>
      </c>
      <c r="G483">
        <v>120</v>
      </c>
      <c r="H483">
        <v>9</v>
      </c>
      <c r="I483" t="str">
        <f>INDEX(Country[Country],MATCH(H483,Country[CodPais],0))</f>
        <v>Mexico</v>
      </c>
      <c r="J483">
        <v>2</v>
      </c>
      <c r="K483" t="s">
        <v>362</v>
      </c>
      <c r="L483">
        <v>1</v>
      </c>
      <c r="M483">
        <v>66</v>
      </c>
      <c r="N483" t="str">
        <f>INDEX(Country[Country],MATCH(M483,Country[CodPais],0))</f>
        <v>Republic of Ireland</v>
      </c>
      <c r="O483" t="s">
        <v>353</v>
      </c>
      <c r="P483">
        <v>60790</v>
      </c>
      <c r="Q483" t="s">
        <v>971</v>
      </c>
      <c r="R483" t="s">
        <v>965</v>
      </c>
      <c r="S483" t="s">
        <v>1093</v>
      </c>
    </row>
    <row r="484" spans="1:19" x14ac:dyDescent="0.3">
      <c r="A484">
        <v>3068</v>
      </c>
      <c r="B484">
        <v>1994</v>
      </c>
      <c r="C484" t="s">
        <v>1094</v>
      </c>
      <c r="D484">
        <v>2020</v>
      </c>
      <c r="E484" t="str">
        <f>INDEX([1]!dFases[AbrevFase],MATCH($D484,[1]!dFases[CodFase],0))</f>
        <v>Grupo B</v>
      </c>
      <c r="F484" t="str">
        <f>INDEX([1]!dFases[TipoFase],MATCH($D484,[1]!dFases[CodFase],0))</f>
        <v>Fase de Grupos</v>
      </c>
      <c r="G484">
        <v>117</v>
      </c>
      <c r="H484">
        <v>6</v>
      </c>
      <c r="I484" t="str">
        <f>INDEX(Country[Country],MATCH(H484,Country[CodPais],0))</f>
        <v>Sweden</v>
      </c>
      <c r="J484">
        <v>3</v>
      </c>
      <c r="K484" t="s">
        <v>367</v>
      </c>
      <c r="L484">
        <v>1</v>
      </c>
      <c r="M484">
        <v>16</v>
      </c>
      <c r="N484" t="str">
        <f>INDEX(Country[Country],MATCH(M484,Country[CodPais],0))</f>
        <v>Russia</v>
      </c>
      <c r="O484" t="s">
        <v>353</v>
      </c>
      <c r="P484">
        <v>71528</v>
      </c>
      <c r="Q484" t="s">
        <v>899</v>
      </c>
      <c r="R484" t="s">
        <v>1083</v>
      </c>
      <c r="S484" t="s">
        <v>1082</v>
      </c>
    </row>
    <row r="485" spans="1:19" x14ac:dyDescent="0.3">
      <c r="A485">
        <v>3067</v>
      </c>
      <c r="B485">
        <v>1994</v>
      </c>
      <c r="C485" t="s">
        <v>1095</v>
      </c>
      <c r="D485">
        <v>2020</v>
      </c>
      <c r="E485" t="str">
        <f>INDEX([1]!dFases[AbrevFase],MATCH($D485,[1]!dFases[CodFase],0))</f>
        <v>Grupo B</v>
      </c>
      <c r="F485" t="str">
        <f>INDEX([1]!dFases[TipoFase],MATCH($D485,[1]!dFases[CodFase],0))</f>
        <v>Fase de Grupos</v>
      </c>
      <c r="G485">
        <v>122</v>
      </c>
      <c r="H485">
        <v>4</v>
      </c>
      <c r="I485" t="str">
        <f>INDEX(Country[Country],MATCH(H485,Country[CodPais],0))</f>
        <v>Brazil</v>
      </c>
      <c r="J485">
        <v>3</v>
      </c>
      <c r="K485" t="s">
        <v>357</v>
      </c>
      <c r="L485">
        <v>0</v>
      </c>
      <c r="M485">
        <v>26</v>
      </c>
      <c r="N485" t="str">
        <f>INDEX(Country[Country],MATCH(M485,Country[CodPais],0))</f>
        <v>Cameroon</v>
      </c>
      <c r="O485" t="s">
        <v>353</v>
      </c>
      <c r="P485">
        <v>83401</v>
      </c>
      <c r="Q485" t="s">
        <v>1045</v>
      </c>
      <c r="R485" t="s">
        <v>1058</v>
      </c>
      <c r="S485" t="s">
        <v>1042</v>
      </c>
    </row>
    <row r="486" spans="1:19" x14ac:dyDescent="0.3">
      <c r="A486">
        <v>3069</v>
      </c>
      <c r="B486">
        <v>1994</v>
      </c>
      <c r="C486" t="s">
        <v>1096</v>
      </c>
      <c r="D486">
        <v>2060</v>
      </c>
      <c r="E486" t="str">
        <f>INDEX([1]!dFases[AbrevFase],MATCH($D486,[1]!dFases[CodFase],0))</f>
        <v>Grupo F</v>
      </c>
      <c r="F486" t="str">
        <f>INDEX([1]!dFases[TipoFase],MATCH($D486,[1]!dFases[CodFase],0))</f>
        <v>Fase de Grupos</v>
      </c>
      <c r="G486">
        <v>120</v>
      </c>
      <c r="H486">
        <v>22</v>
      </c>
      <c r="I486" t="str">
        <f>INDEX(Country[Country],MATCH(H486,Country[CodPais],0))</f>
        <v>Belgium</v>
      </c>
      <c r="J486">
        <v>1</v>
      </c>
      <c r="K486" t="s">
        <v>370</v>
      </c>
      <c r="L486">
        <v>0</v>
      </c>
      <c r="M486">
        <v>55</v>
      </c>
      <c r="N486" t="str">
        <f>INDEX(Country[Country],MATCH(M486,Country[CodPais],0))</f>
        <v>Netherlands</v>
      </c>
      <c r="O486" t="s">
        <v>353</v>
      </c>
      <c r="P486">
        <v>62387</v>
      </c>
      <c r="Q486" t="s">
        <v>1097</v>
      </c>
      <c r="R486" t="s">
        <v>1093</v>
      </c>
      <c r="S486" t="s">
        <v>965</v>
      </c>
    </row>
    <row r="487" spans="1:19" x14ac:dyDescent="0.3">
      <c r="A487">
        <v>3070</v>
      </c>
      <c r="B487">
        <v>1994</v>
      </c>
      <c r="C487" t="s">
        <v>1096</v>
      </c>
      <c r="D487">
        <v>2060</v>
      </c>
      <c r="E487" t="str">
        <f>INDEX([1]!dFases[AbrevFase],MATCH($D487,[1]!dFases[CodFase],0))</f>
        <v>Grupo F</v>
      </c>
      <c r="F487" t="str">
        <f>INDEX([1]!dFases[TipoFase],MATCH($D487,[1]!dFases[CodFase],0))</f>
        <v>Fase de Grupos</v>
      </c>
      <c r="G487">
        <v>118</v>
      </c>
      <c r="H487">
        <v>71</v>
      </c>
      <c r="I487" t="str">
        <f>INDEX(Country[Country],MATCH(H487,Country[CodPais],0))</f>
        <v>Saudi Arabia</v>
      </c>
      <c r="J487">
        <v>2</v>
      </c>
      <c r="K487" t="s">
        <v>362</v>
      </c>
      <c r="L487">
        <v>1</v>
      </c>
      <c r="M487">
        <v>54</v>
      </c>
      <c r="N487" t="str">
        <f>INDEX(Country[Country],MATCH(M487,Country[CodPais],0))</f>
        <v>Morocco</v>
      </c>
      <c r="O487" t="s">
        <v>353</v>
      </c>
      <c r="P487">
        <v>76322</v>
      </c>
      <c r="Q487" t="s">
        <v>1098</v>
      </c>
      <c r="R487" t="s">
        <v>1043</v>
      </c>
      <c r="S487" t="s">
        <v>1062</v>
      </c>
    </row>
    <row r="488" spans="1:19" x14ac:dyDescent="0.3">
      <c r="A488">
        <v>3071</v>
      </c>
      <c r="B488">
        <v>1994</v>
      </c>
      <c r="C488" t="s">
        <v>1099</v>
      </c>
      <c r="D488">
        <v>2040</v>
      </c>
      <c r="E488" t="str">
        <f>INDEX([1]!dFases[AbrevFase],MATCH($D488,[1]!dFases[CodFase],0))</f>
        <v>Grupo D</v>
      </c>
      <c r="F488" t="str">
        <f>INDEX([1]!dFases[TipoFase],MATCH($D488,[1]!dFases[CodFase],0))</f>
        <v>Fase de Grupos</v>
      </c>
      <c r="G488">
        <v>123</v>
      </c>
      <c r="H488">
        <v>11</v>
      </c>
      <c r="I488" t="str">
        <f>INDEX(Country[Country],MATCH(H488,Country[CodPais],0))</f>
        <v>Argentina</v>
      </c>
      <c r="J488">
        <v>2</v>
      </c>
      <c r="K488" t="s">
        <v>362</v>
      </c>
      <c r="L488">
        <v>1</v>
      </c>
      <c r="M488">
        <v>57</v>
      </c>
      <c r="N488" t="str">
        <f>INDEX(Country[Country],MATCH(M488,Country[CodPais],0))</f>
        <v>Nigeria</v>
      </c>
      <c r="O488" t="s">
        <v>353</v>
      </c>
      <c r="P488">
        <v>54453</v>
      </c>
      <c r="Q488" t="s">
        <v>1100</v>
      </c>
      <c r="R488" t="s">
        <v>1091</v>
      </c>
      <c r="S488" t="s">
        <v>1090</v>
      </c>
    </row>
    <row r="489" spans="1:19" x14ac:dyDescent="0.3">
      <c r="A489">
        <v>3072</v>
      </c>
      <c r="B489">
        <v>1994</v>
      </c>
      <c r="C489" t="s">
        <v>1101</v>
      </c>
      <c r="D489">
        <v>2040</v>
      </c>
      <c r="E489" t="str">
        <f>INDEX([1]!dFases[AbrevFase],MATCH($D489,[1]!dFases[CodFase],0))</f>
        <v>Grupo D</v>
      </c>
      <c r="F489" t="str">
        <f>INDEX([1]!dFases[TipoFase],MATCH($D489,[1]!dFases[CodFase],0))</f>
        <v>Fase de Grupos</v>
      </c>
      <c r="G489">
        <v>116</v>
      </c>
      <c r="H489">
        <v>24</v>
      </c>
      <c r="I489" t="str">
        <f>INDEX(Country[Country],MATCH(H489,Country[CodPais],0))</f>
        <v>Bulgaria</v>
      </c>
      <c r="J489">
        <v>4</v>
      </c>
      <c r="K489" t="s">
        <v>376</v>
      </c>
      <c r="L489">
        <v>0</v>
      </c>
      <c r="M489">
        <v>43</v>
      </c>
      <c r="N489" t="str">
        <f>INDEX(Country[Country],MATCH(M489,Country[CodPais],0))</f>
        <v>Greece</v>
      </c>
      <c r="O489" t="s">
        <v>353</v>
      </c>
      <c r="P489">
        <v>63160</v>
      </c>
      <c r="Q489" t="s">
        <v>1102</v>
      </c>
      <c r="R489" t="s">
        <v>1057</v>
      </c>
      <c r="S489" t="s">
        <v>1061</v>
      </c>
    </row>
    <row r="490" spans="1:19" x14ac:dyDescent="0.3">
      <c r="A490">
        <v>3073</v>
      </c>
      <c r="B490">
        <v>1994</v>
      </c>
      <c r="C490" t="s">
        <v>1103</v>
      </c>
      <c r="D490">
        <v>2010</v>
      </c>
      <c r="E490" t="str">
        <f>INDEX([1]!dFases[AbrevFase],MATCH($D490,[1]!dFases[CodFase],0))</f>
        <v>Grupo A</v>
      </c>
      <c r="F490" t="str">
        <f>INDEX([1]!dFases[TipoFase],MATCH($D490,[1]!dFases[CodFase],0))</f>
        <v>Fase de Grupos</v>
      </c>
      <c r="G490">
        <v>119</v>
      </c>
      <c r="H490">
        <v>13</v>
      </c>
      <c r="I490" t="str">
        <f>INDEX(Country[Country],MATCH(H490,Country[CodPais],0))</f>
        <v>USA</v>
      </c>
      <c r="J490">
        <v>0</v>
      </c>
      <c r="K490" t="s">
        <v>744</v>
      </c>
      <c r="L490">
        <v>1</v>
      </c>
      <c r="M490">
        <v>70</v>
      </c>
      <c r="N490" t="str">
        <f>INDEX(Country[Country],MATCH(M490,Country[CodPais],0))</f>
        <v>Romania</v>
      </c>
      <c r="O490" t="s">
        <v>353</v>
      </c>
      <c r="P490">
        <v>93869</v>
      </c>
      <c r="Q490" t="s">
        <v>1053</v>
      </c>
      <c r="R490" t="s">
        <v>1054</v>
      </c>
      <c r="S490" t="s">
        <v>1047</v>
      </c>
    </row>
    <row r="491" spans="1:19" x14ac:dyDescent="0.3">
      <c r="A491">
        <v>3074</v>
      </c>
      <c r="B491">
        <v>1994</v>
      </c>
      <c r="C491" t="s">
        <v>1103</v>
      </c>
      <c r="D491">
        <v>2010</v>
      </c>
      <c r="E491" t="str">
        <f>INDEX([1]!dFases[AbrevFase],MATCH($D491,[1]!dFases[CodFase],0))</f>
        <v>Grupo A</v>
      </c>
      <c r="F491" t="str">
        <f>INDEX([1]!dFases[TipoFase],MATCH($D491,[1]!dFases[CodFase],0))</f>
        <v>Fase de Grupos</v>
      </c>
      <c r="G491">
        <v>122</v>
      </c>
      <c r="H491">
        <v>5</v>
      </c>
      <c r="I491" t="str">
        <f>INDEX(Country[Country],MATCH(H491,Country[CodPais],0))</f>
        <v>Switzerland</v>
      </c>
      <c r="J491">
        <v>0</v>
      </c>
      <c r="K491" t="s">
        <v>710</v>
      </c>
      <c r="L491">
        <v>2</v>
      </c>
      <c r="M491">
        <v>29</v>
      </c>
      <c r="N491" t="str">
        <f>INDEX(Country[Country],MATCH(M491,Country[CodPais],0))</f>
        <v>Colombia</v>
      </c>
      <c r="O491" t="s">
        <v>353</v>
      </c>
      <c r="P491">
        <v>83401</v>
      </c>
      <c r="Q491" t="s">
        <v>977</v>
      </c>
      <c r="R491" t="s">
        <v>1042</v>
      </c>
      <c r="S491" t="s">
        <v>1058</v>
      </c>
    </row>
    <row r="492" spans="1:19" x14ac:dyDescent="0.3">
      <c r="A492">
        <v>3076</v>
      </c>
      <c r="B492">
        <v>1994</v>
      </c>
      <c r="C492" t="s">
        <v>1104</v>
      </c>
      <c r="D492">
        <v>2030</v>
      </c>
      <c r="E492" t="str">
        <f>INDEX([1]!dFases[AbrevFase],MATCH($D492,[1]!dFases[CodFase],0))</f>
        <v>Grupo C</v>
      </c>
      <c r="F492" t="str">
        <f>INDEX([1]!dFases[TipoFase],MATCH($D492,[1]!dFases[CodFase],0))</f>
        <v>Fase de Grupos</v>
      </c>
      <c r="G492">
        <v>115</v>
      </c>
      <c r="H492">
        <v>10</v>
      </c>
      <c r="I492" t="str">
        <f>INDEX(Country[Country],MATCH(H492,Country[CodPais],0))</f>
        <v>Germany</v>
      </c>
      <c r="J492">
        <v>3</v>
      </c>
      <c r="K492" t="s">
        <v>403</v>
      </c>
      <c r="L492">
        <v>2</v>
      </c>
      <c r="M492">
        <v>14</v>
      </c>
      <c r="N492" t="str">
        <f>INDEX(Country[Country],MATCH(M492,Country[CodPais],0))</f>
        <v>Korea Republic</v>
      </c>
      <c r="O492" t="s">
        <v>353</v>
      </c>
      <c r="P492">
        <v>63998</v>
      </c>
      <c r="Q492" t="s">
        <v>899</v>
      </c>
      <c r="R492" t="s">
        <v>1066</v>
      </c>
      <c r="S492" t="s">
        <v>1082</v>
      </c>
    </row>
    <row r="493" spans="1:19" x14ac:dyDescent="0.3">
      <c r="A493">
        <v>3075</v>
      </c>
      <c r="B493">
        <v>1994</v>
      </c>
      <c r="C493" t="s">
        <v>1104</v>
      </c>
      <c r="D493">
        <v>2030</v>
      </c>
      <c r="E493" t="str">
        <f>INDEX([1]!dFases[AbrevFase],MATCH($D493,[1]!dFases[CodFase],0))</f>
        <v>Grupo C</v>
      </c>
      <c r="F493" t="str">
        <f>INDEX([1]!dFases[TipoFase],MATCH($D493,[1]!dFases[CodFase],0))</f>
        <v>Fase de Grupos</v>
      </c>
      <c r="G493">
        <v>116</v>
      </c>
      <c r="H493">
        <v>23</v>
      </c>
      <c r="I493" t="str">
        <f>INDEX(Country[Country],MATCH(H493,Country[CodPais],0))</f>
        <v>Bolivia</v>
      </c>
      <c r="J493">
        <v>1</v>
      </c>
      <c r="K493" t="s">
        <v>388</v>
      </c>
      <c r="L493">
        <v>3</v>
      </c>
      <c r="M493">
        <v>12</v>
      </c>
      <c r="N493" t="str">
        <f>INDEX(Country[Country],MATCH(M493,Country[CodPais],0))</f>
        <v>Spain</v>
      </c>
      <c r="O493" t="s">
        <v>353</v>
      </c>
      <c r="P493">
        <v>63089</v>
      </c>
      <c r="Q493" t="s">
        <v>1078</v>
      </c>
      <c r="R493" t="s">
        <v>1061</v>
      </c>
      <c r="S493" t="s">
        <v>1057</v>
      </c>
    </row>
    <row r="494" spans="1:19" x14ac:dyDescent="0.3">
      <c r="A494">
        <v>3077</v>
      </c>
      <c r="B494">
        <v>1994</v>
      </c>
      <c r="C494" t="s">
        <v>1105</v>
      </c>
      <c r="D494">
        <v>2050</v>
      </c>
      <c r="E494" t="str">
        <f>INDEX([1]!dFases[AbrevFase],MATCH($D494,[1]!dFases[CodFase],0))</f>
        <v>Grupo E</v>
      </c>
      <c r="F494" t="str">
        <f>INDEX([1]!dFases[TipoFase],MATCH($D494,[1]!dFases[CodFase],0))</f>
        <v>Fase de Grupos</v>
      </c>
      <c r="G494">
        <v>118</v>
      </c>
      <c r="H494">
        <v>66</v>
      </c>
      <c r="I494" t="str">
        <f>INDEX(Country[Country],MATCH(H494,Country[CodPais],0))</f>
        <v>Republic of Ireland</v>
      </c>
      <c r="J494">
        <v>0</v>
      </c>
      <c r="K494" t="s">
        <v>572</v>
      </c>
      <c r="L494">
        <v>0</v>
      </c>
      <c r="M494">
        <v>59</v>
      </c>
      <c r="N494" t="str">
        <f>INDEX(Country[Country],MATCH(M494,Country[CodPais],0))</f>
        <v>Norway</v>
      </c>
      <c r="O494" t="s">
        <v>353</v>
      </c>
      <c r="P494">
        <v>72404</v>
      </c>
      <c r="Q494" t="s">
        <v>1060</v>
      </c>
      <c r="R494" t="s">
        <v>1093</v>
      </c>
      <c r="S494" t="s">
        <v>1055</v>
      </c>
    </row>
    <row r="495" spans="1:19" x14ac:dyDescent="0.3">
      <c r="A495">
        <v>3080</v>
      </c>
      <c r="B495">
        <v>1994</v>
      </c>
      <c r="C495" t="s">
        <v>1106</v>
      </c>
      <c r="D495">
        <v>2020</v>
      </c>
      <c r="E495" t="str">
        <f>INDEX([1]!dFases[AbrevFase],MATCH($D495,[1]!dFases[CodFase],0))</f>
        <v>Grupo B</v>
      </c>
      <c r="F495" t="str">
        <f>INDEX([1]!dFases[TipoFase],MATCH($D495,[1]!dFases[CodFase],0))</f>
        <v>Fase de Grupos</v>
      </c>
      <c r="G495">
        <v>117</v>
      </c>
      <c r="H495">
        <v>4</v>
      </c>
      <c r="I495" t="str">
        <f>INDEX(Country[Country],MATCH(H495,Country[CodPais],0))</f>
        <v>Brazil</v>
      </c>
      <c r="J495">
        <v>1</v>
      </c>
      <c r="K495" t="s">
        <v>559</v>
      </c>
      <c r="L495">
        <v>1</v>
      </c>
      <c r="M495">
        <v>6</v>
      </c>
      <c r="N495" t="str">
        <f>INDEX(Country[Country],MATCH(M495,Country[CodPais],0))</f>
        <v>Sweden</v>
      </c>
      <c r="O495" t="s">
        <v>353</v>
      </c>
      <c r="P495">
        <v>77217</v>
      </c>
      <c r="Q495" t="s">
        <v>1064</v>
      </c>
      <c r="R495" t="s">
        <v>1065</v>
      </c>
      <c r="S495" t="s">
        <v>1090</v>
      </c>
    </row>
    <row r="496" spans="1:19" x14ac:dyDescent="0.3">
      <c r="A496">
        <v>3078</v>
      </c>
      <c r="B496">
        <v>1994</v>
      </c>
      <c r="C496" t="s">
        <v>1105</v>
      </c>
      <c r="D496">
        <v>2050</v>
      </c>
      <c r="E496" t="str">
        <f>INDEX([1]!dFases[AbrevFase],MATCH($D496,[1]!dFases[CodFase],0))</f>
        <v>Grupo E</v>
      </c>
      <c r="F496" t="str">
        <f>INDEX([1]!dFases[TipoFase],MATCH($D496,[1]!dFases[CodFase],0))</f>
        <v>Fase de Grupos</v>
      </c>
      <c r="G496">
        <v>121</v>
      </c>
      <c r="H496">
        <v>2</v>
      </c>
      <c r="I496" t="str">
        <f>INDEX(Country[Country],MATCH(H496,Country[CodPais],0))</f>
        <v>Italy</v>
      </c>
      <c r="J496">
        <v>1</v>
      </c>
      <c r="K496" t="s">
        <v>559</v>
      </c>
      <c r="L496">
        <v>1</v>
      </c>
      <c r="M496">
        <v>9</v>
      </c>
      <c r="N496" t="str">
        <f>INDEX(Country[Country],MATCH(M496,Country[CodPais],0))</f>
        <v>Mexico</v>
      </c>
      <c r="O496" t="s">
        <v>353</v>
      </c>
      <c r="P496">
        <v>52535</v>
      </c>
      <c r="Q496" t="s">
        <v>1049</v>
      </c>
      <c r="R496" t="s">
        <v>1050</v>
      </c>
      <c r="S496" t="s">
        <v>1046</v>
      </c>
    </row>
    <row r="497" spans="1:19" x14ac:dyDescent="0.3">
      <c r="A497">
        <v>3079</v>
      </c>
      <c r="B497">
        <v>1994</v>
      </c>
      <c r="C497" t="s">
        <v>1106</v>
      </c>
      <c r="D497">
        <v>2020</v>
      </c>
      <c r="E497" t="str">
        <f>INDEX([1]!dFases[AbrevFase],MATCH($D497,[1]!dFases[CodFase],0))</f>
        <v>Grupo B</v>
      </c>
      <c r="F497" t="str">
        <f>INDEX([1]!dFases[TipoFase],MATCH($D497,[1]!dFases[CodFase],0))</f>
        <v>Fase de Grupos</v>
      </c>
      <c r="G497">
        <v>122</v>
      </c>
      <c r="H497">
        <v>16</v>
      </c>
      <c r="I497" t="str">
        <f>INDEX(Country[Country],MATCH(H497,Country[CodPais],0))</f>
        <v>Russia</v>
      </c>
      <c r="J497">
        <v>6</v>
      </c>
      <c r="K497" t="s">
        <v>390</v>
      </c>
      <c r="L497">
        <v>1</v>
      </c>
      <c r="M497">
        <v>26</v>
      </c>
      <c r="N497" t="str">
        <f>INDEX(Country[Country],MATCH(M497,Country[CodPais],0))</f>
        <v>Cameroon</v>
      </c>
      <c r="O497" t="s">
        <v>353</v>
      </c>
      <c r="P497">
        <v>74914</v>
      </c>
      <c r="Q497" t="s">
        <v>908</v>
      </c>
      <c r="R497" t="s">
        <v>1047</v>
      </c>
      <c r="S497" t="s">
        <v>1054</v>
      </c>
    </row>
    <row r="498" spans="1:19" x14ac:dyDescent="0.3">
      <c r="A498">
        <v>3081</v>
      </c>
      <c r="B498">
        <v>1994</v>
      </c>
      <c r="C498" t="s">
        <v>1107</v>
      </c>
      <c r="D498">
        <v>2060</v>
      </c>
      <c r="E498" t="str">
        <f>INDEX([1]!dFases[AbrevFase],MATCH($D498,[1]!dFases[CodFase],0))</f>
        <v>Grupo F</v>
      </c>
      <c r="F498" t="str">
        <f>INDEX([1]!dFases[TipoFase],MATCH($D498,[1]!dFases[CodFase],0))</f>
        <v>Fase de Grupos</v>
      </c>
      <c r="G498">
        <v>120</v>
      </c>
      <c r="H498">
        <v>54</v>
      </c>
      <c r="I498" t="str">
        <f>INDEX(Country[Country],MATCH(H498,Country[CodPais],0))</f>
        <v>Morocco</v>
      </c>
      <c r="J498">
        <v>1</v>
      </c>
      <c r="K498" t="s">
        <v>746</v>
      </c>
      <c r="L498">
        <v>2</v>
      </c>
      <c r="M498">
        <v>55</v>
      </c>
      <c r="N498" t="str">
        <f>INDEX(Country[Country],MATCH(M498,Country[CodPais],0))</f>
        <v>Netherlands</v>
      </c>
      <c r="O498" t="s">
        <v>353</v>
      </c>
      <c r="P498">
        <v>60578</v>
      </c>
      <c r="Q498" t="s">
        <v>1068</v>
      </c>
      <c r="R498" t="s">
        <v>1051</v>
      </c>
      <c r="S498" t="s">
        <v>1091</v>
      </c>
    </row>
    <row r="499" spans="1:19" x14ac:dyDescent="0.3">
      <c r="A499">
        <v>3082</v>
      </c>
      <c r="B499">
        <v>1994</v>
      </c>
      <c r="C499" t="s">
        <v>1107</v>
      </c>
      <c r="D499">
        <v>2060</v>
      </c>
      <c r="E499" t="str">
        <f>INDEX([1]!dFases[AbrevFase],MATCH($D499,[1]!dFases[CodFase],0))</f>
        <v>Grupo F</v>
      </c>
      <c r="F499" t="str">
        <f>INDEX([1]!dFases[TipoFase],MATCH($D499,[1]!dFases[CodFase],0))</f>
        <v>Fase de Grupos</v>
      </c>
      <c r="G499">
        <v>121</v>
      </c>
      <c r="H499">
        <v>22</v>
      </c>
      <c r="I499" t="str">
        <f>INDEX(Country[Country],MATCH(H499,Country[CodPais],0))</f>
        <v>Belgium</v>
      </c>
      <c r="J499">
        <v>0</v>
      </c>
      <c r="K499" t="s">
        <v>744</v>
      </c>
      <c r="L499">
        <v>1</v>
      </c>
      <c r="M499">
        <v>71</v>
      </c>
      <c r="N499" t="str">
        <f>INDEX(Country[Country],MATCH(M499,Country[CodPais],0))</f>
        <v>Saudi Arabia</v>
      </c>
      <c r="O499" t="s">
        <v>353</v>
      </c>
      <c r="P499">
        <v>52959</v>
      </c>
      <c r="Q499" t="s">
        <v>1087</v>
      </c>
      <c r="R499" t="s">
        <v>1046</v>
      </c>
      <c r="S499" t="s">
        <v>1050</v>
      </c>
    </row>
    <row r="500" spans="1:19" x14ac:dyDescent="0.3">
      <c r="A500">
        <v>3083</v>
      </c>
      <c r="B500">
        <v>1994</v>
      </c>
      <c r="C500" t="s">
        <v>1108</v>
      </c>
      <c r="D500">
        <v>2040</v>
      </c>
      <c r="E500" t="str">
        <f>INDEX([1]!dFases[AbrevFase],MATCH($D500,[1]!dFases[CodFase],0))</f>
        <v>Grupo D</v>
      </c>
      <c r="F500" t="str">
        <f>INDEX([1]!dFases[TipoFase],MATCH($D500,[1]!dFases[CodFase],0))</f>
        <v>Fase de Grupos</v>
      </c>
      <c r="G500">
        <v>123</v>
      </c>
      <c r="H500">
        <v>43</v>
      </c>
      <c r="I500" t="str">
        <f>INDEX(Country[Country],MATCH(H500,Country[CodPais],0))</f>
        <v>Greece</v>
      </c>
      <c r="J500">
        <v>0</v>
      </c>
      <c r="K500" t="s">
        <v>710</v>
      </c>
      <c r="L500">
        <v>2</v>
      </c>
      <c r="M500">
        <v>57</v>
      </c>
      <c r="N500" t="str">
        <f>INDEX(Country[Country],MATCH(M500,Country[CodPais],0))</f>
        <v>Nigeria</v>
      </c>
      <c r="O500" t="s">
        <v>353</v>
      </c>
      <c r="P500">
        <v>53001</v>
      </c>
      <c r="Q500" t="s">
        <v>1089</v>
      </c>
      <c r="R500" t="s">
        <v>1055</v>
      </c>
      <c r="S500" t="s">
        <v>1093</v>
      </c>
    </row>
    <row r="501" spans="1:19" x14ac:dyDescent="0.3">
      <c r="A501">
        <v>3084</v>
      </c>
      <c r="B501">
        <v>1994</v>
      </c>
      <c r="C501" t="s">
        <v>1108</v>
      </c>
      <c r="D501">
        <v>2040</v>
      </c>
      <c r="E501" t="str">
        <f>INDEX([1]!dFases[AbrevFase],MATCH($D501,[1]!dFases[CodFase],0))</f>
        <v>Grupo D</v>
      </c>
      <c r="F501" t="str">
        <f>INDEX([1]!dFases[TipoFase],MATCH($D501,[1]!dFases[CodFase],0))</f>
        <v>Fase de Grupos</v>
      </c>
      <c r="G501">
        <v>115</v>
      </c>
      <c r="H501">
        <v>11</v>
      </c>
      <c r="I501" t="str">
        <f>INDEX(Country[Country],MATCH(H501,Country[CodPais],0))</f>
        <v>Argentina</v>
      </c>
      <c r="J501">
        <v>0</v>
      </c>
      <c r="K501" t="s">
        <v>710</v>
      </c>
      <c r="L501">
        <v>2</v>
      </c>
      <c r="M501">
        <v>24</v>
      </c>
      <c r="N501" t="str">
        <f>INDEX(Country[Country],MATCH(M501,Country[CodPais],0))</f>
        <v>Bulgaria</v>
      </c>
      <c r="O501" t="s">
        <v>353</v>
      </c>
      <c r="P501">
        <v>63998</v>
      </c>
      <c r="Q501" t="s">
        <v>976</v>
      </c>
      <c r="R501" t="s">
        <v>1062</v>
      </c>
      <c r="S501" t="s">
        <v>1073</v>
      </c>
    </row>
    <row r="502" spans="1:19" x14ac:dyDescent="0.3">
      <c r="A502">
        <v>3085</v>
      </c>
      <c r="B502">
        <v>1994</v>
      </c>
      <c r="C502" t="s">
        <v>1109</v>
      </c>
      <c r="D502">
        <v>9501</v>
      </c>
      <c r="E502" t="str">
        <f>INDEX([1]!dFases[AbrevFase],MATCH($D502,[1]!dFases[CodFase],0))</f>
        <v>Oitavas de Finais</v>
      </c>
      <c r="F502" t="str">
        <f>INDEX([1]!dFases[TipoFase],MATCH($D502,[1]!dFases[CodFase],0))</f>
        <v>Fase de Mata-Mata</v>
      </c>
      <c r="G502">
        <v>116</v>
      </c>
      <c r="H502">
        <v>10</v>
      </c>
      <c r="I502" t="str">
        <f>INDEX(Country[Country],MATCH(H502,Country[CodPais],0))</f>
        <v>Germany</v>
      </c>
      <c r="J502">
        <v>3</v>
      </c>
      <c r="K502" t="s">
        <v>403</v>
      </c>
      <c r="L502">
        <v>2</v>
      </c>
      <c r="M502">
        <v>22</v>
      </c>
      <c r="N502" t="str">
        <f>INDEX(Country[Country],MATCH(M502,Country[CodPais],0))</f>
        <v>Belgium</v>
      </c>
      <c r="O502" t="s">
        <v>353</v>
      </c>
      <c r="P502">
        <v>60246</v>
      </c>
      <c r="Q502" t="s">
        <v>971</v>
      </c>
      <c r="R502" t="s">
        <v>965</v>
      </c>
      <c r="S502" t="s">
        <v>1042</v>
      </c>
    </row>
    <row r="503" spans="1:19" x14ac:dyDescent="0.3">
      <c r="A503">
        <v>3086</v>
      </c>
      <c r="B503">
        <v>1994</v>
      </c>
      <c r="C503" t="s">
        <v>1110</v>
      </c>
      <c r="D503">
        <v>9501</v>
      </c>
      <c r="E503" t="str">
        <f>INDEX([1]!dFases[AbrevFase],MATCH($D503,[1]!dFases[CodFase],0))</f>
        <v>Oitavas de Finais</v>
      </c>
      <c r="F503" t="str">
        <f>INDEX([1]!dFases[TipoFase],MATCH($D503,[1]!dFases[CodFase],0))</f>
        <v>Fase de Mata-Mata</v>
      </c>
      <c r="G503">
        <v>121</v>
      </c>
      <c r="H503">
        <v>12</v>
      </c>
      <c r="I503" t="str">
        <f>INDEX(Country[Country],MATCH(H503,Country[CodPais],0))</f>
        <v>Spain</v>
      </c>
      <c r="J503">
        <v>3</v>
      </c>
      <c r="K503" t="s">
        <v>357</v>
      </c>
      <c r="L503">
        <v>0</v>
      </c>
      <c r="M503">
        <v>5</v>
      </c>
      <c r="N503" t="str">
        <f>INDEX(Country[Country],MATCH(M503,Country[CodPais],0))</f>
        <v>Switzerland</v>
      </c>
      <c r="O503" t="s">
        <v>353</v>
      </c>
      <c r="P503">
        <v>53121</v>
      </c>
      <c r="Q503" t="s">
        <v>1053</v>
      </c>
      <c r="R503" t="s">
        <v>1054</v>
      </c>
      <c r="S503" t="s">
        <v>1065</v>
      </c>
    </row>
    <row r="504" spans="1:19" x14ac:dyDescent="0.3">
      <c r="A504">
        <v>3087</v>
      </c>
      <c r="B504">
        <v>1994</v>
      </c>
      <c r="C504" t="s">
        <v>1111</v>
      </c>
      <c r="D504">
        <v>9501</v>
      </c>
      <c r="E504" t="str">
        <f>INDEX([1]!dFases[AbrevFase],MATCH($D504,[1]!dFases[CodFase],0))</f>
        <v>Oitavas de Finais</v>
      </c>
      <c r="F504" t="str">
        <f>INDEX([1]!dFases[TipoFase],MATCH($D504,[1]!dFases[CodFase],0))</f>
        <v>Fase de Mata-Mata</v>
      </c>
      <c r="G504">
        <v>115</v>
      </c>
      <c r="H504">
        <v>71</v>
      </c>
      <c r="I504" t="str">
        <f>INDEX(Country[Country],MATCH(H504,Country[CodPais],0))</f>
        <v>Saudi Arabia</v>
      </c>
      <c r="J504">
        <v>1</v>
      </c>
      <c r="K504" t="s">
        <v>388</v>
      </c>
      <c r="L504">
        <v>3</v>
      </c>
      <c r="M504">
        <v>6</v>
      </c>
      <c r="N504" t="str">
        <f>INDEX(Country[Country],MATCH(M504,Country[CodPais],0))</f>
        <v>Sweden</v>
      </c>
      <c r="O504" t="s">
        <v>353</v>
      </c>
      <c r="P504">
        <v>60277</v>
      </c>
      <c r="Q504" t="s">
        <v>1097</v>
      </c>
      <c r="R504" t="s">
        <v>1093</v>
      </c>
      <c r="S504" t="s">
        <v>1061</v>
      </c>
    </row>
    <row r="505" spans="1:19" x14ac:dyDescent="0.3">
      <c r="A505">
        <v>3088</v>
      </c>
      <c r="B505">
        <v>1994</v>
      </c>
      <c r="C505" t="s">
        <v>1112</v>
      </c>
      <c r="D505">
        <v>9501</v>
      </c>
      <c r="E505" t="str">
        <f>INDEX([1]!dFases[AbrevFase],MATCH($D505,[1]!dFases[CodFase],0))</f>
        <v>Oitavas de Finais</v>
      </c>
      <c r="F505" t="str">
        <f>INDEX([1]!dFases[TipoFase],MATCH($D505,[1]!dFases[CodFase],0))</f>
        <v>Fase de Mata-Mata</v>
      </c>
      <c r="G505">
        <v>119</v>
      </c>
      <c r="H505">
        <v>70</v>
      </c>
      <c r="I505" t="str">
        <f>INDEX(Country[Country],MATCH(H505,Country[CodPais],0))</f>
        <v>Romania</v>
      </c>
      <c r="J505">
        <v>3</v>
      </c>
      <c r="K505" t="s">
        <v>403</v>
      </c>
      <c r="L505">
        <v>2</v>
      </c>
      <c r="M505">
        <v>11</v>
      </c>
      <c r="N505" t="str">
        <f>INDEX(Country[Country],MATCH(M505,Country[CodPais],0))</f>
        <v>Argentina</v>
      </c>
      <c r="O505" t="s">
        <v>353</v>
      </c>
      <c r="P505">
        <v>90469</v>
      </c>
      <c r="Q505" t="s">
        <v>997</v>
      </c>
      <c r="R505" t="s">
        <v>1074</v>
      </c>
      <c r="S505" t="s">
        <v>1090</v>
      </c>
    </row>
    <row r="506" spans="1:19" x14ac:dyDescent="0.3">
      <c r="A506">
        <v>3089</v>
      </c>
      <c r="B506">
        <v>1994</v>
      </c>
      <c r="C506" t="s">
        <v>1113</v>
      </c>
      <c r="D506">
        <v>9501</v>
      </c>
      <c r="E506" t="str">
        <f>INDEX([1]!dFases[AbrevFase],MATCH($D506,[1]!dFases[CodFase],0))</f>
        <v>Oitavas de Finais</v>
      </c>
      <c r="F506" t="str">
        <f>INDEX([1]!dFases[TipoFase],MATCH($D506,[1]!dFases[CodFase],0))</f>
        <v>Fase de Mata-Mata</v>
      </c>
      <c r="G506">
        <v>120</v>
      </c>
      <c r="H506">
        <v>55</v>
      </c>
      <c r="I506" t="str">
        <f>INDEX(Country[Country],MATCH(H506,Country[CodPais],0))</f>
        <v>Netherlands</v>
      </c>
      <c r="J506">
        <v>2</v>
      </c>
      <c r="K506" t="s">
        <v>461</v>
      </c>
      <c r="L506">
        <v>0</v>
      </c>
      <c r="M506">
        <v>66</v>
      </c>
      <c r="N506" t="str">
        <f>INDEX(Country[Country],MATCH(M506,Country[CodPais],0))</f>
        <v>Republic of Ireland</v>
      </c>
      <c r="O506" t="s">
        <v>353</v>
      </c>
      <c r="P506">
        <v>61355</v>
      </c>
      <c r="Q506" t="s">
        <v>977</v>
      </c>
      <c r="R506" t="s">
        <v>1047</v>
      </c>
      <c r="S506" t="s">
        <v>1046</v>
      </c>
    </row>
    <row r="507" spans="1:19" x14ac:dyDescent="0.3">
      <c r="A507">
        <v>3090</v>
      </c>
      <c r="B507">
        <v>1994</v>
      </c>
      <c r="C507" t="s">
        <v>1114</v>
      </c>
      <c r="D507">
        <v>9501</v>
      </c>
      <c r="E507" t="str">
        <f>INDEX([1]!dFases[AbrevFase],MATCH($D507,[1]!dFases[CodFase],0))</f>
        <v>Oitavas de Finais</v>
      </c>
      <c r="F507" t="str">
        <f>INDEX([1]!dFases[TipoFase],MATCH($D507,[1]!dFases[CodFase],0))</f>
        <v>Fase de Mata-Mata</v>
      </c>
      <c r="G507">
        <v>122</v>
      </c>
      <c r="H507">
        <v>4</v>
      </c>
      <c r="I507" t="str">
        <f>INDEX(Country[Country],MATCH(H507,Country[CodPais],0))</f>
        <v>Brazil</v>
      </c>
      <c r="J507">
        <v>1</v>
      </c>
      <c r="K507" t="s">
        <v>370</v>
      </c>
      <c r="L507">
        <v>0</v>
      </c>
      <c r="M507">
        <v>13</v>
      </c>
      <c r="N507" t="str">
        <f>INDEX(Country[Country],MATCH(M507,Country[CodPais],0))</f>
        <v>USA</v>
      </c>
      <c r="O507" t="s">
        <v>353</v>
      </c>
      <c r="P507">
        <v>84147</v>
      </c>
      <c r="Q507" t="s">
        <v>899</v>
      </c>
      <c r="R507" t="s">
        <v>1055</v>
      </c>
      <c r="S507" t="s">
        <v>1091</v>
      </c>
    </row>
    <row r="508" spans="1:19" x14ac:dyDescent="0.3">
      <c r="A508">
        <v>3091</v>
      </c>
      <c r="B508">
        <v>1994</v>
      </c>
      <c r="C508" t="s">
        <v>1115</v>
      </c>
      <c r="D508">
        <v>9501</v>
      </c>
      <c r="E508" t="str">
        <f>INDEX([1]!dFases[AbrevFase],MATCH($D508,[1]!dFases[CodFase],0))</f>
        <v>Oitavas de Finais</v>
      </c>
      <c r="F508" t="str">
        <f>INDEX([1]!dFases[TipoFase],MATCH($D508,[1]!dFases[CodFase],0))</f>
        <v>Fase de Mata-Mata</v>
      </c>
      <c r="G508">
        <v>123</v>
      </c>
      <c r="H508">
        <v>57</v>
      </c>
      <c r="I508" t="str">
        <f>INDEX(Country[Country],MATCH(H508,Country[CodPais],0))</f>
        <v>Nigeria</v>
      </c>
      <c r="J508">
        <v>1</v>
      </c>
      <c r="K508" t="s">
        <v>1025</v>
      </c>
      <c r="L508">
        <v>2</v>
      </c>
      <c r="M508">
        <v>2</v>
      </c>
      <c r="N508" t="str">
        <f>INDEX(Country[Country],MATCH(M508,Country[CodPais],0))</f>
        <v>Italy</v>
      </c>
      <c r="O508" t="s">
        <v>431</v>
      </c>
      <c r="P508">
        <v>54367</v>
      </c>
      <c r="Q508" t="s">
        <v>1045</v>
      </c>
      <c r="R508" t="s">
        <v>1050</v>
      </c>
      <c r="S508" t="s">
        <v>1051</v>
      </c>
    </row>
    <row r="509" spans="1:19" x14ac:dyDescent="0.3">
      <c r="A509">
        <v>3092</v>
      </c>
      <c r="B509">
        <v>1994</v>
      </c>
      <c r="C509" t="s">
        <v>1116</v>
      </c>
      <c r="D509">
        <v>9501</v>
      </c>
      <c r="E509" t="str">
        <f>INDEX([1]!dFases[AbrevFase],MATCH($D509,[1]!dFases[CodFase],0))</f>
        <v>Oitavas de Finais</v>
      </c>
      <c r="F509" t="str">
        <f>INDEX([1]!dFases[TipoFase],MATCH($D509,[1]!dFases[CodFase],0))</f>
        <v>Fase de Mata-Mata</v>
      </c>
      <c r="G509">
        <v>118</v>
      </c>
      <c r="H509">
        <v>9</v>
      </c>
      <c r="I509" t="str">
        <f>INDEX(Country[Country],MATCH(H509,Country[CodPais],0))</f>
        <v>Mexico</v>
      </c>
      <c r="J509">
        <v>1</v>
      </c>
      <c r="K509" t="s">
        <v>1117</v>
      </c>
      <c r="L509">
        <v>1</v>
      </c>
      <c r="M509">
        <v>24</v>
      </c>
      <c r="N509" t="str">
        <f>INDEX(Country[Country],MATCH(M509,Country[CodPais],0))</f>
        <v>Bulgaria</v>
      </c>
      <c r="O509" t="s">
        <v>1118</v>
      </c>
      <c r="P509">
        <v>71030</v>
      </c>
      <c r="Q509" t="s">
        <v>908</v>
      </c>
      <c r="R509" t="s">
        <v>1083</v>
      </c>
      <c r="S509" t="s">
        <v>1057</v>
      </c>
    </row>
    <row r="510" spans="1:19" x14ac:dyDescent="0.3">
      <c r="A510">
        <v>3097</v>
      </c>
      <c r="B510">
        <v>1994</v>
      </c>
      <c r="C510" t="s">
        <v>1119</v>
      </c>
      <c r="D510">
        <v>9601</v>
      </c>
      <c r="E510" t="str">
        <f>INDEX([1]!dFases[AbrevFase],MATCH($D510,[1]!dFases[CodFase],0))</f>
        <v>Quartas de Finais</v>
      </c>
      <c r="F510" t="str">
        <f>INDEX([1]!dFases[TipoFase],MATCH($D510,[1]!dFases[CodFase],0))</f>
        <v>Fase de Mata-Mata</v>
      </c>
      <c r="G510">
        <v>123</v>
      </c>
      <c r="H510">
        <v>2</v>
      </c>
      <c r="I510" t="str">
        <f>INDEX(Country[Country],MATCH(H510,Country[CodPais],0))</f>
        <v>Italy</v>
      </c>
      <c r="J510">
        <v>2</v>
      </c>
      <c r="K510" t="s">
        <v>362</v>
      </c>
      <c r="L510">
        <v>1</v>
      </c>
      <c r="M510">
        <v>12</v>
      </c>
      <c r="N510" t="str">
        <f>INDEX(Country[Country],MATCH(M510,Country[CodPais],0))</f>
        <v>Spain</v>
      </c>
      <c r="O510" t="s">
        <v>353</v>
      </c>
      <c r="P510">
        <v>53400</v>
      </c>
      <c r="Q510" t="s">
        <v>1064</v>
      </c>
      <c r="R510" t="s">
        <v>1047</v>
      </c>
      <c r="S510" t="s">
        <v>1090</v>
      </c>
    </row>
    <row r="511" spans="1:19" x14ac:dyDescent="0.3">
      <c r="A511">
        <v>3098</v>
      </c>
      <c r="B511">
        <v>1994</v>
      </c>
      <c r="C511" t="s">
        <v>1120</v>
      </c>
      <c r="D511">
        <v>9601</v>
      </c>
      <c r="E511" t="str">
        <f>INDEX([1]!dFases[AbrevFase],MATCH($D511,[1]!dFases[CodFase],0))</f>
        <v>Quartas de Finais</v>
      </c>
      <c r="F511" t="str">
        <f>INDEX([1]!dFases[TipoFase],MATCH($D511,[1]!dFases[CodFase],0))</f>
        <v>Fase de Mata-Mata</v>
      </c>
      <c r="G511">
        <v>115</v>
      </c>
      <c r="H511">
        <v>55</v>
      </c>
      <c r="I511" t="str">
        <f>INDEX(Country[Country],MATCH(H511,Country[CodPais],0))</f>
        <v>Netherlands</v>
      </c>
      <c r="J511">
        <v>2</v>
      </c>
      <c r="K511" t="s">
        <v>931</v>
      </c>
      <c r="L511">
        <v>3</v>
      </c>
      <c r="M511">
        <v>4</v>
      </c>
      <c r="N511" t="str">
        <f>INDEX(Country[Country],MATCH(M511,Country[CodPais],0))</f>
        <v>Brazil</v>
      </c>
      <c r="O511" t="s">
        <v>353</v>
      </c>
      <c r="P511">
        <v>63500</v>
      </c>
      <c r="Q511" t="s">
        <v>1078</v>
      </c>
      <c r="R511" t="s">
        <v>1057</v>
      </c>
      <c r="S511" t="s">
        <v>1083</v>
      </c>
    </row>
    <row r="512" spans="1:19" x14ac:dyDescent="0.3">
      <c r="A512">
        <v>3096</v>
      </c>
      <c r="B512">
        <v>1994</v>
      </c>
      <c r="C512" t="s">
        <v>1121</v>
      </c>
      <c r="D512">
        <v>9601</v>
      </c>
      <c r="E512" t="str">
        <f>INDEX([1]!dFases[AbrevFase],MATCH($D512,[1]!dFases[CodFase],0))</f>
        <v>Quartas de Finais</v>
      </c>
      <c r="F512" t="str">
        <f>INDEX([1]!dFases[TipoFase],MATCH($D512,[1]!dFases[CodFase],0))</f>
        <v>Fase de Mata-Mata</v>
      </c>
      <c r="G512">
        <v>118</v>
      </c>
      <c r="H512">
        <v>24</v>
      </c>
      <c r="I512" t="str">
        <f>INDEX(Country[Country],MATCH(H512,Country[CodPais],0))</f>
        <v>Bulgaria</v>
      </c>
      <c r="J512">
        <v>2</v>
      </c>
      <c r="K512" t="s">
        <v>362</v>
      </c>
      <c r="L512">
        <v>1</v>
      </c>
      <c r="M512">
        <v>10</v>
      </c>
      <c r="N512" t="str">
        <f>INDEX(Country[Country],MATCH(M512,Country[CodPais],0))</f>
        <v>Germany</v>
      </c>
      <c r="O512" t="s">
        <v>353</v>
      </c>
      <c r="P512">
        <v>72000</v>
      </c>
      <c r="Q512" t="s">
        <v>1060</v>
      </c>
      <c r="R512" t="s">
        <v>1051</v>
      </c>
      <c r="S512" t="s">
        <v>1065</v>
      </c>
    </row>
    <row r="513" spans="1:19" x14ac:dyDescent="0.3">
      <c r="A513">
        <v>3095</v>
      </c>
      <c r="B513">
        <v>1994</v>
      </c>
      <c r="C513" t="s">
        <v>1122</v>
      </c>
      <c r="D513">
        <v>9601</v>
      </c>
      <c r="E513" t="str">
        <f>INDEX([1]!dFases[AbrevFase],MATCH($D513,[1]!dFases[CodFase],0))</f>
        <v>Quartas de Finais</v>
      </c>
      <c r="F513" t="str">
        <f>INDEX([1]!dFases[TipoFase],MATCH($D513,[1]!dFases[CodFase],0))</f>
        <v>Fase de Mata-Mata</v>
      </c>
      <c r="G513">
        <v>122</v>
      </c>
      <c r="H513">
        <v>70</v>
      </c>
      <c r="I513" t="str">
        <f>INDEX(Country[Country],MATCH(H513,Country[CodPais],0))</f>
        <v>Romania</v>
      </c>
      <c r="J513">
        <v>2</v>
      </c>
      <c r="K513" t="s">
        <v>1123</v>
      </c>
      <c r="L513">
        <v>2</v>
      </c>
      <c r="M513">
        <v>6</v>
      </c>
      <c r="N513" t="str">
        <f>INDEX(Country[Country],MATCH(M513,Country[CodPais],0))</f>
        <v>Sweden</v>
      </c>
      <c r="O513" t="s">
        <v>1124</v>
      </c>
      <c r="P513">
        <v>83500</v>
      </c>
      <c r="Q513" t="s">
        <v>1098</v>
      </c>
      <c r="R513" t="s">
        <v>1043</v>
      </c>
      <c r="S513" t="s">
        <v>1055</v>
      </c>
    </row>
    <row r="514" spans="1:19" x14ac:dyDescent="0.3">
      <c r="A514">
        <v>3100</v>
      </c>
      <c r="B514">
        <v>1994</v>
      </c>
      <c r="C514" t="s">
        <v>1125</v>
      </c>
      <c r="D514">
        <v>9701</v>
      </c>
      <c r="E514" t="str">
        <f>INDEX([1]!dFases[AbrevFase],MATCH($D514,[1]!dFases[CodFase],0))</f>
        <v>Semifinais</v>
      </c>
      <c r="F514" t="str">
        <f>INDEX([1]!dFases[TipoFase],MATCH($D514,[1]!dFases[CodFase],0))</f>
        <v>Fase de Mata-Mata</v>
      </c>
      <c r="G514">
        <v>118</v>
      </c>
      <c r="H514">
        <v>24</v>
      </c>
      <c r="I514" t="str">
        <f>INDEX(Country[Country],MATCH(H514,Country[CodPais],0))</f>
        <v>Bulgaria</v>
      </c>
      <c r="J514">
        <v>1</v>
      </c>
      <c r="K514" t="s">
        <v>746</v>
      </c>
      <c r="L514">
        <v>2</v>
      </c>
      <c r="M514">
        <v>2</v>
      </c>
      <c r="N514" t="str">
        <f>INDEX(Country[Country],MATCH(M514,Country[CodPais],0))</f>
        <v>Italy</v>
      </c>
      <c r="O514" t="s">
        <v>353</v>
      </c>
      <c r="P514">
        <v>74110</v>
      </c>
      <c r="Q514" t="s">
        <v>899</v>
      </c>
      <c r="R514" t="s">
        <v>1042</v>
      </c>
      <c r="S514" t="s">
        <v>1043</v>
      </c>
    </row>
    <row r="515" spans="1:19" x14ac:dyDescent="0.3">
      <c r="A515">
        <v>3099</v>
      </c>
      <c r="B515">
        <v>1994</v>
      </c>
      <c r="C515" t="s">
        <v>1126</v>
      </c>
      <c r="D515">
        <v>9701</v>
      </c>
      <c r="E515" t="str">
        <f>INDEX([1]!dFases[AbrevFase],MATCH($D515,[1]!dFases[CodFase],0))</f>
        <v>Semifinais</v>
      </c>
      <c r="F515" t="str">
        <f>INDEX([1]!dFases[TipoFase],MATCH($D515,[1]!dFases[CodFase],0))</f>
        <v>Fase de Mata-Mata</v>
      </c>
      <c r="G515">
        <v>119</v>
      </c>
      <c r="H515">
        <v>6</v>
      </c>
      <c r="I515" t="str">
        <f>INDEX(Country[Country],MATCH(H515,Country[CodPais],0))</f>
        <v>Sweden</v>
      </c>
      <c r="J515">
        <v>0</v>
      </c>
      <c r="K515" t="s">
        <v>744</v>
      </c>
      <c r="L515">
        <v>1</v>
      </c>
      <c r="M515">
        <v>4</v>
      </c>
      <c r="N515" t="str">
        <f>INDEX(Country[Country],MATCH(M515,Country[CodPais],0))</f>
        <v>Brazil</v>
      </c>
      <c r="O515" t="s">
        <v>353</v>
      </c>
      <c r="P515">
        <v>91856</v>
      </c>
      <c r="Q515" t="s">
        <v>1060</v>
      </c>
      <c r="R515" t="s">
        <v>1065</v>
      </c>
      <c r="S515" t="s">
        <v>1090</v>
      </c>
    </row>
    <row r="516" spans="1:19" x14ac:dyDescent="0.3">
      <c r="A516">
        <v>3103</v>
      </c>
      <c r="B516">
        <v>1994</v>
      </c>
      <c r="C516" t="s">
        <v>1127</v>
      </c>
      <c r="D516">
        <v>9803</v>
      </c>
      <c r="E516" t="str">
        <f>INDEX([1]!dFases[AbrevFase],MATCH($D516,[1]!dFases[CodFase],0))</f>
        <v>3º/4º Lugar</v>
      </c>
      <c r="F516" t="str">
        <f>INDEX([1]!dFases[TipoFase],MATCH($D516,[1]!dFases[CodFase],0))</f>
        <v>Fase de Mata-Mata</v>
      </c>
      <c r="G516">
        <v>119</v>
      </c>
      <c r="H516">
        <v>6</v>
      </c>
      <c r="I516" t="str">
        <f>INDEX(Country[Country],MATCH(H516,Country[CodPais],0))</f>
        <v>Sweden</v>
      </c>
      <c r="J516">
        <v>4</v>
      </c>
      <c r="K516" t="s">
        <v>376</v>
      </c>
      <c r="L516">
        <v>0</v>
      </c>
      <c r="M516">
        <v>24</v>
      </c>
      <c r="N516" t="str">
        <f>INDEX(Country[Country],MATCH(M516,Country[CodPais],0))</f>
        <v>Bulgaria</v>
      </c>
      <c r="O516" t="s">
        <v>353</v>
      </c>
      <c r="P516">
        <v>91500</v>
      </c>
      <c r="Q516" t="s">
        <v>1102</v>
      </c>
      <c r="R516" t="s">
        <v>1073</v>
      </c>
      <c r="S516" t="s">
        <v>1050</v>
      </c>
    </row>
    <row r="517" spans="1:19" x14ac:dyDescent="0.3">
      <c r="A517">
        <v>3104</v>
      </c>
      <c r="B517">
        <v>1994</v>
      </c>
      <c r="C517" t="s">
        <v>1128</v>
      </c>
      <c r="D517">
        <v>9999</v>
      </c>
      <c r="E517" t="str">
        <f>INDEX([1]!dFases[AbrevFase],MATCH($D517,[1]!dFases[CodFase],0))</f>
        <v>Final</v>
      </c>
      <c r="F517" t="str">
        <f>INDEX([1]!dFases[TipoFase],MATCH($D517,[1]!dFases[CodFase],0))</f>
        <v>Fase de Mata-Mata</v>
      </c>
      <c r="G517">
        <v>119</v>
      </c>
      <c r="H517">
        <v>4</v>
      </c>
      <c r="I517" t="str">
        <f>INDEX(Country[Country],MATCH(H517,Country[CodPais],0))</f>
        <v>Brazil</v>
      </c>
      <c r="J517">
        <v>0</v>
      </c>
      <c r="K517" t="s">
        <v>1129</v>
      </c>
      <c r="L517">
        <v>0</v>
      </c>
      <c r="M517">
        <v>2</v>
      </c>
      <c r="N517" t="str">
        <f>INDEX(Country[Country],MATCH(M517,Country[CodPais],0))</f>
        <v>Italy</v>
      </c>
      <c r="O517" t="s">
        <v>1130</v>
      </c>
      <c r="P517">
        <v>94194</v>
      </c>
      <c r="Q517" t="s">
        <v>1064</v>
      </c>
      <c r="R517" t="s">
        <v>1051</v>
      </c>
      <c r="S517" t="s">
        <v>1083</v>
      </c>
    </row>
    <row r="518" spans="1:19" x14ac:dyDescent="0.3">
      <c r="A518">
        <v>4000</v>
      </c>
      <c r="B518">
        <v>1998</v>
      </c>
      <c r="C518" t="s">
        <v>1131</v>
      </c>
      <c r="D518">
        <v>2010</v>
      </c>
      <c r="E518" t="str">
        <f>INDEX([1]!dFases[AbrevFase],MATCH($D518,[1]!dFases[CodFase],0))</f>
        <v>Grupo A</v>
      </c>
      <c r="F518" t="str">
        <f>INDEX([1]!dFases[TipoFase],MATCH($D518,[1]!dFases[CodFase],0))</f>
        <v>Fase de Grupos</v>
      </c>
      <c r="G518">
        <v>124</v>
      </c>
      <c r="H518">
        <v>4</v>
      </c>
      <c r="I518" t="str">
        <f>INDEX(Country[Country],MATCH(H518,Country[CodPais],0))</f>
        <v>Brazil</v>
      </c>
      <c r="J518">
        <v>2</v>
      </c>
      <c r="K518" t="s">
        <v>362</v>
      </c>
      <c r="L518">
        <v>1</v>
      </c>
      <c r="M518">
        <v>72</v>
      </c>
      <c r="N518" t="str">
        <f>INDEX(Country[Country],MATCH(M518,Country[CodPais],0))</f>
        <v>Scotland</v>
      </c>
      <c r="O518" t="s">
        <v>353</v>
      </c>
      <c r="P518">
        <v>80000</v>
      </c>
      <c r="Q518" t="s">
        <v>1132</v>
      </c>
      <c r="R518" t="s">
        <v>1133</v>
      </c>
      <c r="S518" t="s">
        <v>1134</v>
      </c>
    </row>
    <row r="519" spans="1:19" x14ac:dyDescent="0.3">
      <c r="A519">
        <v>8725</v>
      </c>
      <c r="B519">
        <v>1998</v>
      </c>
      <c r="C519" t="s">
        <v>1135</v>
      </c>
      <c r="D519">
        <v>2010</v>
      </c>
      <c r="E519" t="str">
        <f>INDEX([1]!dFases[AbrevFase],MATCH($D519,[1]!dFases[CodFase],0))</f>
        <v>Grupo A</v>
      </c>
      <c r="F519" t="str">
        <f>INDEX([1]!dFases[TipoFase],MATCH($D519,[1]!dFases[CodFase],0))</f>
        <v>Fase de Grupos</v>
      </c>
      <c r="G519">
        <v>125</v>
      </c>
      <c r="H519">
        <v>54</v>
      </c>
      <c r="I519" t="str">
        <f>INDEX(Country[Country],MATCH(H519,Country[CodPais],0))</f>
        <v>Morocco</v>
      </c>
      <c r="J519">
        <v>2</v>
      </c>
      <c r="K519" t="s">
        <v>482</v>
      </c>
      <c r="L519">
        <v>2</v>
      </c>
      <c r="M519">
        <v>59</v>
      </c>
      <c r="N519" t="str">
        <f>INDEX(Country[Country],MATCH(M519,Country[CodPais],0))</f>
        <v>Norway</v>
      </c>
      <c r="O519" t="s">
        <v>353</v>
      </c>
      <c r="P519">
        <v>29800</v>
      </c>
      <c r="Q519" t="s">
        <v>1136</v>
      </c>
      <c r="R519" t="s">
        <v>1137</v>
      </c>
      <c r="S519" t="s">
        <v>1138</v>
      </c>
    </row>
    <row r="520" spans="1:19" x14ac:dyDescent="0.3">
      <c r="A520">
        <v>8726</v>
      </c>
      <c r="B520">
        <v>1998</v>
      </c>
      <c r="C520" t="s">
        <v>1139</v>
      </c>
      <c r="D520">
        <v>2020</v>
      </c>
      <c r="E520" t="str">
        <f>INDEX([1]!dFases[AbrevFase],MATCH($D520,[1]!dFases[CodFase],0))</f>
        <v>Grupo B</v>
      </c>
      <c r="F520" t="str">
        <f>INDEX([1]!dFases[TipoFase],MATCH($D520,[1]!dFases[CodFase],0))</f>
        <v>Fase de Grupos</v>
      </c>
      <c r="G520">
        <v>19</v>
      </c>
      <c r="H520">
        <v>2</v>
      </c>
      <c r="I520" t="str">
        <f>INDEX(Country[Country],MATCH(H520,Country[CodPais],0))</f>
        <v>Italy</v>
      </c>
      <c r="J520">
        <v>2</v>
      </c>
      <c r="K520" t="s">
        <v>482</v>
      </c>
      <c r="L520">
        <v>2</v>
      </c>
      <c r="M520">
        <v>7</v>
      </c>
      <c r="N520" t="str">
        <f>INDEX(Country[Country],MATCH(M520,Country[CodPais],0))</f>
        <v>Chile</v>
      </c>
      <c r="O520" t="s">
        <v>353</v>
      </c>
      <c r="P520">
        <v>31800</v>
      </c>
      <c r="Q520" t="s">
        <v>1140</v>
      </c>
      <c r="R520" t="s">
        <v>1141</v>
      </c>
      <c r="S520" t="s">
        <v>1142</v>
      </c>
    </row>
    <row r="521" spans="1:19" x14ac:dyDescent="0.3">
      <c r="A521">
        <v>8727</v>
      </c>
      <c r="B521">
        <v>1998</v>
      </c>
      <c r="C521" t="s">
        <v>1143</v>
      </c>
      <c r="D521">
        <v>2020</v>
      </c>
      <c r="E521" t="str">
        <f>INDEX([1]!dFases[AbrevFase],MATCH($D521,[1]!dFases[CodFase],0))</f>
        <v>Grupo B</v>
      </c>
      <c r="F521" t="str">
        <f>INDEX([1]!dFases[TipoFase],MATCH($D521,[1]!dFases[CodFase],0))</f>
        <v>Fase de Grupos</v>
      </c>
      <c r="G521">
        <v>15</v>
      </c>
      <c r="H521">
        <v>26</v>
      </c>
      <c r="I521" t="str">
        <f>INDEX(Country[Country],MATCH(H521,Country[CodPais],0))</f>
        <v>Cameroon</v>
      </c>
      <c r="J521">
        <v>1</v>
      </c>
      <c r="K521" t="s">
        <v>559</v>
      </c>
      <c r="L521">
        <v>1</v>
      </c>
      <c r="M521">
        <v>21</v>
      </c>
      <c r="N521" t="str">
        <f>INDEX(Country[Country],MATCH(M521,Country[CodPais],0))</f>
        <v>Austria</v>
      </c>
      <c r="O521" t="s">
        <v>353</v>
      </c>
      <c r="P521">
        <v>33500</v>
      </c>
      <c r="Q521" t="s">
        <v>1144</v>
      </c>
      <c r="R521" t="s">
        <v>1145</v>
      </c>
      <c r="S521" t="s">
        <v>1146</v>
      </c>
    </row>
    <row r="522" spans="1:19" x14ac:dyDescent="0.3">
      <c r="A522">
        <v>8728</v>
      </c>
      <c r="B522">
        <v>1998</v>
      </c>
      <c r="C522" t="s">
        <v>1147</v>
      </c>
      <c r="D522">
        <v>2040</v>
      </c>
      <c r="E522" t="str">
        <f>INDEX([1]!dFases[AbrevFase],MATCH($D522,[1]!dFases[CodFase],0))</f>
        <v>Grupo D</v>
      </c>
      <c r="F522" t="str">
        <f>INDEX([1]!dFases[TipoFase],MATCH($D522,[1]!dFases[CodFase],0))</f>
        <v>Fase de Grupos</v>
      </c>
      <c r="G522">
        <v>125</v>
      </c>
      <c r="H522">
        <v>61</v>
      </c>
      <c r="I522" t="str">
        <f>INDEX(Country[Country],MATCH(H522,Country[CodPais],0))</f>
        <v>Paraguay</v>
      </c>
      <c r="J522">
        <v>0</v>
      </c>
      <c r="K522" t="s">
        <v>572</v>
      </c>
      <c r="L522">
        <v>0</v>
      </c>
      <c r="M522">
        <v>24</v>
      </c>
      <c r="N522" t="str">
        <f>INDEX(Country[Country],MATCH(M522,Country[CodPais],0))</f>
        <v>Bulgaria</v>
      </c>
      <c r="O522" t="s">
        <v>353</v>
      </c>
      <c r="P522">
        <v>29800</v>
      </c>
      <c r="Q522" t="s">
        <v>1148</v>
      </c>
      <c r="R522" t="s">
        <v>1149</v>
      </c>
      <c r="S522" t="s">
        <v>1150</v>
      </c>
    </row>
    <row r="523" spans="1:19" x14ac:dyDescent="0.3">
      <c r="A523">
        <v>8729</v>
      </c>
      <c r="B523">
        <v>1998</v>
      </c>
      <c r="C523" t="s">
        <v>1151</v>
      </c>
      <c r="D523">
        <v>2030</v>
      </c>
      <c r="E523" t="str">
        <f>INDEX([1]!dFases[AbrevFase],MATCH($D523,[1]!dFases[CodFase],0))</f>
        <v>Grupo C</v>
      </c>
      <c r="F523" t="str">
        <f>INDEX([1]!dFases[TipoFase],MATCH($D523,[1]!dFases[CodFase],0))</f>
        <v>Fase de Grupos</v>
      </c>
      <c r="G523">
        <v>126</v>
      </c>
      <c r="H523">
        <v>71</v>
      </c>
      <c r="I523" t="str">
        <f>INDEX(Country[Country],MATCH(H523,Country[CodPais],0))</f>
        <v>Saudi Arabia</v>
      </c>
      <c r="J523">
        <v>0</v>
      </c>
      <c r="K523" t="s">
        <v>744</v>
      </c>
      <c r="L523">
        <v>1</v>
      </c>
      <c r="M523">
        <v>35</v>
      </c>
      <c r="N523" t="str">
        <f>INDEX(Country[Country],MATCH(M523,Country[CodPais],0))</f>
        <v>Denmark</v>
      </c>
      <c r="O523" t="s">
        <v>353</v>
      </c>
      <c r="P523">
        <v>38100</v>
      </c>
      <c r="Q523" t="s">
        <v>1152</v>
      </c>
      <c r="R523" t="s">
        <v>1153</v>
      </c>
      <c r="S523" t="s">
        <v>1154</v>
      </c>
    </row>
    <row r="524" spans="1:19" x14ac:dyDescent="0.3">
      <c r="A524">
        <v>8730</v>
      </c>
      <c r="B524">
        <v>1998</v>
      </c>
      <c r="C524" t="s">
        <v>1155</v>
      </c>
      <c r="D524">
        <v>2030</v>
      </c>
      <c r="E524" t="str">
        <f>INDEX([1]!dFases[AbrevFase],MATCH($D524,[1]!dFases[CodFase],0))</f>
        <v>Grupo C</v>
      </c>
      <c r="F524" t="str">
        <f>INDEX([1]!dFases[TipoFase],MATCH($D524,[1]!dFases[CodFase],0))</f>
        <v>Fase de Grupos</v>
      </c>
      <c r="G524">
        <v>16</v>
      </c>
      <c r="H524">
        <v>3</v>
      </c>
      <c r="I524" t="str">
        <f>INDEX(Country[Country],MATCH(H524,Country[CodPais],0))</f>
        <v>France</v>
      </c>
      <c r="J524">
        <v>3</v>
      </c>
      <c r="K524" t="s">
        <v>357</v>
      </c>
      <c r="L524">
        <v>0</v>
      </c>
      <c r="M524">
        <v>15</v>
      </c>
      <c r="N524" t="str">
        <f>INDEX(Country[Country],MATCH(M524,Country[CodPais],0))</f>
        <v>South Africa</v>
      </c>
      <c r="O524" t="s">
        <v>353</v>
      </c>
      <c r="P524">
        <v>55000</v>
      </c>
      <c r="Q524" t="s">
        <v>1156</v>
      </c>
      <c r="R524" t="s">
        <v>1157</v>
      </c>
      <c r="S524" t="s">
        <v>1158</v>
      </c>
    </row>
    <row r="525" spans="1:19" x14ac:dyDescent="0.3">
      <c r="A525">
        <v>8731</v>
      </c>
      <c r="B525">
        <v>1998</v>
      </c>
      <c r="C525" t="s">
        <v>1159</v>
      </c>
      <c r="D525">
        <v>2040</v>
      </c>
      <c r="E525" t="str">
        <f>INDEX([1]!dFases[AbrevFase],MATCH($D525,[1]!dFases[CodFase],0))</f>
        <v>Grupo D</v>
      </c>
      <c r="F525" t="str">
        <f>INDEX([1]!dFases[TipoFase],MATCH($D525,[1]!dFases[CodFase],0))</f>
        <v>Fase de Grupos</v>
      </c>
      <c r="G525">
        <v>127</v>
      </c>
      <c r="H525">
        <v>12</v>
      </c>
      <c r="I525" t="str">
        <f>INDEX(Country[Country],MATCH(H525,Country[CodPais],0))</f>
        <v>Spain</v>
      </c>
      <c r="J525">
        <v>2</v>
      </c>
      <c r="K525" t="s">
        <v>931</v>
      </c>
      <c r="L525">
        <v>3</v>
      </c>
      <c r="M525">
        <v>57</v>
      </c>
      <c r="N525" t="str">
        <f>INDEX(Country[Country],MATCH(M525,Country[CodPais],0))</f>
        <v>Nigeria</v>
      </c>
      <c r="O525" t="s">
        <v>353</v>
      </c>
      <c r="P525">
        <v>35500</v>
      </c>
      <c r="Q525" t="s">
        <v>1160</v>
      </c>
      <c r="R525" t="s">
        <v>1161</v>
      </c>
      <c r="S525" t="s">
        <v>1162</v>
      </c>
    </row>
    <row r="526" spans="1:19" x14ac:dyDescent="0.3">
      <c r="A526">
        <v>8732</v>
      </c>
      <c r="B526">
        <v>1998</v>
      </c>
      <c r="C526" t="s">
        <v>1163</v>
      </c>
      <c r="D526">
        <v>2050</v>
      </c>
      <c r="E526" t="str">
        <f>INDEX([1]!dFases[AbrevFase],MATCH($D526,[1]!dFases[CodFase],0))</f>
        <v>Grupo E</v>
      </c>
      <c r="F526" t="str">
        <f>INDEX([1]!dFases[TipoFase],MATCH($D526,[1]!dFases[CodFase],0))</f>
        <v>Fase de Grupos</v>
      </c>
      <c r="G526">
        <v>128</v>
      </c>
      <c r="H526">
        <v>14</v>
      </c>
      <c r="I526" t="str">
        <f>INDEX(Country[Country],MATCH(H526,Country[CodPais],0))</f>
        <v>Korea Republic</v>
      </c>
      <c r="J526">
        <v>1</v>
      </c>
      <c r="K526" t="s">
        <v>388</v>
      </c>
      <c r="L526">
        <v>3</v>
      </c>
      <c r="M526">
        <v>9</v>
      </c>
      <c r="N526" t="str">
        <f>INDEX(Country[Country],MATCH(M526,Country[CodPais],0))</f>
        <v>Mexico</v>
      </c>
      <c r="O526" t="s">
        <v>353</v>
      </c>
      <c r="P526">
        <v>39100</v>
      </c>
      <c r="Q526" t="s">
        <v>1164</v>
      </c>
      <c r="R526" t="s">
        <v>1165</v>
      </c>
      <c r="S526" t="s">
        <v>1166</v>
      </c>
    </row>
    <row r="527" spans="1:19" x14ac:dyDescent="0.3">
      <c r="A527">
        <v>8733</v>
      </c>
      <c r="B527">
        <v>1998</v>
      </c>
      <c r="C527" t="s">
        <v>1167</v>
      </c>
      <c r="D527">
        <v>2050</v>
      </c>
      <c r="E527" t="str">
        <f>INDEX([1]!dFases[AbrevFase],MATCH($D527,[1]!dFases[CodFase],0))</f>
        <v>Grupo E</v>
      </c>
      <c r="F527" t="str">
        <f>INDEX([1]!dFases[TipoFase],MATCH($D527,[1]!dFases[CodFase],0))</f>
        <v>Fase de Grupos</v>
      </c>
      <c r="G527">
        <v>124</v>
      </c>
      <c r="H527">
        <v>55</v>
      </c>
      <c r="I527" t="str">
        <f>INDEX(Country[Country],MATCH(H527,Country[CodPais],0))</f>
        <v>Netherlands</v>
      </c>
      <c r="J527">
        <v>0</v>
      </c>
      <c r="K527" t="s">
        <v>572</v>
      </c>
      <c r="L527">
        <v>0</v>
      </c>
      <c r="M527">
        <v>22</v>
      </c>
      <c r="N527" t="str">
        <f>INDEX(Country[Country],MATCH(M527,Country[CodPais],0))</f>
        <v>Belgium</v>
      </c>
      <c r="O527" t="s">
        <v>353</v>
      </c>
      <c r="P527">
        <v>77000</v>
      </c>
      <c r="Q527" t="s">
        <v>1168</v>
      </c>
      <c r="R527" t="s">
        <v>1169</v>
      </c>
      <c r="S527" t="s">
        <v>1170</v>
      </c>
    </row>
    <row r="528" spans="1:19" x14ac:dyDescent="0.3">
      <c r="A528">
        <v>8734</v>
      </c>
      <c r="B528">
        <v>1998</v>
      </c>
      <c r="C528" t="s">
        <v>1171</v>
      </c>
      <c r="D528">
        <v>2080</v>
      </c>
      <c r="E528" t="str">
        <f>INDEX([1]!dFases[AbrevFase],MATCH($D528,[1]!dFases[CodFase],0))</f>
        <v>Grupo H</v>
      </c>
      <c r="F528" t="str">
        <f>INDEX([1]!dFases[TipoFase],MATCH($D528,[1]!dFases[CodFase],0))</f>
        <v>Fase de Grupos</v>
      </c>
      <c r="G528">
        <v>15</v>
      </c>
      <c r="H528">
        <v>11</v>
      </c>
      <c r="I528" t="str">
        <f>INDEX(Country[Country],MATCH(H528,Country[CodPais],0))</f>
        <v>Argentina</v>
      </c>
      <c r="J528">
        <v>1</v>
      </c>
      <c r="K528" t="s">
        <v>370</v>
      </c>
      <c r="L528">
        <v>0</v>
      </c>
      <c r="M528">
        <v>17</v>
      </c>
      <c r="N528" t="str">
        <f>INDEX(Country[Country],MATCH(M528,Country[CodPais],0))</f>
        <v>Japan</v>
      </c>
      <c r="O528" t="s">
        <v>353</v>
      </c>
      <c r="P528">
        <v>33500</v>
      </c>
      <c r="Q528" t="s">
        <v>1053</v>
      </c>
      <c r="R528" t="s">
        <v>1172</v>
      </c>
      <c r="S528" t="s">
        <v>1173</v>
      </c>
    </row>
    <row r="529" spans="1:19" x14ac:dyDescent="0.3">
      <c r="A529">
        <v>8735</v>
      </c>
      <c r="B529">
        <v>1998</v>
      </c>
      <c r="C529" t="s">
        <v>1174</v>
      </c>
      <c r="D529">
        <v>2060</v>
      </c>
      <c r="E529" t="str">
        <f>INDEX([1]!dFases[AbrevFase],MATCH($D529,[1]!dFases[CodFase],0))</f>
        <v>Grupo F</v>
      </c>
      <c r="F529" t="str">
        <f>INDEX([1]!dFases[TipoFase],MATCH($D529,[1]!dFases[CodFase],0))</f>
        <v>Fase de Grupos</v>
      </c>
      <c r="G529">
        <v>129</v>
      </c>
      <c r="H529">
        <v>83</v>
      </c>
      <c r="I529" t="str">
        <f>INDEX(Country[Country],MATCH(H529,Country[CodPais],0))</f>
        <v>Yugoslavia</v>
      </c>
      <c r="J529">
        <v>1</v>
      </c>
      <c r="K529" t="s">
        <v>370</v>
      </c>
      <c r="L529">
        <v>0</v>
      </c>
      <c r="M529">
        <v>48</v>
      </c>
      <c r="N529" t="str">
        <f>INDEX(Country[Country],MATCH(M529,Country[CodPais],0))</f>
        <v>Iran</v>
      </c>
      <c r="O529" t="s">
        <v>353</v>
      </c>
      <c r="P529">
        <v>30600</v>
      </c>
      <c r="Q529" t="s">
        <v>1068</v>
      </c>
      <c r="R529" t="s">
        <v>1175</v>
      </c>
      <c r="S529" t="s">
        <v>1176</v>
      </c>
    </row>
    <row r="530" spans="1:19" x14ac:dyDescent="0.3">
      <c r="A530">
        <v>8736</v>
      </c>
      <c r="B530">
        <v>1998</v>
      </c>
      <c r="C530" t="s">
        <v>1177</v>
      </c>
      <c r="D530">
        <v>2080</v>
      </c>
      <c r="E530" t="str">
        <f>INDEX([1]!dFases[AbrevFase],MATCH($D530,[1]!dFases[CodFase],0))</f>
        <v>Grupo H</v>
      </c>
      <c r="F530" t="str">
        <f>INDEX([1]!dFases[TipoFase],MATCH($D530,[1]!dFases[CodFase],0))</f>
        <v>Fase de Grupos</v>
      </c>
      <c r="G530">
        <v>126</v>
      </c>
      <c r="H530">
        <v>51</v>
      </c>
      <c r="I530" t="str">
        <f>INDEX(Country[Country],MATCH(H530,Country[CodPais],0))</f>
        <v>Jamaica</v>
      </c>
      <c r="J530">
        <v>1</v>
      </c>
      <c r="K530" t="s">
        <v>388</v>
      </c>
      <c r="L530">
        <v>3</v>
      </c>
      <c r="M530">
        <v>31</v>
      </c>
      <c r="N530" t="str">
        <f>INDEX(Country[Country],MATCH(M530,Country[CodPais],0))</f>
        <v>Croatia</v>
      </c>
      <c r="O530" t="s">
        <v>353</v>
      </c>
      <c r="P530">
        <v>38100</v>
      </c>
      <c r="Q530" t="s">
        <v>1178</v>
      </c>
      <c r="R530" t="s">
        <v>1179</v>
      </c>
      <c r="S530" t="s">
        <v>1180</v>
      </c>
    </row>
    <row r="531" spans="1:19" x14ac:dyDescent="0.3">
      <c r="A531">
        <v>8740</v>
      </c>
      <c r="B531">
        <v>1998</v>
      </c>
      <c r="C531" t="s">
        <v>1181</v>
      </c>
      <c r="D531">
        <v>2070</v>
      </c>
      <c r="E531" t="str">
        <f>INDEX([1]!dFases[AbrevFase],MATCH($D531,[1]!dFases[CodFase],0))</f>
        <v>Grupo G</v>
      </c>
      <c r="F531" t="str">
        <f>INDEX([1]!dFases[TipoFase],MATCH($D531,[1]!dFases[CodFase],0))</f>
        <v>Fase de Grupos</v>
      </c>
      <c r="G531">
        <v>16</v>
      </c>
      <c r="H531">
        <v>8</v>
      </c>
      <c r="I531" t="str">
        <f>INDEX(Country[Country],MATCH(H531,Country[CodPais],0))</f>
        <v>England</v>
      </c>
      <c r="J531">
        <v>2</v>
      </c>
      <c r="K531" t="s">
        <v>461</v>
      </c>
      <c r="L531">
        <v>0</v>
      </c>
      <c r="M531">
        <v>79</v>
      </c>
      <c r="N531" t="str">
        <f>INDEX(Country[Country],MATCH(M531,Country[CodPais],0))</f>
        <v>Tunisia</v>
      </c>
      <c r="O531" t="s">
        <v>353</v>
      </c>
      <c r="P531">
        <v>55000</v>
      </c>
      <c r="Q531" t="s">
        <v>1182</v>
      </c>
      <c r="R531" t="s">
        <v>1183</v>
      </c>
      <c r="S531" t="s">
        <v>1141</v>
      </c>
    </row>
    <row r="532" spans="1:19" x14ac:dyDescent="0.3">
      <c r="A532">
        <v>8739</v>
      </c>
      <c r="B532">
        <v>1998</v>
      </c>
      <c r="C532" t="s">
        <v>1184</v>
      </c>
      <c r="D532">
        <v>2070</v>
      </c>
      <c r="E532" t="str">
        <f>INDEX([1]!dFases[AbrevFase],MATCH($D532,[1]!dFases[CodFase],0))</f>
        <v>Grupo G</v>
      </c>
      <c r="F532" t="str">
        <f>INDEX([1]!dFases[TipoFase],MATCH($D532,[1]!dFases[CodFase],0))</f>
        <v>Fase de Grupos</v>
      </c>
      <c r="G532">
        <v>128</v>
      </c>
      <c r="H532">
        <v>70</v>
      </c>
      <c r="I532" t="str">
        <f>INDEX(Country[Country],MATCH(H532,Country[CodPais],0))</f>
        <v>Romania</v>
      </c>
      <c r="J532">
        <v>1</v>
      </c>
      <c r="K532" t="s">
        <v>370</v>
      </c>
      <c r="L532">
        <v>0</v>
      </c>
      <c r="M532">
        <v>29</v>
      </c>
      <c r="N532" t="str">
        <f>INDEX(Country[Country],MATCH(M532,Country[CodPais],0))</f>
        <v>Colombia</v>
      </c>
      <c r="O532" t="s">
        <v>353</v>
      </c>
      <c r="P532">
        <v>39100</v>
      </c>
      <c r="Q532" t="s">
        <v>1072</v>
      </c>
      <c r="R532" t="s">
        <v>1185</v>
      </c>
      <c r="S532" t="s">
        <v>1137</v>
      </c>
    </row>
    <row r="533" spans="1:19" x14ac:dyDescent="0.3">
      <c r="A533">
        <v>8738</v>
      </c>
      <c r="B533">
        <v>1998</v>
      </c>
      <c r="C533" t="s">
        <v>1186</v>
      </c>
      <c r="D533">
        <v>2060</v>
      </c>
      <c r="E533" t="str">
        <f>INDEX([1]!dFases[AbrevFase],MATCH($D533,[1]!dFases[CodFase],0))</f>
        <v>Grupo F</v>
      </c>
      <c r="F533" t="str">
        <f>INDEX([1]!dFases[TipoFase],MATCH($D533,[1]!dFases[CodFase],0))</f>
        <v>Fase de Grupos</v>
      </c>
      <c r="G533">
        <v>12</v>
      </c>
      <c r="H533">
        <v>10</v>
      </c>
      <c r="I533" t="str">
        <f>INDEX(Country[Country],MATCH(H533,Country[CodPais],0))</f>
        <v>Germany</v>
      </c>
      <c r="J533">
        <v>2</v>
      </c>
      <c r="K533" t="s">
        <v>461</v>
      </c>
      <c r="L533">
        <v>0</v>
      </c>
      <c r="M533">
        <v>13</v>
      </c>
      <c r="N533" t="str">
        <f>INDEX(Country[Country],MATCH(M533,Country[CodPais],0))</f>
        <v>USA</v>
      </c>
      <c r="O533" t="s">
        <v>353</v>
      </c>
      <c r="P533">
        <v>45500</v>
      </c>
      <c r="Q533" t="s">
        <v>1187</v>
      </c>
      <c r="R533" t="s">
        <v>1142</v>
      </c>
      <c r="S533" t="s">
        <v>1188</v>
      </c>
    </row>
    <row r="534" spans="1:19" x14ac:dyDescent="0.3">
      <c r="A534">
        <v>8741</v>
      </c>
      <c r="B534">
        <v>1998</v>
      </c>
      <c r="C534" t="s">
        <v>1189</v>
      </c>
      <c r="D534">
        <v>2010</v>
      </c>
      <c r="E534" t="str">
        <f>INDEX([1]!dFases[AbrevFase],MATCH($D534,[1]!dFases[CodFase],0))</f>
        <v>Grupo A</v>
      </c>
      <c r="F534" t="str">
        <f>INDEX([1]!dFases[TipoFase],MATCH($D534,[1]!dFases[CodFase],0))</f>
        <v>Fase de Grupos</v>
      </c>
      <c r="G534">
        <v>19</v>
      </c>
      <c r="H534">
        <v>72</v>
      </c>
      <c r="I534" t="str">
        <f>INDEX(Country[Country],MATCH(H534,Country[CodPais],0))</f>
        <v>Scotland</v>
      </c>
      <c r="J534">
        <v>1</v>
      </c>
      <c r="K534" t="s">
        <v>559</v>
      </c>
      <c r="L534">
        <v>1</v>
      </c>
      <c r="M534">
        <v>59</v>
      </c>
      <c r="N534" t="str">
        <f>INDEX(Country[Country],MATCH(M534,Country[CodPais],0))</f>
        <v>Norway</v>
      </c>
      <c r="O534" t="s">
        <v>353</v>
      </c>
      <c r="P534">
        <v>31800</v>
      </c>
      <c r="Q534" t="s">
        <v>1190</v>
      </c>
      <c r="R534" t="s">
        <v>1191</v>
      </c>
      <c r="S534" t="s">
        <v>1192</v>
      </c>
    </row>
    <row r="535" spans="1:19" x14ac:dyDescent="0.3">
      <c r="A535">
        <v>8742</v>
      </c>
      <c r="B535">
        <v>1998</v>
      </c>
      <c r="C535" t="s">
        <v>1193</v>
      </c>
      <c r="D535">
        <v>2010</v>
      </c>
      <c r="E535" t="str">
        <f>INDEX([1]!dFases[AbrevFase],MATCH($D535,[1]!dFases[CodFase],0))</f>
        <v>Grupo A</v>
      </c>
      <c r="F535" t="str">
        <f>INDEX([1]!dFases[TipoFase],MATCH($D535,[1]!dFases[CodFase],0))</f>
        <v>Fase de Grupos</v>
      </c>
      <c r="G535">
        <v>127</v>
      </c>
      <c r="H535">
        <v>4</v>
      </c>
      <c r="I535" t="str">
        <f>INDEX(Country[Country],MATCH(H535,Country[CodPais],0))</f>
        <v>Brazil</v>
      </c>
      <c r="J535">
        <v>3</v>
      </c>
      <c r="K535" t="s">
        <v>357</v>
      </c>
      <c r="L535">
        <v>0</v>
      </c>
      <c r="M535">
        <v>54</v>
      </c>
      <c r="N535" t="str">
        <f>INDEX(Country[Country],MATCH(M535,Country[CodPais],0))</f>
        <v>Morocco</v>
      </c>
      <c r="O535" t="s">
        <v>353</v>
      </c>
      <c r="P535">
        <v>35500</v>
      </c>
      <c r="Q535" t="s">
        <v>1194</v>
      </c>
      <c r="R535" t="s">
        <v>1162</v>
      </c>
      <c r="S535" t="s">
        <v>1195</v>
      </c>
    </row>
    <row r="536" spans="1:19" x14ac:dyDescent="0.3">
      <c r="A536">
        <v>8743</v>
      </c>
      <c r="B536">
        <v>1998</v>
      </c>
      <c r="C536" t="s">
        <v>1196</v>
      </c>
      <c r="D536">
        <v>2020</v>
      </c>
      <c r="E536" t="str">
        <f>INDEX([1]!dFases[AbrevFase],MATCH($D536,[1]!dFases[CodFase],0))</f>
        <v>Grupo B</v>
      </c>
      <c r="F536" t="str">
        <f>INDEX([1]!dFases[TipoFase],MATCH($D536,[1]!dFases[CodFase],0))</f>
        <v>Fase de Grupos</v>
      </c>
      <c r="G536">
        <v>129</v>
      </c>
      <c r="H536">
        <v>7</v>
      </c>
      <c r="I536" t="str">
        <f>INDEX(Country[Country],MATCH(H536,Country[CodPais],0))</f>
        <v>Chile</v>
      </c>
      <c r="J536">
        <v>1</v>
      </c>
      <c r="K536" t="s">
        <v>559</v>
      </c>
      <c r="L536">
        <v>1</v>
      </c>
      <c r="M536">
        <v>21</v>
      </c>
      <c r="N536" t="str">
        <f>INDEX(Country[Country],MATCH(M536,Country[CodPais],0))</f>
        <v>Austria</v>
      </c>
      <c r="O536" t="s">
        <v>353</v>
      </c>
      <c r="P536">
        <v>30600</v>
      </c>
      <c r="Q536" t="s">
        <v>1197</v>
      </c>
      <c r="R536" t="s">
        <v>1150</v>
      </c>
      <c r="S536" t="s">
        <v>1133</v>
      </c>
    </row>
    <row r="537" spans="1:19" x14ac:dyDescent="0.3">
      <c r="A537">
        <v>8744</v>
      </c>
      <c r="B537">
        <v>1998</v>
      </c>
      <c r="C537" t="s">
        <v>1198</v>
      </c>
      <c r="D537">
        <v>2020</v>
      </c>
      <c r="E537" t="str">
        <f>INDEX([1]!dFases[AbrevFase],MATCH($D537,[1]!dFases[CodFase],0))</f>
        <v>Grupo B</v>
      </c>
      <c r="F537" t="str">
        <f>INDEX([1]!dFases[TipoFase],MATCH($D537,[1]!dFases[CodFase],0))</f>
        <v>Fase de Grupos</v>
      </c>
      <c r="G537">
        <v>125</v>
      </c>
      <c r="H537">
        <v>2</v>
      </c>
      <c r="I537" t="str">
        <f>INDEX(Country[Country],MATCH(H537,Country[CodPais],0))</f>
        <v>Italy</v>
      </c>
      <c r="J537">
        <v>3</v>
      </c>
      <c r="K537" t="s">
        <v>357</v>
      </c>
      <c r="L537">
        <v>0</v>
      </c>
      <c r="M537">
        <v>26</v>
      </c>
      <c r="N537" t="str">
        <f>INDEX(Country[Country],MATCH(M537,Country[CodPais],0))</f>
        <v>Cameroon</v>
      </c>
      <c r="O537" t="s">
        <v>353</v>
      </c>
      <c r="P537">
        <v>29800</v>
      </c>
      <c r="Q537" t="s">
        <v>1199</v>
      </c>
      <c r="R537" t="s">
        <v>1165</v>
      </c>
      <c r="S537" t="s">
        <v>1153</v>
      </c>
    </row>
    <row r="538" spans="1:19" x14ac:dyDescent="0.3">
      <c r="A538">
        <v>8746</v>
      </c>
      <c r="B538">
        <v>1998</v>
      </c>
      <c r="C538" t="s">
        <v>1200</v>
      </c>
      <c r="D538">
        <v>2030</v>
      </c>
      <c r="E538" t="str">
        <f>INDEX([1]!dFases[AbrevFase],MATCH($D538,[1]!dFases[CodFase],0))</f>
        <v>Grupo C</v>
      </c>
      <c r="F538" t="str">
        <f>INDEX([1]!dFases[TipoFase],MATCH($D538,[1]!dFases[CodFase],0))</f>
        <v>Fase de Grupos</v>
      </c>
      <c r="G538">
        <v>15</v>
      </c>
      <c r="H538">
        <v>15</v>
      </c>
      <c r="I538" t="str">
        <f>INDEX(Country[Country],MATCH(H538,Country[CodPais],0))</f>
        <v>South Africa</v>
      </c>
      <c r="J538">
        <v>1</v>
      </c>
      <c r="K538" t="s">
        <v>559</v>
      </c>
      <c r="L538">
        <v>1</v>
      </c>
      <c r="M538">
        <v>35</v>
      </c>
      <c r="N538" t="str">
        <f>INDEX(Country[Country],MATCH(M538,Country[CodPais],0))</f>
        <v>Denmark</v>
      </c>
      <c r="O538" t="s">
        <v>353</v>
      </c>
      <c r="P538">
        <v>33500</v>
      </c>
      <c r="Q538" t="s">
        <v>1201</v>
      </c>
      <c r="R538" t="s">
        <v>1134</v>
      </c>
      <c r="S538" t="s">
        <v>1145</v>
      </c>
    </row>
    <row r="539" spans="1:19" x14ac:dyDescent="0.3">
      <c r="A539">
        <v>8745</v>
      </c>
      <c r="B539">
        <v>1998</v>
      </c>
      <c r="C539" t="s">
        <v>1202</v>
      </c>
      <c r="D539">
        <v>2030</v>
      </c>
      <c r="E539" t="str">
        <f>INDEX([1]!dFases[AbrevFase],MATCH($D539,[1]!dFases[CodFase],0))</f>
        <v>Grupo C</v>
      </c>
      <c r="F539" t="str">
        <f>INDEX([1]!dFases[TipoFase],MATCH($D539,[1]!dFases[CodFase],0))</f>
        <v>Fase de Grupos</v>
      </c>
      <c r="G539">
        <v>124</v>
      </c>
      <c r="H539">
        <v>3</v>
      </c>
      <c r="I539" t="str">
        <f>INDEX(Country[Country],MATCH(H539,Country[CodPais],0))</f>
        <v>France</v>
      </c>
      <c r="J539">
        <v>4</v>
      </c>
      <c r="K539" t="s">
        <v>376</v>
      </c>
      <c r="L539">
        <v>0</v>
      </c>
      <c r="M539">
        <v>71</v>
      </c>
      <c r="N539" t="str">
        <f>INDEX(Country[Country],MATCH(M539,Country[CodPais],0))</f>
        <v>Saudi Arabia</v>
      </c>
      <c r="O539" t="s">
        <v>353</v>
      </c>
      <c r="P539">
        <v>80000</v>
      </c>
      <c r="Q539" t="s">
        <v>1045</v>
      </c>
      <c r="R539" t="s">
        <v>1146</v>
      </c>
      <c r="S539" t="s">
        <v>1161</v>
      </c>
    </row>
    <row r="540" spans="1:19" x14ac:dyDescent="0.3">
      <c r="A540">
        <v>8747</v>
      </c>
      <c r="B540">
        <v>1998</v>
      </c>
      <c r="C540" t="s">
        <v>1203</v>
      </c>
      <c r="D540">
        <v>2040</v>
      </c>
      <c r="E540" t="str">
        <f>INDEX([1]!dFases[AbrevFase],MATCH($D540,[1]!dFases[CodFase],0))</f>
        <v>Grupo D</v>
      </c>
      <c r="F540" t="str">
        <f>INDEX([1]!dFases[TipoFase],MATCH($D540,[1]!dFases[CodFase],0))</f>
        <v>Fase de Grupos</v>
      </c>
      <c r="G540">
        <v>12</v>
      </c>
      <c r="H540">
        <v>57</v>
      </c>
      <c r="I540" t="str">
        <f>INDEX(Country[Country],MATCH(H540,Country[CodPais],0))</f>
        <v>Nigeria</v>
      </c>
      <c r="J540">
        <v>1</v>
      </c>
      <c r="K540" t="s">
        <v>370</v>
      </c>
      <c r="L540">
        <v>0</v>
      </c>
      <c r="M540">
        <v>24</v>
      </c>
      <c r="N540" t="str">
        <f>INDEX(Country[Country],MATCH(M540,Country[CodPais],0))</f>
        <v>Bulgaria</v>
      </c>
      <c r="O540" t="s">
        <v>353</v>
      </c>
      <c r="P540">
        <v>45500</v>
      </c>
      <c r="Q540" t="s">
        <v>1204</v>
      </c>
      <c r="R540" t="s">
        <v>1154</v>
      </c>
      <c r="S540" t="s">
        <v>1157</v>
      </c>
    </row>
    <row r="541" spans="1:19" x14ac:dyDescent="0.3">
      <c r="A541">
        <v>8748</v>
      </c>
      <c r="B541">
        <v>1998</v>
      </c>
      <c r="C541" t="s">
        <v>1205</v>
      </c>
      <c r="D541">
        <v>2040</v>
      </c>
      <c r="E541" t="str">
        <f>INDEX([1]!dFases[AbrevFase],MATCH($D541,[1]!dFases[CodFase],0))</f>
        <v>Grupo D</v>
      </c>
      <c r="F541" t="str">
        <f>INDEX([1]!dFases[TipoFase],MATCH($D541,[1]!dFases[CodFase],0))</f>
        <v>Fase de Grupos</v>
      </c>
      <c r="G541">
        <v>129</v>
      </c>
      <c r="H541">
        <v>12</v>
      </c>
      <c r="I541" t="str">
        <f>INDEX(Country[Country],MATCH(H541,Country[CodPais],0))</f>
        <v>Spain</v>
      </c>
      <c r="J541">
        <v>0</v>
      </c>
      <c r="K541" t="s">
        <v>572</v>
      </c>
      <c r="L541">
        <v>0</v>
      </c>
      <c r="M541">
        <v>61</v>
      </c>
      <c r="N541" t="str">
        <f>INDEX(Country[Country],MATCH(M541,Country[CodPais],0))</f>
        <v>Paraguay</v>
      </c>
      <c r="O541" t="s">
        <v>353</v>
      </c>
      <c r="P541">
        <v>30600</v>
      </c>
      <c r="Q541" t="s">
        <v>1206</v>
      </c>
      <c r="R541" t="s">
        <v>1207</v>
      </c>
      <c r="S541" t="s">
        <v>1175</v>
      </c>
    </row>
    <row r="542" spans="1:19" x14ac:dyDescent="0.3">
      <c r="A542">
        <v>8751</v>
      </c>
      <c r="B542">
        <v>1998</v>
      </c>
      <c r="C542" t="s">
        <v>1208</v>
      </c>
      <c r="D542">
        <v>2080</v>
      </c>
      <c r="E542" t="str">
        <f>INDEX([1]!dFases[AbrevFase],MATCH($D542,[1]!dFases[CodFase],0))</f>
        <v>Grupo H</v>
      </c>
      <c r="F542" t="str">
        <f>INDEX([1]!dFases[TipoFase],MATCH($D542,[1]!dFases[CodFase],0))</f>
        <v>Fase de Grupos</v>
      </c>
      <c r="G542">
        <v>127</v>
      </c>
      <c r="H542">
        <v>17</v>
      </c>
      <c r="I542" t="str">
        <f>INDEX(Country[Country],MATCH(H542,Country[CodPais],0))</f>
        <v>Japan</v>
      </c>
      <c r="J542">
        <v>0</v>
      </c>
      <c r="K542" t="s">
        <v>744</v>
      </c>
      <c r="L542">
        <v>1</v>
      </c>
      <c r="M542">
        <v>31</v>
      </c>
      <c r="N542" t="str">
        <f>INDEX(Country[Country],MATCH(M542,Country[CodPais],0))</f>
        <v>Croatia</v>
      </c>
      <c r="O542" t="s">
        <v>353</v>
      </c>
      <c r="P542">
        <v>35500</v>
      </c>
      <c r="Q542" t="s">
        <v>1209</v>
      </c>
      <c r="R542" t="s">
        <v>1158</v>
      </c>
      <c r="S542" t="s">
        <v>1149</v>
      </c>
    </row>
    <row r="543" spans="1:19" x14ac:dyDescent="0.3">
      <c r="A543">
        <v>8750</v>
      </c>
      <c r="B543">
        <v>1998</v>
      </c>
      <c r="C543" t="s">
        <v>1210</v>
      </c>
      <c r="D543">
        <v>2050</v>
      </c>
      <c r="E543" t="str">
        <f>INDEX([1]!dFases[AbrevFase],MATCH($D543,[1]!dFases[CodFase],0))</f>
        <v>Grupo E</v>
      </c>
      <c r="F543" t="str">
        <f>INDEX([1]!dFases[TipoFase],MATCH($D543,[1]!dFases[CodFase],0))</f>
        <v>Fase de Grupos</v>
      </c>
      <c r="G543">
        <v>19</v>
      </c>
      <c r="H543">
        <v>22</v>
      </c>
      <c r="I543" t="str">
        <f>INDEX(Country[Country],MATCH(H543,Country[CodPais],0))</f>
        <v>Belgium</v>
      </c>
      <c r="J543">
        <v>2</v>
      </c>
      <c r="K543" t="s">
        <v>482</v>
      </c>
      <c r="L543">
        <v>2</v>
      </c>
      <c r="M543">
        <v>9</v>
      </c>
      <c r="N543" t="str">
        <f>INDEX(Country[Country],MATCH(M543,Country[CodPais],0))</f>
        <v>Mexico</v>
      </c>
      <c r="O543" t="s">
        <v>353</v>
      </c>
      <c r="P543">
        <v>31800</v>
      </c>
      <c r="Q543" t="s">
        <v>1211</v>
      </c>
      <c r="R543" t="s">
        <v>1173</v>
      </c>
      <c r="S543" t="s">
        <v>1185</v>
      </c>
    </row>
    <row r="544" spans="1:19" x14ac:dyDescent="0.3">
      <c r="A544">
        <v>8749</v>
      </c>
      <c r="B544">
        <v>1998</v>
      </c>
      <c r="C544" t="s">
        <v>1212</v>
      </c>
      <c r="D544">
        <v>2050</v>
      </c>
      <c r="E544" t="str">
        <f>INDEX([1]!dFases[AbrevFase],MATCH($D544,[1]!dFases[CodFase],0))</f>
        <v>Grupo E</v>
      </c>
      <c r="F544" t="str">
        <f>INDEX([1]!dFases[TipoFase],MATCH($D544,[1]!dFases[CodFase],0))</f>
        <v>Fase de Grupos</v>
      </c>
      <c r="G544">
        <v>16</v>
      </c>
      <c r="H544">
        <v>55</v>
      </c>
      <c r="I544" t="str">
        <f>INDEX(Country[Country],MATCH(H544,Country[CodPais],0))</f>
        <v>Netherlands</v>
      </c>
      <c r="J544">
        <v>5</v>
      </c>
      <c r="K544" t="s">
        <v>509</v>
      </c>
      <c r="L544">
        <v>0</v>
      </c>
      <c r="M544">
        <v>14</v>
      </c>
      <c r="N544" t="str">
        <f>INDEX(Country[Country],MATCH(M544,Country[CodPais],0))</f>
        <v>Korea Republic</v>
      </c>
      <c r="O544" t="s">
        <v>353</v>
      </c>
      <c r="P544">
        <v>55000</v>
      </c>
      <c r="Q544" t="s">
        <v>1213</v>
      </c>
      <c r="R544" t="s">
        <v>1176</v>
      </c>
      <c r="S544" t="s">
        <v>1162</v>
      </c>
    </row>
    <row r="545" spans="1:19" x14ac:dyDescent="0.3">
      <c r="A545">
        <v>8753</v>
      </c>
      <c r="B545">
        <v>1998</v>
      </c>
      <c r="C545" t="s">
        <v>1214</v>
      </c>
      <c r="D545">
        <v>2060</v>
      </c>
      <c r="E545" t="str">
        <f>INDEX([1]!dFases[AbrevFase],MATCH($D545,[1]!dFases[CodFase],0))</f>
        <v>Grupo F</v>
      </c>
      <c r="F545" t="str">
        <f>INDEX([1]!dFases[TipoFase],MATCH($D545,[1]!dFases[CodFase],0))</f>
        <v>Fase de Grupos</v>
      </c>
      <c r="G545">
        <v>126</v>
      </c>
      <c r="H545">
        <v>10</v>
      </c>
      <c r="I545" t="str">
        <f>INDEX(Country[Country],MATCH(H545,Country[CodPais],0))</f>
        <v>Germany</v>
      </c>
      <c r="J545">
        <v>2</v>
      </c>
      <c r="K545" t="s">
        <v>482</v>
      </c>
      <c r="L545">
        <v>2</v>
      </c>
      <c r="M545">
        <v>83</v>
      </c>
      <c r="N545" t="str">
        <f>INDEX(Country[Country],MATCH(M545,Country[CodPais],0))</f>
        <v>Yugoslavia</v>
      </c>
      <c r="O545" t="s">
        <v>353</v>
      </c>
      <c r="P545">
        <v>38100</v>
      </c>
      <c r="Q545" t="s">
        <v>1215</v>
      </c>
      <c r="R545" t="s">
        <v>1170</v>
      </c>
      <c r="S545" t="s">
        <v>1172</v>
      </c>
    </row>
    <row r="546" spans="1:19" x14ac:dyDescent="0.3">
      <c r="A546">
        <v>8752</v>
      </c>
      <c r="B546">
        <v>1998</v>
      </c>
      <c r="C546" t="s">
        <v>1216</v>
      </c>
      <c r="D546">
        <v>2080</v>
      </c>
      <c r="E546" t="str">
        <f>INDEX([1]!dFases[AbrevFase],MATCH($D546,[1]!dFases[CodFase],0))</f>
        <v>Grupo H</v>
      </c>
      <c r="F546" t="str">
        <f>INDEX([1]!dFases[TipoFase],MATCH($D546,[1]!dFases[CodFase],0))</f>
        <v>Fase de Grupos</v>
      </c>
      <c r="G546">
        <v>12</v>
      </c>
      <c r="H546">
        <v>11</v>
      </c>
      <c r="I546" t="str">
        <f>INDEX(Country[Country],MATCH(H546,Country[CodPais],0))</f>
        <v>Argentina</v>
      </c>
      <c r="J546">
        <v>5</v>
      </c>
      <c r="K546" t="s">
        <v>509</v>
      </c>
      <c r="L546">
        <v>0</v>
      </c>
      <c r="M546">
        <v>51</v>
      </c>
      <c r="N546" t="str">
        <f>INDEX(Country[Country],MATCH(M546,Country[CodPais],0))</f>
        <v>Jamaica</v>
      </c>
      <c r="O546" t="s">
        <v>353</v>
      </c>
      <c r="P546">
        <v>45500</v>
      </c>
      <c r="Q546" t="s">
        <v>1217</v>
      </c>
      <c r="R546" t="s">
        <v>1188</v>
      </c>
      <c r="S546" t="s">
        <v>1169</v>
      </c>
    </row>
    <row r="547" spans="1:19" x14ac:dyDescent="0.3">
      <c r="A547">
        <v>8754</v>
      </c>
      <c r="B547">
        <v>1998</v>
      </c>
      <c r="C547" t="s">
        <v>1218</v>
      </c>
      <c r="D547">
        <v>2060</v>
      </c>
      <c r="E547" t="str">
        <f>INDEX([1]!dFases[AbrevFase],MATCH($D547,[1]!dFases[CodFase],0))</f>
        <v>Grupo F</v>
      </c>
      <c r="F547" t="str">
        <f>INDEX([1]!dFases[TipoFase],MATCH($D547,[1]!dFases[CodFase],0))</f>
        <v>Fase de Grupos</v>
      </c>
      <c r="G547">
        <v>128</v>
      </c>
      <c r="H547">
        <v>13</v>
      </c>
      <c r="I547" t="str">
        <f>INDEX(Country[Country],MATCH(H547,Country[CodPais],0))</f>
        <v>USA</v>
      </c>
      <c r="J547">
        <v>1</v>
      </c>
      <c r="K547" t="s">
        <v>746</v>
      </c>
      <c r="L547">
        <v>2</v>
      </c>
      <c r="M547">
        <v>48</v>
      </c>
      <c r="N547" t="str">
        <f>INDEX(Country[Country],MATCH(M547,Country[CodPais],0))</f>
        <v>Iran</v>
      </c>
      <c r="O547" t="s">
        <v>353</v>
      </c>
      <c r="P547">
        <v>39100</v>
      </c>
      <c r="Q547" t="s">
        <v>1219</v>
      </c>
      <c r="R547" t="s">
        <v>1192</v>
      </c>
      <c r="S547" t="s">
        <v>1179</v>
      </c>
    </row>
    <row r="548" spans="1:19" x14ac:dyDescent="0.3">
      <c r="A548">
        <v>8755</v>
      </c>
      <c r="B548">
        <v>1998</v>
      </c>
      <c r="C548" t="s">
        <v>1220</v>
      </c>
      <c r="D548">
        <v>2070</v>
      </c>
      <c r="E548" t="str">
        <f>INDEX([1]!dFases[AbrevFase],MATCH($D548,[1]!dFases[CodFase],0))</f>
        <v>Grupo G</v>
      </c>
      <c r="F548" t="str">
        <f>INDEX([1]!dFases[TipoFase],MATCH($D548,[1]!dFases[CodFase],0))</f>
        <v>Fase de Grupos</v>
      </c>
      <c r="G548">
        <v>125</v>
      </c>
      <c r="H548">
        <v>29</v>
      </c>
      <c r="I548" t="str">
        <f>INDEX(Country[Country],MATCH(H548,Country[CodPais],0))</f>
        <v>Colombia</v>
      </c>
      <c r="J548">
        <v>1</v>
      </c>
      <c r="K548" t="s">
        <v>370</v>
      </c>
      <c r="L548">
        <v>0</v>
      </c>
      <c r="M548">
        <v>79</v>
      </c>
      <c r="N548" t="str">
        <f>INDEX(Country[Country],MATCH(M548,Country[CodPais],0))</f>
        <v>Tunisia</v>
      </c>
      <c r="O548" t="s">
        <v>353</v>
      </c>
      <c r="P548">
        <v>29800</v>
      </c>
      <c r="Q548" t="s">
        <v>1221</v>
      </c>
      <c r="R548" t="s">
        <v>1166</v>
      </c>
      <c r="S548" t="s">
        <v>1191</v>
      </c>
    </row>
    <row r="549" spans="1:19" x14ac:dyDescent="0.3">
      <c r="A549">
        <v>8756</v>
      </c>
      <c r="B549">
        <v>1998</v>
      </c>
      <c r="C549" t="s">
        <v>1222</v>
      </c>
      <c r="D549">
        <v>2070</v>
      </c>
      <c r="E549" t="str">
        <f>INDEX([1]!dFases[AbrevFase],MATCH($D549,[1]!dFases[CodFase],0))</f>
        <v>Grupo G</v>
      </c>
      <c r="F549" t="str">
        <f>INDEX([1]!dFases[TipoFase],MATCH($D549,[1]!dFases[CodFase],0))</f>
        <v>Fase de Grupos</v>
      </c>
      <c r="G549">
        <v>15</v>
      </c>
      <c r="H549">
        <v>70</v>
      </c>
      <c r="I549" t="str">
        <f>INDEX(Country[Country],MATCH(H549,Country[CodPais],0))</f>
        <v>Romania</v>
      </c>
      <c r="J549">
        <v>2</v>
      </c>
      <c r="K549" t="s">
        <v>362</v>
      </c>
      <c r="L549">
        <v>1</v>
      </c>
      <c r="M549">
        <v>8</v>
      </c>
      <c r="N549" t="str">
        <f>INDEX(Country[Country],MATCH(M549,Country[CodPais],0))</f>
        <v>England</v>
      </c>
      <c r="O549" t="s">
        <v>353</v>
      </c>
      <c r="P549">
        <v>33500</v>
      </c>
      <c r="Q549" t="s">
        <v>1223</v>
      </c>
      <c r="R549" t="s">
        <v>1180</v>
      </c>
      <c r="S549" t="s">
        <v>1207</v>
      </c>
    </row>
    <row r="550" spans="1:19" x14ac:dyDescent="0.3">
      <c r="A550">
        <v>8757</v>
      </c>
      <c r="B550">
        <v>1998</v>
      </c>
      <c r="C550" t="s">
        <v>1224</v>
      </c>
      <c r="D550">
        <v>2020</v>
      </c>
      <c r="E550" t="str">
        <f>INDEX([1]!dFases[AbrevFase],MATCH($D550,[1]!dFases[CodFase],0))</f>
        <v>Grupo B</v>
      </c>
      <c r="F550" t="str">
        <f>INDEX([1]!dFases[TipoFase],MATCH($D550,[1]!dFases[CodFase],0))</f>
        <v>Fase de Grupos</v>
      </c>
      <c r="G550">
        <v>124</v>
      </c>
      <c r="H550">
        <v>2</v>
      </c>
      <c r="I550" t="str">
        <f>INDEX(Country[Country],MATCH(H550,Country[CodPais],0))</f>
        <v>Italy</v>
      </c>
      <c r="J550">
        <v>2</v>
      </c>
      <c r="K550" t="s">
        <v>362</v>
      </c>
      <c r="L550">
        <v>1</v>
      </c>
      <c r="M550">
        <v>21</v>
      </c>
      <c r="N550" t="str">
        <f>INDEX(Country[Country],MATCH(M550,Country[CodPais],0))</f>
        <v>Austria</v>
      </c>
      <c r="O550" t="s">
        <v>353</v>
      </c>
      <c r="P550">
        <v>80000</v>
      </c>
      <c r="Q550" t="s">
        <v>1225</v>
      </c>
      <c r="R550" t="s">
        <v>1195</v>
      </c>
      <c r="S550" t="s">
        <v>1183</v>
      </c>
    </row>
    <row r="551" spans="1:19" x14ac:dyDescent="0.3">
      <c r="A551">
        <v>8760</v>
      </c>
      <c r="B551">
        <v>1998</v>
      </c>
      <c r="C551" t="s">
        <v>1224</v>
      </c>
      <c r="D551">
        <v>2020</v>
      </c>
      <c r="E551" t="str">
        <f>INDEX([1]!dFases[AbrevFase],MATCH($D551,[1]!dFases[CodFase],0))</f>
        <v>Grupo B</v>
      </c>
      <c r="F551" t="str">
        <f>INDEX([1]!dFases[TipoFase],MATCH($D551,[1]!dFases[CodFase],0))</f>
        <v>Fase de Grupos</v>
      </c>
      <c r="G551">
        <v>127</v>
      </c>
      <c r="H551">
        <v>7</v>
      </c>
      <c r="I551" t="str">
        <f>INDEX(Country[Country],MATCH(H551,Country[CodPais],0))</f>
        <v>Chile</v>
      </c>
      <c r="J551">
        <v>1</v>
      </c>
      <c r="K551" t="s">
        <v>559</v>
      </c>
      <c r="L551">
        <v>1</v>
      </c>
      <c r="M551">
        <v>26</v>
      </c>
      <c r="N551" t="str">
        <f>INDEX(Country[Country],MATCH(M551,Country[CodPais],0))</f>
        <v>Cameroon</v>
      </c>
      <c r="O551" t="s">
        <v>353</v>
      </c>
      <c r="P551">
        <v>35500</v>
      </c>
      <c r="Q551" t="s">
        <v>1190</v>
      </c>
      <c r="R551" t="s">
        <v>1138</v>
      </c>
      <c r="S551" t="s">
        <v>1137</v>
      </c>
    </row>
    <row r="552" spans="1:19" x14ac:dyDescent="0.3">
      <c r="A552">
        <v>8758</v>
      </c>
      <c r="B552">
        <v>1998</v>
      </c>
      <c r="C552" t="s">
        <v>1226</v>
      </c>
      <c r="D552">
        <v>2010</v>
      </c>
      <c r="E552" t="str">
        <f>INDEX([1]!dFases[AbrevFase],MATCH($D552,[1]!dFases[CodFase],0))</f>
        <v>Grupo A</v>
      </c>
      <c r="F552" t="str">
        <f>INDEX([1]!dFases[TipoFase],MATCH($D552,[1]!dFases[CodFase],0))</f>
        <v>Fase de Grupos</v>
      </c>
      <c r="G552">
        <v>129</v>
      </c>
      <c r="H552">
        <v>72</v>
      </c>
      <c r="I552" t="str">
        <f>INDEX(Country[Country],MATCH(H552,Country[CodPais],0))</f>
        <v>Scotland</v>
      </c>
      <c r="J552">
        <v>0</v>
      </c>
      <c r="K552" t="s">
        <v>727</v>
      </c>
      <c r="L552">
        <v>3</v>
      </c>
      <c r="M552">
        <v>54</v>
      </c>
      <c r="N552" t="str">
        <f>INDEX(Country[Country],MATCH(M552,Country[CodPais],0))</f>
        <v>Morocco</v>
      </c>
      <c r="O552" t="s">
        <v>353</v>
      </c>
      <c r="P552">
        <v>30600</v>
      </c>
      <c r="Q552" t="s">
        <v>1102</v>
      </c>
      <c r="R552" t="s">
        <v>1161</v>
      </c>
      <c r="S552" t="s">
        <v>1165</v>
      </c>
    </row>
    <row r="553" spans="1:19" x14ac:dyDescent="0.3">
      <c r="A553">
        <v>8759</v>
      </c>
      <c r="B553">
        <v>1998</v>
      </c>
      <c r="C553" t="s">
        <v>1226</v>
      </c>
      <c r="D553">
        <v>2010</v>
      </c>
      <c r="E553" t="str">
        <f>INDEX([1]!dFases[AbrevFase],MATCH($D553,[1]!dFases[CodFase],0))</f>
        <v>Grupo A</v>
      </c>
      <c r="F553" t="str">
        <f>INDEX([1]!dFases[TipoFase],MATCH($D553,[1]!dFases[CodFase],0))</f>
        <v>Fase de Grupos</v>
      </c>
      <c r="G553">
        <v>16</v>
      </c>
      <c r="H553">
        <v>4</v>
      </c>
      <c r="I553" t="str">
        <f>INDEX(Country[Country],MATCH(H553,Country[CodPais],0))</f>
        <v>Brazil</v>
      </c>
      <c r="J553">
        <v>1</v>
      </c>
      <c r="K553" t="s">
        <v>746</v>
      </c>
      <c r="L553">
        <v>2</v>
      </c>
      <c r="M553">
        <v>59</v>
      </c>
      <c r="N553" t="str">
        <f>INDEX(Country[Country],MATCH(M553,Country[CodPais],0))</f>
        <v>Norway</v>
      </c>
      <c r="O553" t="s">
        <v>353</v>
      </c>
      <c r="P553">
        <v>55000</v>
      </c>
      <c r="Q553" t="s">
        <v>1160</v>
      </c>
      <c r="R553" t="s">
        <v>1169</v>
      </c>
      <c r="S553" t="s">
        <v>1141</v>
      </c>
    </row>
    <row r="554" spans="1:19" x14ac:dyDescent="0.3">
      <c r="A554">
        <v>8762</v>
      </c>
      <c r="B554">
        <v>1998</v>
      </c>
      <c r="C554" t="s">
        <v>1227</v>
      </c>
      <c r="D554">
        <v>2030</v>
      </c>
      <c r="E554" t="str">
        <f>INDEX([1]!dFases[AbrevFase],MATCH($D554,[1]!dFases[CodFase],0))</f>
        <v>Grupo C</v>
      </c>
      <c r="F554" t="str">
        <f>INDEX([1]!dFases[TipoFase],MATCH($D554,[1]!dFases[CodFase],0))</f>
        <v>Fase de Grupos</v>
      </c>
      <c r="G554">
        <v>128</v>
      </c>
      <c r="H554">
        <v>3</v>
      </c>
      <c r="I554" t="str">
        <f>INDEX(Country[Country],MATCH(H554,Country[CodPais],0))</f>
        <v>France</v>
      </c>
      <c r="J554">
        <v>2</v>
      </c>
      <c r="K554" t="s">
        <v>362</v>
      </c>
      <c r="L554">
        <v>1</v>
      </c>
      <c r="M554">
        <v>35</v>
      </c>
      <c r="N554" t="str">
        <f>INDEX(Country[Country],MATCH(M554,Country[CodPais],0))</f>
        <v>Denmark</v>
      </c>
      <c r="O554" t="s">
        <v>353</v>
      </c>
      <c r="P554">
        <v>39100</v>
      </c>
      <c r="Q554" t="s">
        <v>1168</v>
      </c>
      <c r="R554" t="s">
        <v>1172</v>
      </c>
      <c r="S554" t="s">
        <v>1170</v>
      </c>
    </row>
    <row r="555" spans="1:19" x14ac:dyDescent="0.3">
      <c r="A555">
        <v>8764</v>
      </c>
      <c r="B555">
        <v>1998</v>
      </c>
      <c r="C555" t="s">
        <v>1227</v>
      </c>
      <c r="D555">
        <v>2030</v>
      </c>
      <c r="E555" t="str">
        <f>INDEX([1]!dFases[AbrevFase],MATCH($D555,[1]!dFases[CodFase],0))</f>
        <v>Grupo C</v>
      </c>
      <c r="F555" t="str">
        <f>INDEX([1]!dFases[TipoFase],MATCH($D555,[1]!dFases[CodFase],0))</f>
        <v>Fase de Grupos</v>
      </c>
      <c r="G555">
        <v>19</v>
      </c>
      <c r="H555">
        <v>15</v>
      </c>
      <c r="I555" t="str">
        <f>INDEX(Country[Country],MATCH(H555,Country[CodPais],0))</f>
        <v>South Africa</v>
      </c>
      <c r="J555">
        <v>2</v>
      </c>
      <c r="K555" t="s">
        <v>482</v>
      </c>
      <c r="L555">
        <v>2</v>
      </c>
      <c r="M555">
        <v>71</v>
      </c>
      <c r="N555" t="str">
        <f>INDEX(Country[Country],MATCH(M555,Country[CodPais],0))</f>
        <v>Saudi Arabia</v>
      </c>
      <c r="O555" t="s">
        <v>353</v>
      </c>
      <c r="P555">
        <v>31800</v>
      </c>
      <c r="Q555" t="s">
        <v>1204</v>
      </c>
      <c r="R555" t="s">
        <v>1175</v>
      </c>
      <c r="S555" t="s">
        <v>1173</v>
      </c>
    </row>
    <row r="556" spans="1:19" x14ac:dyDescent="0.3">
      <c r="A556">
        <v>8761</v>
      </c>
      <c r="B556">
        <v>1998</v>
      </c>
      <c r="C556" t="s">
        <v>1228</v>
      </c>
      <c r="D556">
        <v>2040</v>
      </c>
      <c r="E556" t="str">
        <f>INDEX([1]!dFases[AbrevFase],MATCH($D556,[1]!dFases[CodFase],0))</f>
        <v>Grupo D</v>
      </c>
      <c r="F556" t="str">
        <f>INDEX([1]!dFases[TipoFase],MATCH($D556,[1]!dFases[CodFase],0))</f>
        <v>Fase de Grupos</v>
      </c>
      <c r="G556">
        <v>126</v>
      </c>
      <c r="H556">
        <v>12</v>
      </c>
      <c r="I556" t="str">
        <f>INDEX(Country[Country],MATCH(H556,Country[CodPais],0))</f>
        <v>Spain</v>
      </c>
      <c r="J556">
        <v>6</v>
      </c>
      <c r="K556" t="s">
        <v>390</v>
      </c>
      <c r="L556">
        <v>1</v>
      </c>
      <c r="M556">
        <v>24</v>
      </c>
      <c r="N556" t="str">
        <f>INDEX(Country[Country],MATCH(M556,Country[CodPais],0))</f>
        <v>Bulgaria</v>
      </c>
      <c r="O556" t="s">
        <v>353</v>
      </c>
      <c r="P556">
        <v>38100</v>
      </c>
      <c r="Q556" t="s">
        <v>1053</v>
      </c>
      <c r="R556" t="s">
        <v>1179</v>
      </c>
      <c r="S556" t="s">
        <v>1153</v>
      </c>
    </row>
    <row r="557" spans="1:19" x14ac:dyDescent="0.3">
      <c r="A557">
        <v>8763</v>
      </c>
      <c r="B557">
        <v>1998</v>
      </c>
      <c r="C557" t="s">
        <v>1228</v>
      </c>
      <c r="D557">
        <v>2040</v>
      </c>
      <c r="E557" t="str">
        <f>INDEX([1]!dFases[AbrevFase],MATCH($D557,[1]!dFases[CodFase],0))</f>
        <v>Grupo D</v>
      </c>
      <c r="F557" t="str">
        <f>INDEX([1]!dFases[TipoFase],MATCH($D557,[1]!dFases[CodFase],0))</f>
        <v>Fase de Grupos</v>
      </c>
      <c r="G557">
        <v>15</v>
      </c>
      <c r="H557">
        <v>57</v>
      </c>
      <c r="I557" t="str">
        <f>INDEX(Country[Country],MATCH(H557,Country[CodPais],0))</f>
        <v>Nigeria</v>
      </c>
      <c r="J557">
        <v>1</v>
      </c>
      <c r="K557" t="s">
        <v>388</v>
      </c>
      <c r="L557">
        <v>3</v>
      </c>
      <c r="M557">
        <v>61</v>
      </c>
      <c r="N557" t="str">
        <f>INDEX(Country[Country],MATCH(M557,Country[CodPais],0))</f>
        <v>Paraguay</v>
      </c>
      <c r="O557" t="s">
        <v>353</v>
      </c>
      <c r="P557">
        <v>33500</v>
      </c>
      <c r="Q557" t="s">
        <v>1136</v>
      </c>
      <c r="R557" t="s">
        <v>1185</v>
      </c>
      <c r="S557" t="s">
        <v>1188</v>
      </c>
    </row>
    <row r="558" spans="1:19" x14ac:dyDescent="0.3">
      <c r="A558">
        <v>8765</v>
      </c>
      <c r="B558">
        <v>1998</v>
      </c>
      <c r="C558" t="s">
        <v>1229</v>
      </c>
      <c r="D558">
        <v>2050</v>
      </c>
      <c r="E558" t="str">
        <f>INDEX([1]!dFases[AbrevFase],MATCH($D558,[1]!dFases[CodFase],0))</f>
        <v>Grupo E</v>
      </c>
      <c r="F558" t="str">
        <f>INDEX([1]!dFases[TipoFase],MATCH($D558,[1]!dFases[CodFase],0))</f>
        <v>Fase de Grupos</v>
      </c>
      <c r="G558">
        <v>12</v>
      </c>
      <c r="H558">
        <v>22</v>
      </c>
      <c r="I558" t="str">
        <f>INDEX(Country[Country],MATCH(H558,Country[CodPais],0))</f>
        <v>Belgium</v>
      </c>
      <c r="J558">
        <v>1</v>
      </c>
      <c r="K558" t="s">
        <v>559</v>
      </c>
      <c r="L558">
        <v>1</v>
      </c>
      <c r="M558">
        <v>14</v>
      </c>
      <c r="N558" t="str">
        <f>INDEX(Country[Country],MATCH(M558,Country[CodPais],0))</f>
        <v>Korea Republic</v>
      </c>
      <c r="O558" t="s">
        <v>353</v>
      </c>
      <c r="P558">
        <v>45500</v>
      </c>
      <c r="Q558" t="s">
        <v>1156</v>
      </c>
      <c r="R558" t="s">
        <v>1157</v>
      </c>
      <c r="S558" t="s">
        <v>1134</v>
      </c>
    </row>
    <row r="559" spans="1:19" x14ac:dyDescent="0.3">
      <c r="A559">
        <v>8766</v>
      </c>
      <c r="B559">
        <v>1998</v>
      </c>
      <c r="C559" t="s">
        <v>1229</v>
      </c>
      <c r="D559">
        <v>2050</v>
      </c>
      <c r="E559" t="str">
        <f>INDEX([1]!dFases[AbrevFase],MATCH($D559,[1]!dFases[CodFase],0))</f>
        <v>Grupo E</v>
      </c>
      <c r="F559" t="str">
        <f>INDEX([1]!dFases[TipoFase],MATCH($D559,[1]!dFases[CodFase],0))</f>
        <v>Fase de Grupos</v>
      </c>
      <c r="G559">
        <v>129</v>
      </c>
      <c r="H559">
        <v>55</v>
      </c>
      <c r="I559" t="str">
        <f>INDEX(Country[Country],MATCH(H559,Country[CodPais],0))</f>
        <v>Netherlands</v>
      </c>
      <c r="J559">
        <v>2</v>
      </c>
      <c r="K559" t="s">
        <v>482</v>
      </c>
      <c r="L559">
        <v>2</v>
      </c>
      <c r="M559">
        <v>9</v>
      </c>
      <c r="N559" t="str">
        <f>INDEX(Country[Country],MATCH(M559,Country[CodPais],0))</f>
        <v>Mexico</v>
      </c>
      <c r="O559" t="s">
        <v>353</v>
      </c>
      <c r="P559">
        <v>30600</v>
      </c>
      <c r="Q559" t="s">
        <v>1148</v>
      </c>
      <c r="R559" t="s">
        <v>1133</v>
      </c>
      <c r="S559" t="s">
        <v>1150</v>
      </c>
    </row>
    <row r="560" spans="1:19" x14ac:dyDescent="0.3">
      <c r="A560">
        <v>8767</v>
      </c>
      <c r="B560">
        <v>1998</v>
      </c>
      <c r="C560" t="s">
        <v>1230</v>
      </c>
      <c r="D560">
        <v>2060</v>
      </c>
      <c r="E560" t="str">
        <f>INDEX([1]!dFases[AbrevFase],MATCH($D560,[1]!dFases[CodFase],0))</f>
        <v>Grupo F</v>
      </c>
      <c r="F560" t="str">
        <f>INDEX([1]!dFases[TipoFase],MATCH($D560,[1]!dFases[CodFase],0))</f>
        <v>Fase de Grupos</v>
      </c>
      <c r="G560">
        <v>125</v>
      </c>
      <c r="H560">
        <v>10</v>
      </c>
      <c r="I560" t="str">
        <f>INDEX(Country[Country],MATCH(H560,Country[CodPais],0))</f>
        <v>Germany</v>
      </c>
      <c r="J560">
        <v>2</v>
      </c>
      <c r="K560" t="s">
        <v>461</v>
      </c>
      <c r="L560">
        <v>0</v>
      </c>
      <c r="M560">
        <v>48</v>
      </c>
      <c r="N560" t="str">
        <f>INDEX(Country[Country],MATCH(M560,Country[CodPais],0))</f>
        <v>Iran</v>
      </c>
      <c r="O560" t="s">
        <v>353</v>
      </c>
      <c r="P560">
        <v>29800</v>
      </c>
      <c r="Q560" t="s">
        <v>1144</v>
      </c>
      <c r="R560" t="s">
        <v>1145</v>
      </c>
      <c r="S560" t="s">
        <v>1154</v>
      </c>
    </row>
    <row r="561" spans="1:19" x14ac:dyDescent="0.3">
      <c r="A561">
        <v>8768</v>
      </c>
      <c r="B561">
        <v>1998</v>
      </c>
      <c r="C561" t="s">
        <v>1230</v>
      </c>
      <c r="D561">
        <v>2060</v>
      </c>
      <c r="E561" t="str">
        <f>INDEX([1]!dFases[AbrevFase],MATCH($D561,[1]!dFases[CodFase],0))</f>
        <v>Grupo F</v>
      </c>
      <c r="F561" t="str">
        <f>INDEX([1]!dFases[TipoFase],MATCH($D561,[1]!dFases[CodFase],0))</f>
        <v>Fase de Grupos</v>
      </c>
      <c r="G561">
        <v>127</v>
      </c>
      <c r="H561">
        <v>13</v>
      </c>
      <c r="I561" t="str">
        <f>INDEX(Country[Country],MATCH(H561,Country[CodPais],0))</f>
        <v>USA</v>
      </c>
      <c r="J561">
        <v>0</v>
      </c>
      <c r="K561" t="s">
        <v>744</v>
      </c>
      <c r="L561">
        <v>1</v>
      </c>
      <c r="M561">
        <v>83</v>
      </c>
      <c r="N561" t="str">
        <f>INDEX(Country[Country],MATCH(M561,Country[CodPais],0))</f>
        <v>Yugoslavia</v>
      </c>
      <c r="O561" t="s">
        <v>353</v>
      </c>
      <c r="P561">
        <v>35500</v>
      </c>
      <c r="Q561" t="s">
        <v>1197</v>
      </c>
      <c r="R561" t="s">
        <v>1149</v>
      </c>
      <c r="S561" t="s">
        <v>1195</v>
      </c>
    </row>
    <row r="562" spans="1:19" x14ac:dyDescent="0.3">
      <c r="A562">
        <v>8771</v>
      </c>
      <c r="B562">
        <v>1998</v>
      </c>
      <c r="C562" t="s">
        <v>1231</v>
      </c>
      <c r="D562">
        <v>2080</v>
      </c>
      <c r="E562" t="str">
        <f>INDEX([1]!dFases[AbrevFase],MATCH($D562,[1]!dFases[CodFase],0))</f>
        <v>Grupo H</v>
      </c>
      <c r="F562" t="str">
        <f>INDEX([1]!dFases[TipoFase],MATCH($D562,[1]!dFases[CodFase],0))</f>
        <v>Fase de Grupos</v>
      </c>
      <c r="G562">
        <v>128</v>
      </c>
      <c r="H562">
        <v>17</v>
      </c>
      <c r="I562" t="str">
        <f>INDEX(Country[Country],MATCH(H562,Country[CodPais],0))</f>
        <v>Japan</v>
      </c>
      <c r="J562">
        <v>1</v>
      </c>
      <c r="K562" t="s">
        <v>746</v>
      </c>
      <c r="L562">
        <v>2</v>
      </c>
      <c r="M562">
        <v>51</v>
      </c>
      <c r="N562" t="str">
        <f>INDEX(Country[Country],MATCH(M562,Country[CodPais],0))</f>
        <v>Jamaica</v>
      </c>
      <c r="O562" t="s">
        <v>353</v>
      </c>
      <c r="P562">
        <v>39100</v>
      </c>
      <c r="Q562" t="s">
        <v>1164</v>
      </c>
      <c r="R562" t="s">
        <v>1191</v>
      </c>
      <c r="S562" t="s">
        <v>1141</v>
      </c>
    </row>
    <row r="563" spans="1:19" x14ac:dyDescent="0.3">
      <c r="A563">
        <v>8772</v>
      </c>
      <c r="B563">
        <v>1998</v>
      </c>
      <c r="C563" t="s">
        <v>1231</v>
      </c>
      <c r="D563">
        <v>2080</v>
      </c>
      <c r="E563" t="str">
        <f>INDEX([1]!dFases[AbrevFase],MATCH($D563,[1]!dFases[CodFase],0))</f>
        <v>Grupo H</v>
      </c>
      <c r="F563" t="str">
        <f>INDEX([1]!dFases[TipoFase],MATCH($D563,[1]!dFases[CodFase],0))</f>
        <v>Fase de Grupos</v>
      </c>
      <c r="G563">
        <v>19</v>
      </c>
      <c r="H563">
        <v>11</v>
      </c>
      <c r="I563" t="str">
        <f>INDEX(Country[Country],MATCH(H563,Country[CodPais],0))</f>
        <v>Argentina</v>
      </c>
      <c r="J563">
        <v>1</v>
      </c>
      <c r="K563" t="s">
        <v>370</v>
      </c>
      <c r="L563">
        <v>0</v>
      </c>
      <c r="M563">
        <v>31</v>
      </c>
      <c r="N563" t="str">
        <f>INDEX(Country[Country],MATCH(M563,Country[CodPais],0))</f>
        <v>Croatia</v>
      </c>
      <c r="O563" t="s">
        <v>353</v>
      </c>
      <c r="P563">
        <v>31800</v>
      </c>
      <c r="Q563" t="s">
        <v>1187</v>
      </c>
      <c r="R563" t="s">
        <v>1207</v>
      </c>
      <c r="S563" t="s">
        <v>1142</v>
      </c>
    </row>
    <row r="564" spans="1:19" x14ac:dyDescent="0.3">
      <c r="A564">
        <v>8769</v>
      </c>
      <c r="B564">
        <v>1998</v>
      </c>
      <c r="C564" t="s">
        <v>1232</v>
      </c>
      <c r="D564">
        <v>2070</v>
      </c>
      <c r="E564" t="str">
        <f>INDEX([1]!dFases[AbrevFase],MATCH($D564,[1]!dFases[CodFase],0))</f>
        <v>Grupo G</v>
      </c>
      <c r="F564" t="str">
        <f>INDEX([1]!dFases[TipoFase],MATCH($D564,[1]!dFases[CodFase],0))</f>
        <v>Fase de Grupos</v>
      </c>
      <c r="G564">
        <v>124</v>
      </c>
      <c r="H564">
        <v>70</v>
      </c>
      <c r="I564" t="str">
        <f>INDEX(Country[Country],MATCH(H564,Country[CodPais],0))</f>
        <v>Romania</v>
      </c>
      <c r="J564">
        <v>1</v>
      </c>
      <c r="K564" t="s">
        <v>559</v>
      </c>
      <c r="L564">
        <v>1</v>
      </c>
      <c r="M564">
        <v>79</v>
      </c>
      <c r="N564" t="str">
        <f>INDEX(Country[Country],MATCH(M564,Country[CodPais],0))</f>
        <v>Tunisia</v>
      </c>
      <c r="O564" t="s">
        <v>353</v>
      </c>
      <c r="P564">
        <v>77000</v>
      </c>
      <c r="Q564" t="s">
        <v>1199</v>
      </c>
      <c r="R564" t="s">
        <v>1176</v>
      </c>
      <c r="S564" t="s">
        <v>1162</v>
      </c>
    </row>
    <row r="565" spans="1:19" x14ac:dyDescent="0.3">
      <c r="A565">
        <v>8770</v>
      </c>
      <c r="B565">
        <v>1998</v>
      </c>
      <c r="C565" t="s">
        <v>1232</v>
      </c>
      <c r="D565">
        <v>2070</v>
      </c>
      <c r="E565" t="str">
        <f>INDEX([1]!dFases[AbrevFase],MATCH($D565,[1]!dFases[CodFase],0))</f>
        <v>Grupo G</v>
      </c>
      <c r="F565" t="str">
        <f>INDEX([1]!dFases[TipoFase],MATCH($D565,[1]!dFases[CodFase],0))</f>
        <v>Fase de Grupos</v>
      </c>
      <c r="G565">
        <v>126</v>
      </c>
      <c r="H565">
        <v>29</v>
      </c>
      <c r="I565" t="str">
        <f>INDEX(Country[Country],MATCH(H565,Country[CodPais],0))</f>
        <v>Colombia</v>
      </c>
      <c r="J565">
        <v>0</v>
      </c>
      <c r="K565" t="s">
        <v>710</v>
      </c>
      <c r="L565">
        <v>2</v>
      </c>
      <c r="M565">
        <v>8</v>
      </c>
      <c r="N565" t="str">
        <f>INDEX(Country[Country],MATCH(M565,Country[CodPais],0))</f>
        <v>England</v>
      </c>
      <c r="O565" t="s">
        <v>353</v>
      </c>
      <c r="P565">
        <v>38100</v>
      </c>
      <c r="Q565" t="s">
        <v>1045</v>
      </c>
      <c r="R565" t="s">
        <v>1192</v>
      </c>
      <c r="S565" t="s">
        <v>1146</v>
      </c>
    </row>
    <row r="566" spans="1:19" x14ac:dyDescent="0.3">
      <c r="A566">
        <v>8774</v>
      </c>
      <c r="B566">
        <v>1998</v>
      </c>
      <c r="C566" t="s">
        <v>1233</v>
      </c>
      <c r="D566">
        <v>9501</v>
      </c>
      <c r="E566" t="str">
        <f>INDEX([1]!dFases[AbrevFase],MATCH($D566,[1]!dFases[CodFase],0))</f>
        <v>Oitavas de Finais</v>
      </c>
      <c r="F566" t="str">
        <f>INDEX([1]!dFases[TipoFase],MATCH($D566,[1]!dFases[CodFase],0))</f>
        <v>Fase de Mata-Mata</v>
      </c>
      <c r="G566">
        <v>16</v>
      </c>
      <c r="H566">
        <v>2</v>
      </c>
      <c r="I566" t="str">
        <f>INDEX(Country[Country],MATCH(H566,Country[CodPais],0))</f>
        <v>Italy</v>
      </c>
      <c r="J566">
        <v>1</v>
      </c>
      <c r="K566" t="s">
        <v>370</v>
      </c>
      <c r="L566">
        <v>0</v>
      </c>
      <c r="M566">
        <v>59</v>
      </c>
      <c r="N566" t="str">
        <f>INDEX(Country[Country],MATCH(M566,Country[CodPais],0))</f>
        <v>Norway</v>
      </c>
      <c r="O566" t="s">
        <v>353</v>
      </c>
      <c r="P566">
        <v>55000</v>
      </c>
      <c r="Q566" t="s">
        <v>1221</v>
      </c>
      <c r="R566" t="s">
        <v>1166</v>
      </c>
      <c r="S566" t="s">
        <v>1172</v>
      </c>
    </row>
    <row r="567" spans="1:19" x14ac:dyDescent="0.3">
      <c r="A567">
        <v>8773</v>
      </c>
      <c r="B567">
        <v>1998</v>
      </c>
      <c r="C567" t="s">
        <v>1234</v>
      </c>
      <c r="D567">
        <v>9501</v>
      </c>
      <c r="E567" t="str">
        <f>INDEX([1]!dFases[AbrevFase],MATCH($D567,[1]!dFases[CodFase],0))</f>
        <v>Oitavas de Finais</v>
      </c>
      <c r="F567" t="str">
        <f>INDEX([1]!dFases[TipoFase],MATCH($D567,[1]!dFases[CodFase],0))</f>
        <v>Fase de Mata-Mata</v>
      </c>
      <c r="G567">
        <v>12</v>
      </c>
      <c r="H567">
        <v>4</v>
      </c>
      <c r="I567" t="str">
        <f>INDEX(Country[Country],MATCH(H567,Country[CodPais],0))</f>
        <v>Brazil</v>
      </c>
      <c r="J567">
        <v>4</v>
      </c>
      <c r="K567" t="s">
        <v>486</v>
      </c>
      <c r="L567">
        <v>1</v>
      </c>
      <c r="M567">
        <v>7</v>
      </c>
      <c r="N567" t="str">
        <f>INDEX(Country[Country],MATCH(M567,Country[CodPais],0))</f>
        <v>Chile</v>
      </c>
      <c r="O567" t="s">
        <v>353</v>
      </c>
      <c r="P567">
        <v>45500</v>
      </c>
      <c r="Q567" t="s">
        <v>1223</v>
      </c>
      <c r="R567" t="s">
        <v>1180</v>
      </c>
      <c r="S567" t="s">
        <v>1175</v>
      </c>
    </row>
    <row r="568" spans="1:19" x14ac:dyDescent="0.3">
      <c r="A568">
        <v>8776</v>
      </c>
      <c r="B568">
        <v>1998</v>
      </c>
      <c r="C568" t="s">
        <v>1235</v>
      </c>
      <c r="D568">
        <v>9501</v>
      </c>
      <c r="E568" t="str">
        <f>INDEX([1]!dFases[AbrevFase],MATCH($D568,[1]!dFases[CodFase],0))</f>
        <v>Oitavas de Finais</v>
      </c>
      <c r="F568" t="str">
        <f>INDEX([1]!dFases[TipoFase],MATCH($D568,[1]!dFases[CodFase],0))</f>
        <v>Fase de Mata-Mata</v>
      </c>
      <c r="G568">
        <v>126</v>
      </c>
      <c r="H568">
        <v>3</v>
      </c>
      <c r="I568" t="str">
        <f>INDEX(Country[Country],MATCH(H568,Country[CodPais],0))</f>
        <v>France</v>
      </c>
      <c r="J568">
        <v>1</v>
      </c>
      <c r="K568" t="s">
        <v>695</v>
      </c>
      <c r="L568">
        <v>0</v>
      </c>
      <c r="M568">
        <v>61</v>
      </c>
      <c r="N568" t="str">
        <f>INDEX(Country[Country],MATCH(M568,Country[CodPais],0))</f>
        <v>Paraguay</v>
      </c>
      <c r="O568" t="s">
        <v>961</v>
      </c>
      <c r="P568">
        <v>31800</v>
      </c>
      <c r="Q568" t="s">
        <v>1102</v>
      </c>
      <c r="R568" t="s">
        <v>1138</v>
      </c>
      <c r="S568" t="s">
        <v>1165</v>
      </c>
    </row>
    <row r="569" spans="1:19" x14ac:dyDescent="0.3">
      <c r="A569">
        <v>8775</v>
      </c>
      <c r="B569">
        <v>1998</v>
      </c>
      <c r="C569" t="s">
        <v>1236</v>
      </c>
      <c r="D569">
        <v>9501</v>
      </c>
      <c r="E569" t="str">
        <f>INDEX([1]!dFases[AbrevFase],MATCH($D569,[1]!dFases[CodFase],0))</f>
        <v>Oitavas de Finais</v>
      </c>
      <c r="F569" t="str">
        <f>INDEX([1]!dFases[TipoFase],MATCH($D569,[1]!dFases[CodFase],0))</f>
        <v>Fase de Mata-Mata</v>
      </c>
      <c r="G569">
        <v>124</v>
      </c>
      <c r="H569">
        <v>57</v>
      </c>
      <c r="I569" t="str">
        <f>INDEX(Country[Country],MATCH(H569,Country[CodPais],0))</f>
        <v>Nigeria</v>
      </c>
      <c r="J569">
        <v>1</v>
      </c>
      <c r="K569" t="s">
        <v>352</v>
      </c>
      <c r="L569">
        <v>4</v>
      </c>
      <c r="M569">
        <v>35</v>
      </c>
      <c r="N569" t="str">
        <f>INDEX(Country[Country],MATCH(M569,Country[CodPais],0))</f>
        <v>Denmark</v>
      </c>
      <c r="O569" t="s">
        <v>353</v>
      </c>
      <c r="P569">
        <v>77000</v>
      </c>
      <c r="Q569" t="s">
        <v>1219</v>
      </c>
      <c r="R569" t="s">
        <v>1150</v>
      </c>
      <c r="S569" t="s">
        <v>1133</v>
      </c>
    </row>
    <row r="570" spans="1:19" x14ac:dyDescent="0.3">
      <c r="A570">
        <v>8777</v>
      </c>
      <c r="B570">
        <v>1998</v>
      </c>
      <c r="C570" t="s">
        <v>1237</v>
      </c>
      <c r="D570">
        <v>9501</v>
      </c>
      <c r="E570" t="str">
        <f>INDEX([1]!dFases[AbrevFase],MATCH($D570,[1]!dFases[CodFase],0))</f>
        <v>Oitavas de Finais</v>
      </c>
      <c r="F570" t="str">
        <f>INDEX([1]!dFases[TipoFase],MATCH($D570,[1]!dFases[CodFase],0))</f>
        <v>Fase de Mata-Mata</v>
      </c>
      <c r="G570">
        <v>125</v>
      </c>
      <c r="H570">
        <v>10</v>
      </c>
      <c r="I570" t="str">
        <f>INDEX(Country[Country],MATCH(H570,Country[CodPais],0))</f>
        <v>Germany</v>
      </c>
      <c r="J570">
        <v>2</v>
      </c>
      <c r="K570" t="s">
        <v>362</v>
      </c>
      <c r="L570">
        <v>1</v>
      </c>
      <c r="M570">
        <v>9</v>
      </c>
      <c r="N570" t="str">
        <f>INDEX(Country[Country],MATCH(M570,Country[CodPais],0))</f>
        <v>Mexico</v>
      </c>
      <c r="O570" t="s">
        <v>353</v>
      </c>
      <c r="P570">
        <v>29800</v>
      </c>
      <c r="Q570" t="s">
        <v>1178</v>
      </c>
      <c r="R570" t="s">
        <v>1142</v>
      </c>
      <c r="S570" t="s">
        <v>1149</v>
      </c>
    </row>
    <row r="571" spans="1:19" x14ac:dyDescent="0.3">
      <c r="A571">
        <v>8778</v>
      </c>
      <c r="B571">
        <v>1998</v>
      </c>
      <c r="C571" t="s">
        <v>1238</v>
      </c>
      <c r="D571">
        <v>9501</v>
      </c>
      <c r="E571" t="str">
        <f>INDEX([1]!dFases[AbrevFase],MATCH($D571,[1]!dFases[CodFase],0))</f>
        <v>Oitavas de Finais</v>
      </c>
      <c r="F571" t="str">
        <f>INDEX([1]!dFases[TipoFase],MATCH($D571,[1]!dFases[CodFase],0))</f>
        <v>Fase de Mata-Mata</v>
      </c>
      <c r="G571">
        <v>15</v>
      </c>
      <c r="H571">
        <v>55</v>
      </c>
      <c r="I571" t="str">
        <f>INDEX(Country[Country],MATCH(H571,Country[CodPais],0))</f>
        <v>Netherlands</v>
      </c>
      <c r="J571">
        <v>2</v>
      </c>
      <c r="K571" t="s">
        <v>362</v>
      </c>
      <c r="L571">
        <v>1</v>
      </c>
      <c r="M571">
        <v>83</v>
      </c>
      <c r="N571" t="str">
        <f>INDEX(Country[Country],MATCH(M571,Country[CodPais],0))</f>
        <v>Yugoslavia</v>
      </c>
      <c r="O571" t="s">
        <v>353</v>
      </c>
      <c r="P571">
        <v>33500</v>
      </c>
      <c r="Q571" t="s">
        <v>1132</v>
      </c>
      <c r="R571" t="s">
        <v>1192</v>
      </c>
      <c r="S571" t="s">
        <v>1179</v>
      </c>
    </row>
    <row r="572" spans="1:19" x14ac:dyDescent="0.3">
      <c r="A572">
        <v>8780</v>
      </c>
      <c r="B572">
        <v>1998</v>
      </c>
      <c r="C572" t="s">
        <v>1239</v>
      </c>
      <c r="D572">
        <v>9501</v>
      </c>
      <c r="E572" t="str">
        <f>INDEX([1]!dFases[AbrevFase],MATCH($D572,[1]!dFases[CodFase],0))</f>
        <v>Oitavas de Finais</v>
      </c>
      <c r="F572" t="str">
        <f>INDEX([1]!dFases[TipoFase],MATCH($D572,[1]!dFases[CodFase],0))</f>
        <v>Fase de Mata-Mata</v>
      </c>
      <c r="G572">
        <v>19</v>
      </c>
      <c r="H572">
        <v>70</v>
      </c>
      <c r="I572" t="str">
        <f>INDEX(Country[Country],MATCH(H572,Country[CodPais],0))</f>
        <v>Romania</v>
      </c>
      <c r="J572">
        <v>0</v>
      </c>
      <c r="K572" t="s">
        <v>744</v>
      </c>
      <c r="L572">
        <v>1</v>
      </c>
      <c r="M572">
        <v>31</v>
      </c>
      <c r="N572" t="str">
        <f>INDEX(Country[Country],MATCH(M572,Country[CodPais],0))</f>
        <v>Croatia</v>
      </c>
      <c r="O572" t="s">
        <v>353</v>
      </c>
      <c r="P572">
        <v>31800</v>
      </c>
      <c r="Q572" t="s">
        <v>1152</v>
      </c>
      <c r="R572" t="s">
        <v>1153</v>
      </c>
      <c r="S572" t="s">
        <v>1157</v>
      </c>
    </row>
    <row r="573" spans="1:19" x14ac:dyDescent="0.3">
      <c r="A573">
        <v>8779</v>
      </c>
      <c r="B573">
        <v>1998</v>
      </c>
      <c r="C573" t="s">
        <v>1240</v>
      </c>
      <c r="D573">
        <v>9501</v>
      </c>
      <c r="E573" t="str">
        <f>INDEX([1]!dFases[AbrevFase],MATCH($D573,[1]!dFases[CodFase],0))</f>
        <v>Oitavas de Finais</v>
      </c>
      <c r="F573" t="str">
        <f>INDEX([1]!dFases[TipoFase],MATCH($D573,[1]!dFases[CodFase],0))</f>
        <v>Fase de Mata-Mata</v>
      </c>
      <c r="G573">
        <v>129</v>
      </c>
      <c r="H573">
        <v>11</v>
      </c>
      <c r="I573" t="str">
        <f>INDEX(Country[Country],MATCH(H573,Country[CodPais],0))</f>
        <v>Argentina</v>
      </c>
      <c r="J573">
        <v>2</v>
      </c>
      <c r="K573" t="s">
        <v>1241</v>
      </c>
      <c r="L573">
        <v>2</v>
      </c>
      <c r="M573">
        <v>8</v>
      </c>
      <c r="N573" t="str">
        <f>INDEX(Country[Country],MATCH(M573,Country[CodPais],0))</f>
        <v>England</v>
      </c>
      <c r="O573" t="s">
        <v>1242</v>
      </c>
      <c r="P573">
        <v>30600</v>
      </c>
      <c r="Q573" t="s">
        <v>1215</v>
      </c>
      <c r="R573" t="s">
        <v>1137</v>
      </c>
      <c r="S573" t="s">
        <v>1185</v>
      </c>
    </row>
    <row r="574" spans="1:19" x14ac:dyDescent="0.3">
      <c r="A574">
        <v>8781</v>
      </c>
      <c r="B574">
        <v>1998</v>
      </c>
      <c r="C574" t="s">
        <v>1243</v>
      </c>
      <c r="D574">
        <v>9601</v>
      </c>
      <c r="E574" t="str">
        <f>INDEX([1]!dFases[AbrevFase],MATCH($D574,[1]!dFases[CodFase],0))</f>
        <v>Quartas de Finais</v>
      </c>
      <c r="F574" t="str">
        <f>INDEX([1]!dFases[TipoFase],MATCH($D574,[1]!dFases[CodFase],0))</f>
        <v>Fase de Mata-Mata</v>
      </c>
      <c r="G574">
        <v>124</v>
      </c>
      <c r="H574">
        <v>2</v>
      </c>
      <c r="I574" t="str">
        <f>INDEX(Country[Country],MATCH(H574,Country[CodPais],0))</f>
        <v>Italy</v>
      </c>
      <c r="J574">
        <v>0</v>
      </c>
      <c r="K574" t="s">
        <v>1244</v>
      </c>
      <c r="L574">
        <v>0</v>
      </c>
      <c r="M574">
        <v>3</v>
      </c>
      <c r="N574" t="str">
        <f>INDEX(Country[Country],MATCH(M574,Country[CodPais],0))</f>
        <v>France</v>
      </c>
      <c r="O574" t="s">
        <v>950</v>
      </c>
      <c r="P574">
        <v>77000</v>
      </c>
      <c r="Q574" t="s">
        <v>1211</v>
      </c>
      <c r="R574" t="s">
        <v>1195</v>
      </c>
      <c r="S574" t="s">
        <v>1179</v>
      </c>
    </row>
    <row r="575" spans="1:19" x14ac:dyDescent="0.3">
      <c r="A575">
        <v>8782</v>
      </c>
      <c r="B575">
        <v>1998</v>
      </c>
      <c r="C575" t="s">
        <v>1245</v>
      </c>
      <c r="D575">
        <v>9601</v>
      </c>
      <c r="E575" t="str">
        <f>INDEX([1]!dFases[AbrevFase],MATCH($D575,[1]!dFases[CodFase],0))</f>
        <v>Quartas de Finais</v>
      </c>
      <c r="F575" t="str">
        <f>INDEX([1]!dFases[TipoFase],MATCH($D575,[1]!dFases[CodFase],0))</f>
        <v>Fase de Mata-Mata</v>
      </c>
      <c r="G575">
        <v>127</v>
      </c>
      <c r="H575">
        <v>4</v>
      </c>
      <c r="I575" t="str">
        <f>INDEX(Country[Country],MATCH(H575,Country[CodPais],0))</f>
        <v>Brazil</v>
      </c>
      <c r="J575">
        <v>3</v>
      </c>
      <c r="K575" t="s">
        <v>403</v>
      </c>
      <c r="L575">
        <v>2</v>
      </c>
      <c r="M575">
        <v>35</v>
      </c>
      <c r="N575" t="str">
        <f>INDEX(Country[Country],MATCH(M575,Country[CodPais],0))</f>
        <v>Denmark</v>
      </c>
      <c r="O575" t="s">
        <v>353</v>
      </c>
      <c r="P575">
        <v>35500</v>
      </c>
      <c r="Q575" t="s">
        <v>1197</v>
      </c>
      <c r="R575" t="s">
        <v>1142</v>
      </c>
      <c r="S575" t="s">
        <v>1141</v>
      </c>
    </row>
    <row r="576" spans="1:19" x14ac:dyDescent="0.3">
      <c r="A576">
        <v>8784</v>
      </c>
      <c r="B576">
        <v>1998</v>
      </c>
      <c r="C576" t="s">
        <v>1246</v>
      </c>
      <c r="D576">
        <v>9601</v>
      </c>
      <c r="E576" t="str">
        <f>INDEX([1]!dFases[AbrevFase],MATCH($D576,[1]!dFases[CodFase],0))</f>
        <v>Quartas de Finais</v>
      </c>
      <c r="F576" t="str">
        <f>INDEX([1]!dFases[TipoFase],MATCH($D576,[1]!dFases[CodFase],0))</f>
        <v>Fase de Mata-Mata</v>
      </c>
      <c r="G576">
        <v>16</v>
      </c>
      <c r="H576">
        <v>55</v>
      </c>
      <c r="I576" t="str">
        <f>INDEX(Country[Country],MATCH(H576,Country[CodPais],0))</f>
        <v>Netherlands</v>
      </c>
      <c r="J576">
        <v>2</v>
      </c>
      <c r="K576" t="s">
        <v>362</v>
      </c>
      <c r="L576">
        <v>1</v>
      </c>
      <c r="M576">
        <v>11</v>
      </c>
      <c r="N576" t="str">
        <f>INDEX(Country[Country],MATCH(M576,Country[CodPais],0))</f>
        <v>Argentina</v>
      </c>
      <c r="O576" t="s">
        <v>353</v>
      </c>
      <c r="P576">
        <v>55000</v>
      </c>
      <c r="Q576" t="s">
        <v>1045</v>
      </c>
      <c r="R576" t="s">
        <v>1175</v>
      </c>
      <c r="S576" t="s">
        <v>1146</v>
      </c>
    </row>
    <row r="577" spans="1:19" x14ac:dyDescent="0.3">
      <c r="A577">
        <v>8783</v>
      </c>
      <c r="B577">
        <v>1998</v>
      </c>
      <c r="C577" t="s">
        <v>1247</v>
      </c>
      <c r="D577">
        <v>9601</v>
      </c>
      <c r="E577" t="str">
        <f>INDEX([1]!dFases[AbrevFase],MATCH($D577,[1]!dFases[CodFase],0))</f>
        <v>Quartas de Finais</v>
      </c>
      <c r="F577" t="str">
        <f>INDEX([1]!dFases[TipoFase],MATCH($D577,[1]!dFases[CodFase],0))</f>
        <v>Fase de Mata-Mata</v>
      </c>
      <c r="G577">
        <v>128</v>
      </c>
      <c r="H577">
        <v>10</v>
      </c>
      <c r="I577" t="str">
        <f>INDEX(Country[Country],MATCH(H577,Country[CodPais],0))</f>
        <v>Germany</v>
      </c>
      <c r="J577">
        <v>0</v>
      </c>
      <c r="K577" t="s">
        <v>727</v>
      </c>
      <c r="L577">
        <v>3</v>
      </c>
      <c r="M577">
        <v>31</v>
      </c>
      <c r="N577" t="str">
        <f>INDEX(Country[Country],MATCH(M577,Country[CodPais],0))</f>
        <v>Croatia</v>
      </c>
      <c r="O577" t="s">
        <v>353</v>
      </c>
      <c r="P577">
        <v>39100</v>
      </c>
      <c r="Q577" t="s">
        <v>1217</v>
      </c>
      <c r="R577" t="s">
        <v>1188</v>
      </c>
      <c r="S577" t="s">
        <v>1172</v>
      </c>
    </row>
    <row r="578" spans="1:19" x14ac:dyDescent="0.3">
      <c r="A578">
        <v>8785</v>
      </c>
      <c r="B578">
        <v>1998</v>
      </c>
      <c r="C578" t="s">
        <v>1248</v>
      </c>
      <c r="D578">
        <v>9701</v>
      </c>
      <c r="E578" t="str">
        <f>INDEX([1]!dFases[AbrevFase],MATCH($D578,[1]!dFases[CodFase],0))</f>
        <v>Semifinais</v>
      </c>
      <c r="F578" t="str">
        <f>INDEX([1]!dFases[TipoFase],MATCH($D578,[1]!dFases[CodFase],0))</f>
        <v>Fase de Mata-Mata</v>
      </c>
      <c r="G578">
        <v>16</v>
      </c>
      <c r="H578">
        <v>4</v>
      </c>
      <c r="I578" t="str">
        <f>INDEX(Country[Country],MATCH(H578,Country[CodPais],0))</f>
        <v>Brazil</v>
      </c>
      <c r="J578">
        <v>1</v>
      </c>
      <c r="K578" t="s">
        <v>1249</v>
      </c>
      <c r="L578">
        <v>1</v>
      </c>
      <c r="M578">
        <v>55</v>
      </c>
      <c r="N578" t="str">
        <f>INDEX(Country[Country],MATCH(M578,Country[CodPais],0))</f>
        <v>Netherlands</v>
      </c>
      <c r="O578" t="s">
        <v>1250</v>
      </c>
      <c r="P578">
        <v>54000</v>
      </c>
      <c r="Q578" t="s">
        <v>1102</v>
      </c>
      <c r="R578" t="s">
        <v>1150</v>
      </c>
      <c r="S578" t="s">
        <v>1185</v>
      </c>
    </row>
    <row r="579" spans="1:19" x14ac:dyDescent="0.3">
      <c r="A579">
        <v>8786</v>
      </c>
      <c r="B579">
        <v>1998</v>
      </c>
      <c r="C579" t="s">
        <v>1251</v>
      </c>
      <c r="D579">
        <v>9701</v>
      </c>
      <c r="E579" t="str">
        <f>INDEX([1]!dFases[AbrevFase],MATCH($D579,[1]!dFases[CodFase],0))</f>
        <v>Semifinais</v>
      </c>
      <c r="F579" t="str">
        <f>INDEX([1]!dFases[TipoFase],MATCH($D579,[1]!dFases[CodFase],0))</f>
        <v>Fase de Mata-Mata</v>
      </c>
      <c r="G579">
        <v>124</v>
      </c>
      <c r="H579">
        <v>3</v>
      </c>
      <c r="I579" t="str">
        <f>INDEX(Country[Country],MATCH(H579,Country[CodPais],0))</f>
        <v>France</v>
      </c>
      <c r="J579">
        <v>2</v>
      </c>
      <c r="K579" t="s">
        <v>362</v>
      </c>
      <c r="L579">
        <v>1</v>
      </c>
      <c r="M579">
        <v>31</v>
      </c>
      <c r="N579" t="str">
        <f>INDEX(Country[Country],MATCH(M579,Country[CodPais],0))</f>
        <v>Croatia</v>
      </c>
      <c r="O579" t="s">
        <v>353</v>
      </c>
      <c r="P579">
        <v>76000</v>
      </c>
      <c r="Q579" t="s">
        <v>1132</v>
      </c>
      <c r="R579" t="s">
        <v>1133</v>
      </c>
      <c r="S579" t="s">
        <v>1154</v>
      </c>
    </row>
    <row r="580" spans="1:19" x14ac:dyDescent="0.3">
      <c r="A580">
        <v>8787</v>
      </c>
      <c r="B580">
        <v>1998</v>
      </c>
      <c r="C580" t="s">
        <v>1252</v>
      </c>
      <c r="D580">
        <v>9803</v>
      </c>
      <c r="E580" t="str">
        <f>INDEX([1]!dFases[AbrevFase],MATCH($D580,[1]!dFases[CodFase],0))</f>
        <v>3º/4º Lugar</v>
      </c>
      <c r="F580" t="str">
        <f>INDEX([1]!dFases[TipoFase],MATCH($D580,[1]!dFases[CodFase],0))</f>
        <v>Fase de Mata-Mata</v>
      </c>
      <c r="G580">
        <v>12</v>
      </c>
      <c r="H580">
        <v>55</v>
      </c>
      <c r="I580" t="str">
        <f>INDEX(Country[Country],MATCH(H580,Country[CodPais],0))</f>
        <v>Netherlands</v>
      </c>
      <c r="J580">
        <v>1</v>
      </c>
      <c r="K580" t="s">
        <v>746</v>
      </c>
      <c r="L580">
        <v>2</v>
      </c>
      <c r="M580">
        <v>31</v>
      </c>
      <c r="N580" t="str">
        <f>INDEX(Country[Country],MATCH(M580,Country[CodPais],0))</f>
        <v>Croatia</v>
      </c>
      <c r="O580" t="s">
        <v>353</v>
      </c>
      <c r="P580">
        <v>45500</v>
      </c>
      <c r="Q580" t="s">
        <v>1144</v>
      </c>
      <c r="R580" t="s">
        <v>1170</v>
      </c>
      <c r="S580" t="s">
        <v>1165</v>
      </c>
    </row>
    <row r="581" spans="1:19" x14ac:dyDescent="0.3">
      <c r="A581">
        <v>8788</v>
      </c>
      <c r="B581">
        <v>1998</v>
      </c>
      <c r="C581" t="s">
        <v>1253</v>
      </c>
      <c r="D581">
        <v>9999</v>
      </c>
      <c r="E581" t="str">
        <f>INDEX([1]!dFases[AbrevFase],MATCH($D581,[1]!dFases[CodFase],0))</f>
        <v>Final</v>
      </c>
      <c r="F581" t="str">
        <f>INDEX([1]!dFases[TipoFase],MATCH($D581,[1]!dFases[CodFase],0))</f>
        <v>Fase de Mata-Mata</v>
      </c>
      <c r="G581">
        <v>124</v>
      </c>
      <c r="H581">
        <v>4</v>
      </c>
      <c r="I581" t="str">
        <f>INDEX(Country[Country],MATCH(H581,Country[CodPais],0))</f>
        <v>Brazil</v>
      </c>
      <c r="J581">
        <v>0</v>
      </c>
      <c r="K581" t="s">
        <v>727</v>
      </c>
      <c r="L581">
        <v>3</v>
      </c>
      <c r="M581">
        <v>3</v>
      </c>
      <c r="N581" t="str">
        <f>INDEX(Country[Country],MATCH(M581,Country[CodPais],0))</f>
        <v>France</v>
      </c>
      <c r="O581" t="s">
        <v>353</v>
      </c>
      <c r="P581">
        <v>80000</v>
      </c>
      <c r="Q581" t="s">
        <v>1187</v>
      </c>
      <c r="R581" t="s">
        <v>1195</v>
      </c>
      <c r="S581" t="s">
        <v>1149</v>
      </c>
    </row>
    <row r="582" spans="1:19" x14ac:dyDescent="0.3">
      <c r="A582">
        <v>43950001</v>
      </c>
      <c r="B582">
        <v>2002</v>
      </c>
      <c r="C582" t="s">
        <v>1254</v>
      </c>
      <c r="D582">
        <v>2010</v>
      </c>
      <c r="E582" t="str">
        <f>INDEX([1]!dFases[AbrevFase],MATCH($D582,[1]!dFases[CodFase],0))</f>
        <v>Grupo A</v>
      </c>
      <c r="F582" t="str">
        <f>INDEX([1]!dFases[TipoFase],MATCH($D582,[1]!dFases[CodFase],0))</f>
        <v>Fase de Grupos</v>
      </c>
      <c r="G582">
        <v>130</v>
      </c>
      <c r="H582">
        <v>3</v>
      </c>
      <c r="I582" t="str">
        <f>INDEX(Country[Country],MATCH(H582,Country[CodPais],0))</f>
        <v>France</v>
      </c>
      <c r="J582">
        <v>0</v>
      </c>
      <c r="K582" t="s">
        <v>744</v>
      </c>
      <c r="L582">
        <v>1</v>
      </c>
      <c r="M582">
        <v>73</v>
      </c>
      <c r="N582" t="str">
        <f>INDEX(Country[Country],MATCH(M582,Country[CodPais],0))</f>
        <v>Senegal</v>
      </c>
      <c r="O582" t="s">
        <v>353</v>
      </c>
      <c r="P582">
        <v>62561</v>
      </c>
      <c r="Q582" t="s">
        <v>1102</v>
      </c>
      <c r="R582" t="s">
        <v>1255</v>
      </c>
      <c r="S582" t="s">
        <v>1256</v>
      </c>
    </row>
    <row r="583" spans="1:19" x14ac:dyDescent="0.3">
      <c r="A583">
        <v>43950003</v>
      </c>
      <c r="B583">
        <v>2002</v>
      </c>
      <c r="C583" t="s">
        <v>1257</v>
      </c>
      <c r="D583">
        <v>2010</v>
      </c>
      <c r="E583" t="str">
        <f>INDEX([1]!dFases[AbrevFase],MATCH($D583,[1]!dFases[CodFase],0))</f>
        <v>Grupo A</v>
      </c>
      <c r="F583" t="str">
        <f>INDEX([1]!dFases[TipoFase],MATCH($D583,[1]!dFases[CodFase],0))</f>
        <v>Fase de Grupos</v>
      </c>
      <c r="G583">
        <v>131</v>
      </c>
      <c r="H583">
        <v>1</v>
      </c>
      <c r="I583" t="str">
        <f>INDEX(Country[Country],MATCH(H583,Country[CodPais],0))</f>
        <v>Uruguay</v>
      </c>
      <c r="J583">
        <v>1</v>
      </c>
      <c r="K583" t="s">
        <v>746</v>
      </c>
      <c r="L583">
        <v>2</v>
      </c>
      <c r="M583">
        <v>35</v>
      </c>
      <c r="N583" t="str">
        <f>INDEX(Country[Country],MATCH(M583,Country[CodPais],0))</f>
        <v>Denmark</v>
      </c>
      <c r="O583" t="s">
        <v>353</v>
      </c>
      <c r="P583">
        <v>30157</v>
      </c>
      <c r="Q583" t="s">
        <v>1258</v>
      </c>
      <c r="R583" t="s">
        <v>1259</v>
      </c>
      <c r="S583" t="s">
        <v>1141</v>
      </c>
    </row>
    <row r="584" spans="1:19" x14ac:dyDescent="0.3">
      <c r="A584">
        <v>43950002</v>
      </c>
      <c r="B584">
        <v>2002</v>
      </c>
      <c r="C584" t="s">
        <v>1260</v>
      </c>
      <c r="D584">
        <v>2050</v>
      </c>
      <c r="E584" t="str">
        <f>INDEX([1]!dFases[AbrevFase],MATCH($D584,[1]!dFases[CodFase],0))</f>
        <v>Grupo E</v>
      </c>
      <c r="F584" t="str">
        <f>INDEX([1]!dFases[TipoFase],MATCH($D584,[1]!dFases[CodFase],0))</f>
        <v>Fase de Grupos</v>
      </c>
      <c r="G584">
        <v>132</v>
      </c>
      <c r="H584">
        <v>66</v>
      </c>
      <c r="I584" t="str">
        <f>INDEX(Country[Country],MATCH(H584,Country[CodPais],0))</f>
        <v>Republic of Ireland</v>
      </c>
      <c r="J584">
        <v>1</v>
      </c>
      <c r="K584" t="s">
        <v>559</v>
      </c>
      <c r="L584">
        <v>1</v>
      </c>
      <c r="M584">
        <v>26</v>
      </c>
      <c r="N584" t="str">
        <f>INDEX(Country[Country],MATCH(M584,Country[CodPais],0))</f>
        <v>Cameroon</v>
      </c>
      <c r="O584" t="s">
        <v>353</v>
      </c>
      <c r="P584">
        <v>33679</v>
      </c>
      <c r="Q584" t="s">
        <v>1261</v>
      </c>
      <c r="R584" t="s">
        <v>1262</v>
      </c>
      <c r="S584" t="s">
        <v>1263</v>
      </c>
    </row>
    <row r="585" spans="1:19" x14ac:dyDescent="0.3">
      <c r="A585">
        <v>43950004</v>
      </c>
      <c r="B585">
        <v>2002</v>
      </c>
      <c r="C585" t="s">
        <v>1264</v>
      </c>
      <c r="D585">
        <v>2050</v>
      </c>
      <c r="E585" t="str">
        <f>INDEX([1]!dFases[AbrevFase],MATCH($D585,[1]!dFases[CodFase],0))</f>
        <v>Grupo E</v>
      </c>
      <c r="F585" t="str">
        <f>INDEX([1]!dFases[TipoFase],MATCH($D585,[1]!dFases[CodFase],0))</f>
        <v>Fase de Grupos</v>
      </c>
      <c r="G585">
        <v>133</v>
      </c>
      <c r="H585">
        <v>10</v>
      </c>
      <c r="I585" t="str">
        <f>INDEX(Country[Country],MATCH(H585,Country[CodPais],0))</f>
        <v>Germany</v>
      </c>
      <c r="J585">
        <v>8</v>
      </c>
      <c r="K585" t="s">
        <v>462</v>
      </c>
      <c r="L585">
        <v>0</v>
      </c>
      <c r="M585">
        <v>71</v>
      </c>
      <c r="N585" t="str">
        <f>INDEX(Country[Country],MATCH(M585,Country[CodPais],0))</f>
        <v>Saudi Arabia</v>
      </c>
      <c r="O585" t="s">
        <v>353</v>
      </c>
      <c r="P585">
        <v>32218</v>
      </c>
      <c r="Q585" t="s">
        <v>1265</v>
      </c>
      <c r="R585" t="s">
        <v>1266</v>
      </c>
      <c r="S585" t="s">
        <v>1267</v>
      </c>
    </row>
    <row r="586" spans="1:19" x14ac:dyDescent="0.3">
      <c r="A586">
        <v>43950007</v>
      </c>
      <c r="B586">
        <v>2002</v>
      </c>
      <c r="C586" t="s">
        <v>1268</v>
      </c>
      <c r="D586">
        <v>2060</v>
      </c>
      <c r="E586" t="str">
        <f>INDEX([1]!dFases[AbrevFase],MATCH($D586,[1]!dFases[CodFase],0))</f>
        <v>Grupo F</v>
      </c>
      <c r="F586" t="str">
        <f>INDEX([1]!dFases[TipoFase],MATCH($D586,[1]!dFases[CodFase],0))</f>
        <v>Fase de Grupos</v>
      </c>
      <c r="G586">
        <v>134</v>
      </c>
      <c r="H586">
        <v>11</v>
      </c>
      <c r="I586" t="str">
        <f>INDEX(Country[Country],MATCH(H586,Country[CodPais],0))</f>
        <v>Argentina</v>
      </c>
      <c r="J586">
        <v>1</v>
      </c>
      <c r="K586" t="s">
        <v>370</v>
      </c>
      <c r="L586">
        <v>0</v>
      </c>
      <c r="M586">
        <v>57</v>
      </c>
      <c r="N586" t="str">
        <f>INDEX(Country[Country],MATCH(M586,Country[CodPais],0))</f>
        <v>Nigeria</v>
      </c>
      <c r="O586" t="s">
        <v>353</v>
      </c>
      <c r="P586">
        <v>34050</v>
      </c>
      <c r="Q586" t="s">
        <v>1269</v>
      </c>
      <c r="R586" t="s">
        <v>1270</v>
      </c>
      <c r="S586" t="s">
        <v>1271</v>
      </c>
    </row>
    <row r="587" spans="1:19" x14ac:dyDescent="0.3">
      <c r="A587">
        <v>43950006</v>
      </c>
      <c r="B587">
        <v>2002</v>
      </c>
      <c r="C587" t="s">
        <v>1272</v>
      </c>
      <c r="D587">
        <v>2020</v>
      </c>
      <c r="E587" t="str">
        <f>INDEX([1]!dFases[AbrevFase],MATCH($D587,[1]!dFases[CodFase],0))</f>
        <v>Grupo B</v>
      </c>
      <c r="F587" t="str">
        <f>INDEX([1]!dFases[TipoFase],MATCH($D587,[1]!dFases[CodFase],0))</f>
        <v>Fase de Grupos</v>
      </c>
      <c r="G587">
        <v>135</v>
      </c>
      <c r="H587">
        <v>61</v>
      </c>
      <c r="I587" t="str">
        <f>INDEX(Country[Country],MATCH(H587,Country[CodPais],0))</f>
        <v>Paraguay</v>
      </c>
      <c r="J587">
        <v>2</v>
      </c>
      <c r="K587" t="s">
        <v>482</v>
      </c>
      <c r="L587">
        <v>2</v>
      </c>
      <c r="M587">
        <v>15</v>
      </c>
      <c r="N587" t="str">
        <f>INDEX(Country[Country],MATCH(M587,Country[CodPais],0))</f>
        <v>South Africa</v>
      </c>
      <c r="O587" t="s">
        <v>353</v>
      </c>
      <c r="P587">
        <v>25186</v>
      </c>
      <c r="Q587" t="s">
        <v>1273</v>
      </c>
      <c r="R587" t="s">
        <v>1274</v>
      </c>
      <c r="S587" t="s">
        <v>1275</v>
      </c>
    </row>
    <row r="588" spans="1:19" x14ac:dyDescent="0.3">
      <c r="A588">
        <v>43950005</v>
      </c>
      <c r="B588">
        <v>2002</v>
      </c>
      <c r="C588" t="s">
        <v>1276</v>
      </c>
      <c r="D588">
        <v>2060</v>
      </c>
      <c r="E588" t="str">
        <f>INDEX([1]!dFases[AbrevFase],MATCH($D588,[1]!dFases[CodFase],0))</f>
        <v>Grupo F</v>
      </c>
      <c r="F588" t="str">
        <f>INDEX([1]!dFases[TipoFase],MATCH($D588,[1]!dFases[CodFase],0))</f>
        <v>Fase de Grupos</v>
      </c>
      <c r="G588">
        <v>136</v>
      </c>
      <c r="H588">
        <v>8</v>
      </c>
      <c r="I588" t="str">
        <f>INDEX(Country[Country],MATCH(H588,Country[CodPais],0))</f>
        <v>England</v>
      </c>
      <c r="J588">
        <v>1</v>
      </c>
      <c r="K588" t="s">
        <v>559</v>
      </c>
      <c r="L588">
        <v>1</v>
      </c>
      <c r="M588">
        <v>6</v>
      </c>
      <c r="N588" t="str">
        <f>INDEX(Country[Country],MATCH(M588,Country[CodPais],0))</f>
        <v>Sweden</v>
      </c>
      <c r="O588" t="s">
        <v>353</v>
      </c>
      <c r="P588">
        <v>52721</v>
      </c>
      <c r="Q588" t="s">
        <v>1277</v>
      </c>
      <c r="R588" t="s">
        <v>1278</v>
      </c>
      <c r="S588" t="s">
        <v>1162</v>
      </c>
    </row>
    <row r="589" spans="1:19" x14ac:dyDescent="0.3">
      <c r="A589">
        <v>43950008</v>
      </c>
      <c r="B589">
        <v>2002</v>
      </c>
      <c r="C589" t="s">
        <v>1279</v>
      </c>
      <c r="D589">
        <v>2020</v>
      </c>
      <c r="E589" t="str">
        <f>INDEX([1]!dFases[AbrevFase],MATCH($D589,[1]!dFases[CodFase],0))</f>
        <v>Grupo B</v>
      </c>
      <c r="F589" t="str">
        <f>INDEX([1]!dFases[TipoFase],MATCH($D589,[1]!dFases[CodFase],0))</f>
        <v>Fase de Grupos</v>
      </c>
      <c r="G589">
        <v>137</v>
      </c>
      <c r="H589">
        <v>12</v>
      </c>
      <c r="I589" t="str">
        <f>INDEX(Country[Country],MATCH(H589,Country[CodPais],0))</f>
        <v>Spain</v>
      </c>
      <c r="J589">
        <v>3</v>
      </c>
      <c r="K589" t="s">
        <v>367</v>
      </c>
      <c r="L589">
        <v>1</v>
      </c>
      <c r="M589">
        <v>76</v>
      </c>
      <c r="N589" t="str">
        <f>INDEX(Country[Country],MATCH(M589,Country[CodPais],0))</f>
        <v>Slovenia</v>
      </c>
      <c r="O589" t="s">
        <v>353</v>
      </c>
      <c r="P589">
        <v>28598</v>
      </c>
      <c r="Q589" t="s">
        <v>1280</v>
      </c>
      <c r="R589" t="s">
        <v>1281</v>
      </c>
      <c r="S589" t="s">
        <v>1282</v>
      </c>
    </row>
    <row r="590" spans="1:19" x14ac:dyDescent="0.3">
      <c r="A590">
        <v>43950010</v>
      </c>
      <c r="B590">
        <v>2002</v>
      </c>
      <c r="C590" t="s">
        <v>1283</v>
      </c>
      <c r="D590">
        <v>2030</v>
      </c>
      <c r="E590" t="str">
        <f>INDEX([1]!dFases[AbrevFase],MATCH($D590,[1]!dFases[CodFase],0))</f>
        <v>Grupo C</v>
      </c>
      <c r="F590" t="str">
        <f>INDEX([1]!dFases[TipoFase],MATCH($D590,[1]!dFases[CodFase],0))</f>
        <v>Fase de Grupos</v>
      </c>
      <c r="G590">
        <v>131</v>
      </c>
      <c r="H590">
        <v>4</v>
      </c>
      <c r="I590" t="str">
        <f>INDEX(Country[Country],MATCH(H590,Country[CodPais],0))</f>
        <v>Brazil</v>
      </c>
      <c r="J590">
        <v>2</v>
      </c>
      <c r="K590" t="s">
        <v>362</v>
      </c>
      <c r="L590">
        <v>1</v>
      </c>
      <c r="M590">
        <v>80</v>
      </c>
      <c r="N590" t="str">
        <f>INDEX(Country[Country],MATCH(M590,Country[CodPais],0))</f>
        <v>Turkey</v>
      </c>
      <c r="O590" t="s">
        <v>353</v>
      </c>
      <c r="P590">
        <v>33842</v>
      </c>
      <c r="Q590" t="s">
        <v>1284</v>
      </c>
      <c r="R590" t="s">
        <v>1285</v>
      </c>
      <c r="S590" t="s">
        <v>1286</v>
      </c>
    </row>
    <row r="591" spans="1:19" x14ac:dyDescent="0.3">
      <c r="A591">
        <v>43950011</v>
      </c>
      <c r="B591">
        <v>2002</v>
      </c>
      <c r="C591" t="s">
        <v>1287</v>
      </c>
      <c r="D591">
        <v>2070</v>
      </c>
      <c r="E591" t="str">
        <f>INDEX([1]!dFases[AbrevFase],MATCH($D591,[1]!dFases[CodFase],0))</f>
        <v>Grupo G</v>
      </c>
      <c r="F591" t="str">
        <f>INDEX([1]!dFases[TipoFase],MATCH($D591,[1]!dFases[CodFase],0))</f>
        <v>Fase de Grupos</v>
      </c>
      <c r="G591">
        <v>133</v>
      </c>
      <c r="H591">
        <v>2</v>
      </c>
      <c r="I591" t="str">
        <f>INDEX(Country[Country],MATCH(H591,Country[CodPais],0))</f>
        <v>Italy</v>
      </c>
      <c r="J591">
        <v>2</v>
      </c>
      <c r="K591" t="s">
        <v>461</v>
      </c>
      <c r="L591">
        <v>0</v>
      </c>
      <c r="M591">
        <v>37</v>
      </c>
      <c r="N591" t="str">
        <f>INDEX(Country[Country],MATCH(M591,Country[CodPais],0))</f>
        <v>Ecuador</v>
      </c>
      <c r="O591" t="s">
        <v>353</v>
      </c>
      <c r="P591">
        <v>31081</v>
      </c>
      <c r="Q591" t="s">
        <v>1288</v>
      </c>
      <c r="R591" t="s">
        <v>1289</v>
      </c>
      <c r="S591" t="s">
        <v>1290</v>
      </c>
    </row>
    <row r="592" spans="1:19" x14ac:dyDescent="0.3">
      <c r="A592">
        <v>43950009</v>
      </c>
      <c r="B592">
        <v>2002</v>
      </c>
      <c r="C592" t="s">
        <v>1291</v>
      </c>
      <c r="D592">
        <v>2070</v>
      </c>
      <c r="E592" t="str">
        <f>INDEX([1]!dFases[AbrevFase],MATCH($D592,[1]!dFases[CodFase],0))</f>
        <v>Grupo G</v>
      </c>
      <c r="F592" t="str">
        <f>INDEX([1]!dFases[TipoFase],MATCH($D592,[1]!dFases[CodFase],0))</f>
        <v>Fase de Grupos</v>
      </c>
      <c r="G592">
        <v>132</v>
      </c>
      <c r="H592">
        <v>31</v>
      </c>
      <c r="I592" t="str">
        <f>INDEX(Country[Country],MATCH(H592,Country[CodPais],0))</f>
        <v>Croatia</v>
      </c>
      <c r="J592">
        <v>0</v>
      </c>
      <c r="K592" t="s">
        <v>744</v>
      </c>
      <c r="L592">
        <v>1</v>
      </c>
      <c r="M592">
        <v>9</v>
      </c>
      <c r="N592" t="str">
        <f>INDEX(Country[Country],MATCH(M592,Country[CodPais],0))</f>
        <v>Mexico</v>
      </c>
      <c r="O592" t="s">
        <v>353</v>
      </c>
      <c r="P592">
        <v>32239</v>
      </c>
      <c r="Q592" t="s">
        <v>1292</v>
      </c>
      <c r="R592" t="s">
        <v>1293</v>
      </c>
      <c r="S592" t="s">
        <v>1294</v>
      </c>
    </row>
    <row r="593" spans="1:19" x14ac:dyDescent="0.3">
      <c r="A593">
        <v>43950012</v>
      </c>
      <c r="B593">
        <v>2002</v>
      </c>
      <c r="C593" t="s">
        <v>1295</v>
      </c>
      <c r="D593">
        <v>2030</v>
      </c>
      <c r="E593" t="str">
        <f>INDEX([1]!dFases[AbrevFase],MATCH($D593,[1]!dFases[CodFase],0))</f>
        <v>Grupo C</v>
      </c>
      <c r="F593" t="str">
        <f>INDEX([1]!dFases[TipoFase],MATCH($D593,[1]!dFases[CodFase],0))</f>
        <v>Fase de Grupos</v>
      </c>
      <c r="G593">
        <v>137</v>
      </c>
      <c r="H593">
        <v>28</v>
      </c>
      <c r="I593" t="str">
        <f>INDEX(Country[Country],MATCH(H593,Country[CodPais],0))</f>
        <v>China PR</v>
      </c>
      <c r="J593">
        <v>0</v>
      </c>
      <c r="K593" t="s">
        <v>710</v>
      </c>
      <c r="L593">
        <v>2</v>
      </c>
      <c r="M593">
        <v>30</v>
      </c>
      <c r="N593" t="str">
        <f>INDEX(Country[Country],MATCH(M593,Country[CodPais],0))</f>
        <v>Costa Rica</v>
      </c>
      <c r="O593" t="s">
        <v>353</v>
      </c>
      <c r="P593">
        <v>27217</v>
      </c>
      <c r="Q593" t="s">
        <v>1296</v>
      </c>
      <c r="R593" t="s">
        <v>1297</v>
      </c>
      <c r="S593" t="s">
        <v>1298</v>
      </c>
    </row>
    <row r="594" spans="1:19" x14ac:dyDescent="0.3">
      <c r="A594">
        <v>43950013</v>
      </c>
      <c r="B594">
        <v>2002</v>
      </c>
      <c r="C594" t="s">
        <v>1299</v>
      </c>
      <c r="D594">
        <v>2080</v>
      </c>
      <c r="E594" t="str">
        <f>INDEX([1]!dFases[AbrevFase],MATCH($D594,[1]!dFases[CodFase],0))</f>
        <v>Grupo H</v>
      </c>
      <c r="F594" t="str">
        <f>INDEX([1]!dFases[TipoFase],MATCH($D594,[1]!dFases[CodFase],0))</f>
        <v>Fase de Grupos</v>
      </c>
      <c r="G594">
        <v>136</v>
      </c>
      <c r="H594">
        <v>17</v>
      </c>
      <c r="I594" t="str">
        <f>INDEX(Country[Country],MATCH(H594,Country[CodPais],0))</f>
        <v>Japan</v>
      </c>
      <c r="J594">
        <v>2</v>
      </c>
      <c r="K594" t="s">
        <v>482</v>
      </c>
      <c r="L594">
        <v>2</v>
      </c>
      <c r="M594">
        <v>22</v>
      </c>
      <c r="N594" t="str">
        <f>INDEX(Country[Country],MATCH(M594,Country[CodPais],0))</f>
        <v>Belgium</v>
      </c>
      <c r="O594" t="s">
        <v>353</v>
      </c>
      <c r="P594">
        <v>55256</v>
      </c>
      <c r="Q594" t="s">
        <v>1300</v>
      </c>
      <c r="R594" t="s">
        <v>1301</v>
      </c>
      <c r="S594" t="s">
        <v>1162</v>
      </c>
    </row>
    <row r="595" spans="1:19" x14ac:dyDescent="0.3">
      <c r="A595">
        <v>43950014</v>
      </c>
      <c r="B595">
        <v>2002</v>
      </c>
      <c r="C595" t="s">
        <v>1302</v>
      </c>
      <c r="D595">
        <v>2040</v>
      </c>
      <c r="E595" t="str">
        <f>INDEX([1]!dFases[AbrevFase],MATCH($D595,[1]!dFases[CodFase],0))</f>
        <v>Grupo D</v>
      </c>
      <c r="F595" t="str">
        <f>INDEX([1]!dFases[TipoFase],MATCH($D595,[1]!dFases[CodFase],0))</f>
        <v>Fase de Grupos</v>
      </c>
      <c r="G595">
        <v>135</v>
      </c>
      <c r="H595">
        <v>14</v>
      </c>
      <c r="I595" t="str">
        <f>INDEX(Country[Country],MATCH(H595,Country[CodPais],0))</f>
        <v>Korea Republic</v>
      </c>
      <c r="J595">
        <v>2</v>
      </c>
      <c r="K595" t="s">
        <v>461</v>
      </c>
      <c r="L595">
        <v>0</v>
      </c>
      <c r="M595">
        <v>63</v>
      </c>
      <c r="N595" t="str">
        <f>INDEX(Country[Country],MATCH(M595,Country[CodPais],0))</f>
        <v>Poland</v>
      </c>
      <c r="O595" t="s">
        <v>353</v>
      </c>
      <c r="P595">
        <v>48760</v>
      </c>
      <c r="Q595" t="s">
        <v>1303</v>
      </c>
      <c r="R595" t="s">
        <v>1304</v>
      </c>
      <c r="S595" t="s">
        <v>1305</v>
      </c>
    </row>
    <row r="596" spans="1:19" x14ac:dyDescent="0.3">
      <c r="A596">
        <v>43950015</v>
      </c>
      <c r="B596">
        <v>2002</v>
      </c>
      <c r="C596" t="s">
        <v>1306</v>
      </c>
      <c r="D596">
        <v>2080</v>
      </c>
      <c r="E596" t="str">
        <f>INDEX([1]!dFases[AbrevFase],MATCH($D596,[1]!dFases[CodFase],0))</f>
        <v>Grupo H</v>
      </c>
      <c r="F596" t="str">
        <f>INDEX([1]!dFases[TipoFase],MATCH($D596,[1]!dFases[CodFase],0))</f>
        <v>Fase de Grupos</v>
      </c>
      <c r="G596">
        <v>138</v>
      </c>
      <c r="H596">
        <v>16</v>
      </c>
      <c r="I596" t="str">
        <f>INDEX(Country[Country],MATCH(H596,Country[CodPais],0))</f>
        <v>Russia</v>
      </c>
      <c r="J596">
        <v>2</v>
      </c>
      <c r="K596" t="s">
        <v>461</v>
      </c>
      <c r="L596">
        <v>0</v>
      </c>
      <c r="M596">
        <v>79</v>
      </c>
      <c r="N596" t="str">
        <f>INDEX(Country[Country],MATCH(M596,Country[CodPais],0))</f>
        <v>Tunisia</v>
      </c>
      <c r="O596" t="s">
        <v>353</v>
      </c>
      <c r="P596">
        <v>30957</v>
      </c>
      <c r="Q596" t="s">
        <v>1307</v>
      </c>
      <c r="R596" t="s">
        <v>1267</v>
      </c>
      <c r="S596" t="s">
        <v>1308</v>
      </c>
    </row>
    <row r="597" spans="1:19" x14ac:dyDescent="0.3">
      <c r="A597">
        <v>43950016</v>
      </c>
      <c r="B597">
        <v>2002</v>
      </c>
      <c r="C597" t="s">
        <v>1309</v>
      </c>
      <c r="D597">
        <v>2040</v>
      </c>
      <c r="E597" t="str">
        <f>INDEX([1]!dFases[AbrevFase],MATCH($D597,[1]!dFases[CodFase],0))</f>
        <v>Grupo D</v>
      </c>
      <c r="F597" t="str">
        <f>INDEX([1]!dFases[TipoFase],MATCH($D597,[1]!dFases[CodFase],0))</f>
        <v>Fase de Grupos</v>
      </c>
      <c r="G597">
        <v>139</v>
      </c>
      <c r="H597">
        <v>13</v>
      </c>
      <c r="I597" t="str">
        <f>INDEX(Country[Country],MATCH(H597,Country[CodPais],0))</f>
        <v>USA</v>
      </c>
      <c r="J597">
        <v>3</v>
      </c>
      <c r="K597" t="s">
        <v>403</v>
      </c>
      <c r="L597">
        <v>2</v>
      </c>
      <c r="M597">
        <v>64</v>
      </c>
      <c r="N597" t="str">
        <f>INDEX(Country[Country],MATCH(M597,Country[CodPais],0))</f>
        <v>Portugal</v>
      </c>
      <c r="O597" t="s">
        <v>353</v>
      </c>
      <c r="P597">
        <v>37306</v>
      </c>
      <c r="Q597" t="s">
        <v>1310</v>
      </c>
      <c r="R597" t="s">
        <v>1311</v>
      </c>
      <c r="S597" t="s">
        <v>1259</v>
      </c>
    </row>
    <row r="598" spans="1:19" x14ac:dyDescent="0.3">
      <c r="A598">
        <v>43950017</v>
      </c>
      <c r="B598">
        <v>2002</v>
      </c>
      <c r="C598" t="s">
        <v>1312</v>
      </c>
      <c r="D598">
        <v>2050</v>
      </c>
      <c r="E598" t="str">
        <f>INDEX([1]!dFases[AbrevFase],MATCH($D598,[1]!dFases[CodFase],0))</f>
        <v>Grupo E</v>
      </c>
      <c r="F598" t="str">
        <f>INDEX([1]!dFases[TipoFase],MATCH($D598,[1]!dFases[CodFase],0))</f>
        <v>Fase de Grupos</v>
      </c>
      <c r="G598">
        <v>134</v>
      </c>
      <c r="H598">
        <v>10</v>
      </c>
      <c r="I598" t="str">
        <f>INDEX(Country[Country],MATCH(H598,Country[CodPais],0))</f>
        <v>Germany</v>
      </c>
      <c r="J598">
        <v>1</v>
      </c>
      <c r="K598" t="s">
        <v>559</v>
      </c>
      <c r="L598">
        <v>1</v>
      </c>
      <c r="M598">
        <v>66</v>
      </c>
      <c r="N598" t="str">
        <f>INDEX(Country[Country],MATCH(M598,Country[CodPais],0))</f>
        <v>Republic of Ireland</v>
      </c>
      <c r="O598" t="s">
        <v>353</v>
      </c>
      <c r="P598">
        <v>35854</v>
      </c>
      <c r="Q598" t="s">
        <v>1215</v>
      </c>
      <c r="R598" t="s">
        <v>1313</v>
      </c>
      <c r="S598" t="s">
        <v>1191</v>
      </c>
    </row>
    <row r="599" spans="1:19" x14ac:dyDescent="0.3">
      <c r="A599">
        <v>43950020</v>
      </c>
      <c r="B599">
        <v>2002</v>
      </c>
      <c r="C599" t="s">
        <v>1314</v>
      </c>
      <c r="D599">
        <v>2010</v>
      </c>
      <c r="E599" t="str">
        <f>INDEX([1]!dFases[AbrevFase],MATCH($D599,[1]!dFases[CodFase],0))</f>
        <v>Grupo A</v>
      </c>
      <c r="F599" t="str">
        <f>INDEX([1]!dFases[TipoFase],MATCH($D599,[1]!dFases[CodFase],0))</f>
        <v>Fase de Grupos</v>
      </c>
      <c r="G599">
        <v>140</v>
      </c>
      <c r="H599">
        <v>35</v>
      </c>
      <c r="I599" t="str">
        <f>INDEX(Country[Country],MATCH(H599,Country[CodPais],0))</f>
        <v>Denmark</v>
      </c>
      <c r="J599">
        <v>1</v>
      </c>
      <c r="K599" t="s">
        <v>559</v>
      </c>
      <c r="L599">
        <v>1</v>
      </c>
      <c r="M599">
        <v>73</v>
      </c>
      <c r="N599" t="str">
        <f>INDEX(Country[Country],MATCH(M599,Country[CodPais],0))</f>
        <v>Senegal</v>
      </c>
      <c r="O599" t="s">
        <v>353</v>
      </c>
      <c r="P599">
        <v>43500</v>
      </c>
      <c r="Q599" t="s">
        <v>1315</v>
      </c>
      <c r="R599" t="s">
        <v>1316</v>
      </c>
      <c r="S599" t="s">
        <v>1285</v>
      </c>
    </row>
    <row r="600" spans="1:19" x14ac:dyDescent="0.3">
      <c r="A600">
        <v>43950019</v>
      </c>
      <c r="B600">
        <v>2002</v>
      </c>
      <c r="C600" t="s">
        <v>1317</v>
      </c>
      <c r="D600">
        <v>2050</v>
      </c>
      <c r="E600" t="str">
        <f>INDEX([1]!dFases[AbrevFase],MATCH($D600,[1]!dFases[CodFase],0))</f>
        <v>Grupo E</v>
      </c>
      <c r="F600" t="str">
        <f>INDEX([1]!dFases[TipoFase],MATCH($D600,[1]!dFases[CodFase],0))</f>
        <v>Fase de Grupos</v>
      </c>
      <c r="G600">
        <v>136</v>
      </c>
      <c r="H600">
        <v>26</v>
      </c>
      <c r="I600" t="str">
        <f>INDEX(Country[Country],MATCH(H600,Country[CodPais],0))</f>
        <v>Cameroon</v>
      </c>
      <c r="J600">
        <v>1</v>
      </c>
      <c r="K600" t="s">
        <v>370</v>
      </c>
      <c r="L600">
        <v>0</v>
      </c>
      <c r="M600">
        <v>71</v>
      </c>
      <c r="N600" t="str">
        <f>INDEX(Country[Country],MATCH(M600,Country[CodPais],0))</f>
        <v>Saudi Arabia</v>
      </c>
      <c r="O600" t="s">
        <v>353</v>
      </c>
      <c r="P600">
        <v>52328</v>
      </c>
      <c r="Q600" t="s">
        <v>1318</v>
      </c>
      <c r="R600" t="s">
        <v>1263</v>
      </c>
      <c r="S600" t="s">
        <v>1319</v>
      </c>
    </row>
    <row r="601" spans="1:19" x14ac:dyDescent="0.3">
      <c r="A601">
        <v>43950018</v>
      </c>
      <c r="B601">
        <v>2002</v>
      </c>
      <c r="C601" t="s">
        <v>1320</v>
      </c>
      <c r="D601">
        <v>2010</v>
      </c>
      <c r="E601" t="str">
        <f>INDEX([1]!dFases[AbrevFase],MATCH($D601,[1]!dFases[CodFase],0))</f>
        <v>Grupo A</v>
      </c>
      <c r="F601" t="str">
        <f>INDEX([1]!dFases[TipoFase],MATCH($D601,[1]!dFases[CodFase],0))</f>
        <v>Fase de Grupos</v>
      </c>
      <c r="G601">
        <v>135</v>
      </c>
      <c r="H601">
        <v>3</v>
      </c>
      <c r="I601" t="str">
        <f>INDEX(Country[Country],MATCH(H601,Country[CodPais],0))</f>
        <v>France</v>
      </c>
      <c r="J601">
        <v>0</v>
      </c>
      <c r="K601" t="s">
        <v>572</v>
      </c>
      <c r="L601">
        <v>0</v>
      </c>
      <c r="M601">
        <v>1</v>
      </c>
      <c r="N601" t="str">
        <f>INDEX(Country[Country],MATCH(M601,Country[CodPais],0))</f>
        <v>Uruguay</v>
      </c>
      <c r="O601" t="s">
        <v>353</v>
      </c>
      <c r="P601">
        <v>38289</v>
      </c>
      <c r="Q601" t="s">
        <v>1321</v>
      </c>
      <c r="R601" t="s">
        <v>1286</v>
      </c>
      <c r="S601" t="s">
        <v>1275</v>
      </c>
    </row>
    <row r="602" spans="1:19" x14ac:dyDescent="0.3">
      <c r="A602">
        <v>43950021</v>
      </c>
      <c r="B602">
        <v>2002</v>
      </c>
      <c r="C602" t="s">
        <v>1322</v>
      </c>
      <c r="D602">
        <v>2060</v>
      </c>
      <c r="E602" t="str">
        <f>INDEX([1]!dFases[AbrevFase],MATCH($D602,[1]!dFases[CodFase],0))</f>
        <v>Grupo F</v>
      </c>
      <c r="F602" t="str">
        <f>INDEX([1]!dFases[TipoFase],MATCH($D602,[1]!dFases[CodFase],0))</f>
        <v>Fase de Grupos</v>
      </c>
      <c r="G602">
        <v>138</v>
      </c>
      <c r="H602">
        <v>6</v>
      </c>
      <c r="I602" t="str">
        <f>INDEX(Country[Country],MATCH(H602,Country[CodPais],0))</f>
        <v>Sweden</v>
      </c>
      <c r="J602">
        <v>2</v>
      </c>
      <c r="K602" t="s">
        <v>362</v>
      </c>
      <c r="L602">
        <v>1</v>
      </c>
      <c r="M602">
        <v>57</v>
      </c>
      <c r="N602" t="str">
        <f>INDEX(Country[Country],MATCH(M602,Country[CodPais],0))</f>
        <v>Nigeria</v>
      </c>
      <c r="O602" t="s">
        <v>353</v>
      </c>
      <c r="P602">
        <v>36194</v>
      </c>
      <c r="Q602" t="s">
        <v>1323</v>
      </c>
      <c r="R602" t="s">
        <v>1266</v>
      </c>
      <c r="S602" t="s">
        <v>1262</v>
      </c>
    </row>
    <row r="603" spans="1:19" x14ac:dyDescent="0.3">
      <c r="A603">
        <v>43950023</v>
      </c>
      <c r="B603">
        <v>2002</v>
      </c>
      <c r="C603" t="s">
        <v>1324</v>
      </c>
      <c r="D603">
        <v>2060</v>
      </c>
      <c r="E603" t="str">
        <f>INDEX([1]!dFases[AbrevFase],MATCH($D603,[1]!dFases[CodFase],0))</f>
        <v>Grupo F</v>
      </c>
      <c r="F603" t="str">
        <f>INDEX([1]!dFases[TipoFase],MATCH($D603,[1]!dFases[CodFase],0))</f>
        <v>Fase de Grupos</v>
      </c>
      <c r="G603">
        <v>133</v>
      </c>
      <c r="H603">
        <v>11</v>
      </c>
      <c r="I603" t="str">
        <f>INDEX(Country[Country],MATCH(H603,Country[CodPais],0))</f>
        <v>Argentina</v>
      </c>
      <c r="J603">
        <v>0</v>
      </c>
      <c r="K603" t="s">
        <v>744</v>
      </c>
      <c r="L603">
        <v>1</v>
      </c>
      <c r="M603">
        <v>8</v>
      </c>
      <c r="N603" t="str">
        <f>INDEX(Country[Country],MATCH(M603,Country[CodPais],0))</f>
        <v>England</v>
      </c>
      <c r="O603" t="s">
        <v>353</v>
      </c>
      <c r="P603">
        <v>35927</v>
      </c>
      <c r="Q603" t="s">
        <v>1168</v>
      </c>
      <c r="R603" t="s">
        <v>1289</v>
      </c>
      <c r="S603" t="s">
        <v>1325</v>
      </c>
    </row>
    <row r="604" spans="1:19" x14ac:dyDescent="0.3">
      <c r="A604">
        <v>43950022</v>
      </c>
      <c r="B604">
        <v>2002</v>
      </c>
      <c r="C604" t="s">
        <v>1326</v>
      </c>
      <c r="D604">
        <v>2020</v>
      </c>
      <c r="E604" t="str">
        <f>INDEX([1]!dFases[AbrevFase],MATCH($D604,[1]!dFases[CodFase],0))</f>
        <v>Grupo B</v>
      </c>
      <c r="F604" t="str">
        <f>INDEX([1]!dFases[TipoFase],MATCH($D604,[1]!dFases[CodFase],0))</f>
        <v>Fase de Grupos</v>
      </c>
      <c r="G604">
        <v>141</v>
      </c>
      <c r="H604">
        <v>12</v>
      </c>
      <c r="I604" t="str">
        <f>INDEX(Country[Country],MATCH(H604,Country[CodPais],0))</f>
        <v>Spain</v>
      </c>
      <c r="J604">
        <v>3</v>
      </c>
      <c r="K604" t="s">
        <v>367</v>
      </c>
      <c r="L604">
        <v>1</v>
      </c>
      <c r="M604">
        <v>61</v>
      </c>
      <c r="N604" t="str">
        <f>INDEX(Country[Country],MATCH(M604,Country[CodPais],0))</f>
        <v>Paraguay</v>
      </c>
      <c r="O604" t="s">
        <v>353</v>
      </c>
      <c r="P604">
        <v>24000</v>
      </c>
      <c r="Q604" t="s">
        <v>1197</v>
      </c>
      <c r="R604" t="s">
        <v>1327</v>
      </c>
      <c r="S604" t="s">
        <v>1328</v>
      </c>
    </row>
    <row r="605" spans="1:19" x14ac:dyDescent="0.3">
      <c r="A605">
        <v>43950024</v>
      </c>
      <c r="B605">
        <v>2002</v>
      </c>
      <c r="C605" t="s">
        <v>1329</v>
      </c>
      <c r="D605">
        <v>2020</v>
      </c>
      <c r="E605" t="str">
        <f>INDEX([1]!dFases[AbrevFase],MATCH($D605,[1]!dFases[CodFase],0))</f>
        <v>Grupo B</v>
      </c>
      <c r="F605" t="str">
        <f>INDEX([1]!dFases[TipoFase],MATCH($D605,[1]!dFases[CodFase],0))</f>
        <v>Fase de Grupos</v>
      </c>
      <c r="G605">
        <v>140</v>
      </c>
      <c r="H605">
        <v>15</v>
      </c>
      <c r="I605" t="str">
        <f>INDEX(Country[Country],MATCH(H605,Country[CodPais],0))</f>
        <v>South Africa</v>
      </c>
      <c r="J605">
        <v>1</v>
      </c>
      <c r="K605" t="s">
        <v>370</v>
      </c>
      <c r="L605">
        <v>0</v>
      </c>
      <c r="M605">
        <v>76</v>
      </c>
      <c r="N605" t="str">
        <f>INDEX(Country[Country],MATCH(M605,Country[CodPais],0))</f>
        <v>Slovenia</v>
      </c>
      <c r="O605" t="s">
        <v>353</v>
      </c>
      <c r="P605">
        <v>47226</v>
      </c>
      <c r="Q605" t="s">
        <v>1330</v>
      </c>
      <c r="R605" t="s">
        <v>1256</v>
      </c>
      <c r="S605" t="s">
        <v>1255</v>
      </c>
    </row>
    <row r="606" spans="1:19" x14ac:dyDescent="0.3">
      <c r="A606">
        <v>43950026</v>
      </c>
      <c r="B606">
        <v>2002</v>
      </c>
      <c r="C606" t="s">
        <v>1331</v>
      </c>
      <c r="D606">
        <v>2030</v>
      </c>
      <c r="E606" t="str">
        <f>INDEX([1]!dFases[AbrevFase],MATCH($D606,[1]!dFases[CodFase],0))</f>
        <v>Grupo C</v>
      </c>
      <c r="F606" t="str">
        <f>INDEX([1]!dFases[TipoFase],MATCH($D606,[1]!dFases[CodFase],0))</f>
        <v>Fase de Grupos</v>
      </c>
      <c r="G606">
        <v>142</v>
      </c>
      <c r="H606">
        <v>4</v>
      </c>
      <c r="I606" t="str">
        <f>INDEX(Country[Country],MATCH(H606,Country[CodPais],0))</f>
        <v>Brazil</v>
      </c>
      <c r="J606">
        <v>4</v>
      </c>
      <c r="K606" t="s">
        <v>376</v>
      </c>
      <c r="L606">
        <v>0</v>
      </c>
      <c r="M606">
        <v>28</v>
      </c>
      <c r="N606" t="str">
        <f>INDEX(Country[Country],MATCH(M606,Country[CodPais],0))</f>
        <v>China PR</v>
      </c>
      <c r="O606" t="s">
        <v>353</v>
      </c>
      <c r="P606">
        <v>36750</v>
      </c>
      <c r="Q606" t="s">
        <v>1332</v>
      </c>
      <c r="R606" t="s">
        <v>1305</v>
      </c>
      <c r="S606" t="s">
        <v>1311</v>
      </c>
    </row>
    <row r="607" spans="1:19" x14ac:dyDescent="0.3">
      <c r="A607">
        <v>43950025</v>
      </c>
      <c r="B607">
        <v>2002</v>
      </c>
      <c r="C607" t="s">
        <v>1333</v>
      </c>
      <c r="D607">
        <v>2070</v>
      </c>
      <c r="E607" t="str">
        <f>INDEX([1]!dFases[AbrevFase],MATCH($D607,[1]!dFases[CodFase],0))</f>
        <v>Grupo G</v>
      </c>
      <c r="F607" t="str">
        <f>INDEX([1]!dFases[TipoFase],MATCH($D607,[1]!dFases[CodFase],0))</f>
        <v>Fase de Grupos</v>
      </c>
      <c r="G607">
        <v>134</v>
      </c>
      <c r="H607">
        <v>2</v>
      </c>
      <c r="I607" t="str">
        <f>INDEX(Country[Country],MATCH(H607,Country[CodPais],0))</f>
        <v>Italy</v>
      </c>
      <c r="J607">
        <v>1</v>
      </c>
      <c r="K607" t="s">
        <v>746</v>
      </c>
      <c r="L607">
        <v>2</v>
      </c>
      <c r="M607">
        <v>31</v>
      </c>
      <c r="N607" t="str">
        <f>INDEX(Country[Country],MATCH(M607,Country[CodPais],0))</f>
        <v>Croatia</v>
      </c>
      <c r="O607" t="s">
        <v>353</v>
      </c>
      <c r="P607">
        <v>36472</v>
      </c>
      <c r="Q607" t="s">
        <v>1334</v>
      </c>
      <c r="R607" t="s">
        <v>1290</v>
      </c>
      <c r="S607" t="s">
        <v>1313</v>
      </c>
    </row>
    <row r="608" spans="1:19" x14ac:dyDescent="0.3">
      <c r="A608">
        <v>43950028</v>
      </c>
      <c r="B608">
        <v>2002</v>
      </c>
      <c r="C608" t="s">
        <v>1335</v>
      </c>
      <c r="D608">
        <v>2030</v>
      </c>
      <c r="E608" t="str">
        <f>INDEX([1]!dFases[AbrevFase],MATCH($D608,[1]!dFases[CodFase],0))</f>
        <v>Grupo C</v>
      </c>
      <c r="F608" t="str">
        <f>INDEX([1]!dFases[TipoFase],MATCH($D608,[1]!dFases[CodFase],0))</f>
        <v>Fase de Grupos</v>
      </c>
      <c r="G608">
        <v>143</v>
      </c>
      <c r="H608">
        <v>30</v>
      </c>
      <c r="I608" t="str">
        <f>INDEX(Country[Country],MATCH(H608,Country[CodPais],0))</f>
        <v>Costa Rica</v>
      </c>
      <c r="J608">
        <v>1</v>
      </c>
      <c r="K608" t="s">
        <v>559</v>
      </c>
      <c r="L608">
        <v>1</v>
      </c>
      <c r="M608">
        <v>80</v>
      </c>
      <c r="N608" t="str">
        <f>INDEX(Country[Country],MATCH(M608,Country[CodPais],0))</f>
        <v>Turkey</v>
      </c>
      <c r="O608" t="s">
        <v>353</v>
      </c>
      <c r="P608">
        <v>42299</v>
      </c>
      <c r="Q608" t="s">
        <v>1336</v>
      </c>
      <c r="R608" t="s">
        <v>1141</v>
      </c>
      <c r="S608" t="s">
        <v>1328</v>
      </c>
    </row>
    <row r="609" spans="1:19" x14ac:dyDescent="0.3">
      <c r="A609">
        <v>43950029</v>
      </c>
      <c r="B609">
        <v>2002</v>
      </c>
      <c r="C609" t="s">
        <v>1337</v>
      </c>
      <c r="D609">
        <v>2080</v>
      </c>
      <c r="E609" t="str">
        <f>INDEX([1]!dFases[AbrevFase],MATCH($D609,[1]!dFases[CodFase],0))</f>
        <v>Grupo H</v>
      </c>
      <c r="F609" t="str">
        <f>INDEX([1]!dFases[TipoFase],MATCH($D609,[1]!dFases[CodFase],0))</f>
        <v>Fase de Grupos</v>
      </c>
      <c r="G609">
        <v>144</v>
      </c>
      <c r="H609">
        <v>17</v>
      </c>
      <c r="I609" t="str">
        <f>INDEX(Country[Country],MATCH(H609,Country[CodPais],0))</f>
        <v>Japan</v>
      </c>
      <c r="J609">
        <v>1</v>
      </c>
      <c r="K609" t="s">
        <v>370</v>
      </c>
      <c r="L609">
        <v>0</v>
      </c>
      <c r="M609">
        <v>16</v>
      </c>
      <c r="N609" t="str">
        <f>INDEX(Country[Country],MATCH(M609,Country[CodPais],0))</f>
        <v>Russia</v>
      </c>
      <c r="O609" t="s">
        <v>353</v>
      </c>
      <c r="P609">
        <v>66108</v>
      </c>
      <c r="Q609" t="s">
        <v>1338</v>
      </c>
      <c r="R609" t="s">
        <v>1271</v>
      </c>
      <c r="S609" t="s">
        <v>1191</v>
      </c>
    </row>
    <row r="610" spans="1:19" x14ac:dyDescent="0.3">
      <c r="A610">
        <v>43950027</v>
      </c>
      <c r="B610">
        <v>2002</v>
      </c>
      <c r="C610" t="s">
        <v>1339</v>
      </c>
      <c r="D610">
        <v>2070</v>
      </c>
      <c r="E610" t="str">
        <f>INDEX([1]!dFases[AbrevFase],MATCH($D610,[1]!dFases[CodFase],0))</f>
        <v>Grupo G</v>
      </c>
      <c r="F610" t="str">
        <f>INDEX([1]!dFases[TipoFase],MATCH($D610,[1]!dFases[CodFase],0))</f>
        <v>Fase de Grupos</v>
      </c>
      <c r="G610">
        <v>145</v>
      </c>
      <c r="H610">
        <v>9</v>
      </c>
      <c r="I610" t="str">
        <f>INDEX(Country[Country],MATCH(H610,Country[CodPais],0))</f>
        <v>Mexico</v>
      </c>
      <c r="J610">
        <v>2</v>
      </c>
      <c r="K610" t="s">
        <v>362</v>
      </c>
      <c r="L610">
        <v>1</v>
      </c>
      <c r="M610">
        <v>37</v>
      </c>
      <c r="N610" t="str">
        <f>INDEX(Country[Country],MATCH(M610,Country[CodPais],0))</f>
        <v>Ecuador</v>
      </c>
      <c r="O610" t="s">
        <v>353</v>
      </c>
      <c r="P610">
        <v>45610</v>
      </c>
      <c r="Q610" t="s">
        <v>1340</v>
      </c>
      <c r="R610" t="s">
        <v>1294</v>
      </c>
      <c r="S610" t="s">
        <v>1301</v>
      </c>
    </row>
    <row r="611" spans="1:19" x14ac:dyDescent="0.3">
      <c r="A611">
        <v>43950030</v>
      </c>
      <c r="B611">
        <v>2002</v>
      </c>
      <c r="C611" t="s">
        <v>1341</v>
      </c>
      <c r="D611">
        <v>2040</v>
      </c>
      <c r="E611" t="str">
        <f>INDEX([1]!dFases[AbrevFase],MATCH($D611,[1]!dFases[CodFase],0))</f>
        <v>Grupo D</v>
      </c>
      <c r="F611" t="str">
        <f>INDEX([1]!dFases[TipoFase],MATCH($D611,[1]!dFases[CodFase],0))</f>
        <v>Fase de Grupos</v>
      </c>
      <c r="G611">
        <v>140</v>
      </c>
      <c r="H611">
        <v>14</v>
      </c>
      <c r="I611" t="str">
        <f>INDEX(Country[Country],MATCH(H611,Country[CodPais],0))</f>
        <v>Korea Republic</v>
      </c>
      <c r="J611">
        <v>1</v>
      </c>
      <c r="K611" t="s">
        <v>559</v>
      </c>
      <c r="L611">
        <v>1</v>
      </c>
      <c r="M611">
        <v>13</v>
      </c>
      <c r="N611" t="str">
        <f>INDEX(Country[Country],MATCH(M611,Country[CodPais],0))</f>
        <v>USA</v>
      </c>
      <c r="O611" t="s">
        <v>353</v>
      </c>
      <c r="P611">
        <v>60778</v>
      </c>
      <c r="Q611" t="s">
        <v>1219</v>
      </c>
      <c r="R611" t="s">
        <v>1282</v>
      </c>
      <c r="S611" t="s">
        <v>1281</v>
      </c>
    </row>
    <row r="612" spans="1:19" x14ac:dyDescent="0.3">
      <c r="A612">
        <v>43950032</v>
      </c>
      <c r="B612">
        <v>2002</v>
      </c>
      <c r="C612" t="s">
        <v>1342</v>
      </c>
      <c r="D612">
        <v>2040</v>
      </c>
      <c r="E612" t="str">
        <f>INDEX([1]!dFases[AbrevFase],MATCH($D612,[1]!dFases[CodFase],0))</f>
        <v>Grupo D</v>
      </c>
      <c r="F612" t="str">
        <f>INDEX([1]!dFases[TipoFase],MATCH($D612,[1]!dFases[CodFase],0))</f>
        <v>Fase de Grupos</v>
      </c>
      <c r="G612">
        <v>141</v>
      </c>
      <c r="H612">
        <v>64</v>
      </c>
      <c r="I612" t="str">
        <f>INDEX(Country[Country],MATCH(H612,Country[CodPais],0))</f>
        <v>Portugal</v>
      </c>
      <c r="J612">
        <v>4</v>
      </c>
      <c r="K612" t="s">
        <v>376</v>
      </c>
      <c r="L612">
        <v>0</v>
      </c>
      <c r="M612">
        <v>63</v>
      </c>
      <c r="N612" t="str">
        <f>INDEX(Country[Country],MATCH(M612,Country[CodPais],0))</f>
        <v>Poland</v>
      </c>
      <c r="O612" t="s">
        <v>353</v>
      </c>
      <c r="P612">
        <v>31000</v>
      </c>
      <c r="Q612" t="s">
        <v>1211</v>
      </c>
      <c r="R612" t="s">
        <v>1274</v>
      </c>
      <c r="S612" t="s">
        <v>1327</v>
      </c>
    </row>
    <row r="613" spans="1:19" x14ac:dyDescent="0.3">
      <c r="A613">
        <v>43950031</v>
      </c>
      <c r="B613">
        <v>2002</v>
      </c>
      <c r="C613" t="s">
        <v>1343</v>
      </c>
      <c r="D613">
        <v>2080</v>
      </c>
      <c r="E613" t="str">
        <f>INDEX([1]!dFases[AbrevFase],MATCH($D613,[1]!dFases[CodFase],0))</f>
        <v>Grupo H</v>
      </c>
      <c r="F613" t="str">
        <f>INDEX([1]!dFases[TipoFase],MATCH($D613,[1]!dFases[CodFase],0))</f>
        <v>Fase de Grupos</v>
      </c>
      <c r="G613">
        <v>146</v>
      </c>
      <c r="H613">
        <v>79</v>
      </c>
      <c r="I613" t="str">
        <f>INDEX(Country[Country],MATCH(H613,Country[CodPais],0))</f>
        <v>Tunisia</v>
      </c>
      <c r="J613">
        <v>1</v>
      </c>
      <c r="K613" t="s">
        <v>559</v>
      </c>
      <c r="L613">
        <v>1</v>
      </c>
      <c r="M613">
        <v>22</v>
      </c>
      <c r="N613" t="str">
        <f>INDEX(Country[Country],MATCH(M613,Country[CodPais],0))</f>
        <v>Belgium</v>
      </c>
      <c r="O613" t="s">
        <v>353</v>
      </c>
      <c r="P613">
        <v>39700</v>
      </c>
      <c r="Q613" t="s">
        <v>1344</v>
      </c>
      <c r="R613" t="s">
        <v>1308</v>
      </c>
      <c r="S613" t="s">
        <v>1293</v>
      </c>
    </row>
    <row r="614" spans="1:19" x14ac:dyDescent="0.3">
      <c r="A614">
        <v>43950033</v>
      </c>
      <c r="B614">
        <v>2002</v>
      </c>
      <c r="C614" t="s">
        <v>1345</v>
      </c>
      <c r="D614">
        <v>2010</v>
      </c>
      <c r="E614" t="str">
        <f>INDEX([1]!dFases[AbrevFase],MATCH($D614,[1]!dFases[CodFase],0))</f>
        <v>Grupo A</v>
      </c>
      <c r="F614" t="str">
        <f>INDEX([1]!dFases[TipoFase],MATCH($D614,[1]!dFases[CodFase],0))</f>
        <v>Fase de Grupos</v>
      </c>
      <c r="G614">
        <v>143</v>
      </c>
      <c r="H614">
        <v>35</v>
      </c>
      <c r="I614" t="str">
        <f>INDEX(Country[Country],MATCH(H614,Country[CodPais],0))</f>
        <v>Denmark</v>
      </c>
      <c r="J614">
        <v>2</v>
      </c>
      <c r="K614" t="s">
        <v>461</v>
      </c>
      <c r="L614">
        <v>0</v>
      </c>
      <c r="M614">
        <v>3</v>
      </c>
      <c r="N614" t="str">
        <f>INDEX(Country[Country],MATCH(M614,Country[CodPais],0))</f>
        <v>France</v>
      </c>
      <c r="O614" t="s">
        <v>353</v>
      </c>
      <c r="P614">
        <v>48100</v>
      </c>
      <c r="Q614" t="s">
        <v>1178</v>
      </c>
      <c r="R614" t="s">
        <v>1297</v>
      </c>
      <c r="S614" t="s">
        <v>1304</v>
      </c>
    </row>
    <row r="615" spans="1:19" x14ac:dyDescent="0.3">
      <c r="A615">
        <v>43950034</v>
      </c>
      <c r="B615">
        <v>2002</v>
      </c>
      <c r="C615" t="s">
        <v>1345</v>
      </c>
      <c r="D615">
        <v>2010</v>
      </c>
      <c r="E615" t="str">
        <f>INDEX([1]!dFases[AbrevFase],MATCH($D615,[1]!dFases[CodFase],0))</f>
        <v>Grupo A</v>
      </c>
      <c r="F615" t="str">
        <f>INDEX([1]!dFases[TipoFase],MATCH($D615,[1]!dFases[CodFase],0))</f>
        <v>Fase de Grupos</v>
      </c>
      <c r="G615">
        <v>139</v>
      </c>
      <c r="H615">
        <v>73</v>
      </c>
      <c r="I615" t="str">
        <f>INDEX(Country[Country],MATCH(H615,Country[CodPais],0))</f>
        <v>Senegal</v>
      </c>
      <c r="J615">
        <v>3</v>
      </c>
      <c r="K615" t="s">
        <v>580</v>
      </c>
      <c r="L615">
        <v>3</v>
      </c>
      <c r="M615">
        <v>1</v>
      </c>
      <c r="N615" t="str">
        <f>INDEX(Country[Country],MATCH(M615,Country[CodPais],0))</f>
        <v>Uruguay</v>
      </c>
      <c r="O615" t="s">
        <v>353</v>
      </c>
      <c r="P615">
        <v>33681</v>
      </c>
      <c r="Q615" t="s">
        <v>1346</v>
      </c>
      <c r="R615" t="s">
        <v>1298</v>
      </c>
      <c r="S615" t="s">
        <v>1316</v>
      </c>
    </row>
    <row r="616" spans="1:19" x14ac:dyDescent="0.3">
      <c r="A616">
        <v>43950036</v>
      </c>
      <c r="B616">
        <v>2002</v>
      </c>
      <c r="C616" t="s">
        <v>1347</v>
      </c>
      <c r="D616">
        <v>2050</v>
      </c>
      <c r="E616" t="str">
        <f>INDEX([1]!dFases[AbrevFase],MATCH($D616,[1]!dFases[CodFase],0))</f>
        <v>Grupo E</v>
      </c>
      <c r="F616" t="str">
        <f>INDEX([1]!dFases[TipoFase],MATCH($D616,[1]!dFases[CodFase],0))</f>
        <v>Fase de Grupos</v>
      </c>
      <c r="G616">
        <v>144</v>
      </c>
      <c r="H616">
        <v>71</v>
      </c>
      <c r="I616" t="str">
        <f>INDEX(Country[Country],MATCH(H616,Country[CodPais],0))</f>
        <v>Saudi Arabia</v>
      </c>
      <c r="J616">
        <v>0</v>
      </c>
      <c r="K616" t="s">
        <v>727</v>
      </c>
      <c r="L616">
        <v>3</v>
      </c>
      <c r="M616">
        <v>66</v>
      </c>
      <c r="N616" t="str">
        <f>INDEX(Country[Country],MATCH(M616,Country[CodPais],0))</f>
        <v>Republic of Ireland</v>
      </c>
      <c r="O616" t="s">
        <v>353</v>
      </c>
      <c r="P616">
        <v>65320</v>
      </c>
      <c r="Q616" t="s">
        <v>1348</v>
      </c>
      <c r="R616" t="s">
        <v>1319</v>
      </c>
      <c r="S616" t="s">
        <v>1270</v>
      </c>
    </row>
    <row r="617" spans="1:19" x14ac:dyDescent="0.3">
      <c r="A617">
        <v>43950035</v>
      </c>
      <c r="B617">
        <v>2002</v>
      </c>
      <c r="C617" t="s">
        <v>1347</v>
      </c>
      <c r="D617">
        <v>2050</v>
      </c>
      <c r="E617" t="str">
        <f>INDEX([1]!dFases[AbrevFase],MATCH($D617,[1]!dFases[CodFase],0))</f>
        <v>Grupo E</v>
      </c>
      <c r="F617" t="str">
        <f>INDEX([1]!dFases[TipoFase],MATCH($D617,[1]!dFases[CodFase],0))</f>
        <v>Fase de Grupos</v>
      </c>
      <c r="G617">
        <v>147</v>
      </c>
      <c r="H617">
        <v>26</v>
      </c>
      <c r="I617" t="str">
        <f>INDEX(Country[Country],MATCH(H617,Country[CodPais],0))</f>
        <v>Cameroon</v>
      </c>
      <c r="J617">
        <v>0</v>
      </c>
      <c r="K617" t="s">
        <v>710</v>
      </c>
      <c r="L617">
        <v>2</v>
      </c>
      <c r="M617">
        <v>10</v>
      </c>
      <c r="N617" t="str">
        <f>INDEX(Country[Country],MATCH(M617,Country[CodPais],0))</f>
        <v>Germany</v>
      </c>
      <c r="O617" t="s">
        <v>353</v>
      </c>
      <c r="P617">
        <v>47085</v>
      </c>
      <c r="Q617" t="s">
        <v>1349</v>
      </c>
      <c r="R617" t="s">
        <v>1325</v>
      </c>
      <c r="S617" t="s">
        <v>1278</v>
      </c>
    </row>
    <row r="618" spans="1:19" x14ac:dyDescent="0.3">
      <c r="A618">
        <v>43950037</v>
      </c>
      <c r="B618">
        <v>2002</v>
      </c>
      <c r="C618" t="s">
        <v>1350</v>
      </c>
      <c r="D618">
        <v>2060</v>
      </c>
      <c r="E618" t="str">
        <f>INDEX([1]!dFases[AbrevFase],MATCH($D618,[1]!dFases[CodFase],0))</f>
        <v>Grupo F</v>
      </c>
      <c r="F618" t="str">
        <f>INDEX([1]!dFases[TipoFase],MATCH($D618,[1]!dFases[CodFase],0))</f>
        <v>Fase de Grupos</v>
      </c>
      <c r="G618">
        <v>145</v>
      </c>
      <c r="H618">
        <v>6</v>
      </c>
      <c r="I618" t="str">
        <f>INDEX(Country[Country],MATCH(H618,Country[CodPais],0))</f>
        <v>Sweden</v>
      </c>
      <c r="J618">
        <v>1</v>
      </c>
      <c r="K618" t="s">
        <v>559</v>
      </c>
      <c r="L618">
        <v>1</v>
      </c>
      <c r="M618">
        <v>11</v>
      </c>
      <c r="N618" t="str">
        <f>INDEX(Country[Country],MATCH(M618,Country[CodPais],0))</f>
        <v>Argentina</v>
      </c>
      <c r="O618" t="s">
        <v>353</v>
      </c>
      <c r="P618">
        <v>45777</v>
      </c>
      <c r="Q618" t="s">
        <v>1102</v>
      </c>
      <c r="R618" t="s">
        <v>1271</v>
      </c>
      <c r="S618" t="s">
        <v>1267</v>
      </c>
    </row>
    <row r="619" spans="1:19" x14ac:dyDescent="0.3">
      <c r="A619">
        <v>43950038</v>
      </c>
      <c r="B619">
        <v>2002</v>
      </c>
      <c r="C619" t="s">
        <v>1350</v>
      </c>
      <c r="D619">
        <v>2060</v>
      </c>
      <c r="E619" t="str">
        <f>INDEX([1]!dFases[AbrevFase],MATCH($D619,[1]!dFases[CodFase],0))</f>
        <v>Grupo F</v>
      </c>
      <c r="F619" t="str">
        <f>INDEX([1]!dFases[TipoFase],MATCH($D619,[1]!dFases[CodFase],0))</f>
        <v>Fase de Grupos</v>
      </c>
      <c r="G619">
        <v>148</v>
      </c>
      <c r="H619">
        <v>57</v>
      </c>
      <c r="I619" t="str">
        <f>INDEX(Country[Country],MATCH(H619,Country[CodPais],0))</f>
        <v>Nigeria</v>
      </c>
      <c r="J619">
        <v>0</v>
      </c>
      <c r="K619" t="s">
        <v>572</v>
      </c>
      <c r="L619">
        <v>0</v>
      </c>
      <c r="M619">
        <v>8</v>
      </c>
      <c r="N619" t="str">
        <f>INDEX(Country[Country],MATCH(M619,Country[CodPais],0))</f>
        <v>England</v>
      </c>
      <c r="O619" t="s">
        <v>353</v>
      </c>
      <c r="P619">
        <v>44864</v>
      </c>
      <c r="Q619" t="s">
        <v>1288</v>
      </c>
      <c r="R619" t="s">
        <v>1289</v>
      </c>
      <c r="S619" t="s">
        <v>1191</v>
      </c>
    </row>
    <row r="620" spans="1:19" x14ac:dyDescent="0.3">
      <c r="A620">
        <v>43950040</v>
      </c>
      <c r="B620">
        <v>2002</v>
      </c>
      <c r="C620" t="s">
        <v>1351</v>
      </c>
      <c r="D620">
        <v>2020</v>
      </c>
      <c r="E620" t="str">
        <f>INDEX([1]!dFases[AbrevFase],MATCH($D620,[1]!dFases[CodFase],0))</f>
        <v>Grupo B</v>
      </c>
      <c r="F620" t="str">
        <f>INDEX([1]!dFases[TipoFase],MATCH($D620,[1]!dFases[CodFase],0))</f>
        <v>Fase de Grupos</v>
      </c>
      <c r="G620">
        <v>142</v>
      </c>
      <c r="H620">
        <v>76</v>
      </c>
      <c r="I620" t="str">
        <f>INDEX(Country[Country],MATCH(H620,Country[CodPais],0))</f>
        <v>Slovenia</v>
      </c>
      <c r="J620">
        <v>1</v>
      </c>
      <c r="K620" t="s">
        <v>388</v>
      </c>
      <c r="L620">
        <v>3</v>
      </c>
      <c r="M620">
        <v>61</v>
      </c>
      <c r="N620" t="str">
        <f>INDEX(Country[Country],MATCH(M620,Country[CodPais],0))</f>
        <v>Paraguay</v>
      </c>
      <c r="O620" t="s">
        <v>353</v>
      </c>
      <c r="P620">
        <v>30176</v>
      </c>
      <c r="Q620" t="s">
        <v>1321</v>
      </c>
      <c r="R620" t="s">
        <v>1305</v>
      </c>
      <c r="S620" t="s">
        <v>1285</v>
      </c>
    </row>
    <row r="621" spans="1:19" x14ac:dyDescent="0.3">
      <c r="A621">
        <v>43950039</v>
      </c>
      <c r="B621">
        <v>2002</v>
      </c>
      <c r="C621" t="s">
        <v>1351</v>
      </c>
      <c r="D621">
        <v>2020</v>
      </c>
      <c r="E621" t="str">
        <f>INDEX([1]!dFases[AbrevFase],MATCH($D621,[1]!dFases[CodFase],0))</f>
        <v>Grupo B</v>
      </c>
      <c r="F621" t="str">
        <f>INDEX([1]!dFases[TipoFase],MATCH($D621,[1]!dFases[CodFase],0))</f>
        <v>Fase de Grupos</v>
      </c>
      <c r="G621">
        <v>149</v>
      </c>
      <c r="H621">
        <v>15</v>
      </c>
      <c r="I621" t="str">
        <f>INDEX(Country[Country],MATCH(H621,Country[CodPais],0))</f>
        <v>South Africa</v>
      </c>
      <c r="J621">
        <v>2</v>
      </c>
      <c r="K621" t="s">
        <v>931</v>
      </c>
      <c r="L621">
        <v>3</v>
      </c>
      <c r="M621">
        <v>12</v>
      </c>
      <c r="N621" t="str">
        <f>INDEX(Country[Country],MATCH(M621,Country[CodPais],0))</f>
        <v>Spain</v>
      </c>
      <c r="O621" t="s">
        <v>353</v>
      </c>
      <c r="P621">
        <v>31024</v>
      </c>
      <c r="Q621" t="s">
        <v>1258</v>
      </c>
      <c r="R621" t="s">
        <v>1256</v>
      </c>
      <c r="S621" t="s">
        <v>1259</v>
      </c>
    </row>
    <row r="622" spans="1:19" x14ac:dyDescent="0.3">
      <c r="A622">
        <v>43950041</v>
      </c>
      <c r="B622">
        <v>2002</v>
      </c>
      <c r="C622" t="s">
        <v>1352</v>
      </c>
      <c r="D622">
        <v>2030</v>
      </c>
      <c r="E622" t="str">
        <f>INDEX([1]!dFases[AbrevFase],MATCH($D622,[1]!dFases[CodFase],0))</f>
        <v>Grupo C</v>
      </c>
      <c r="F622" t="str">
        <f>INDEX([1]!dFases[TipoFase],MATCH($D622,[1]!dFases[CodFase],0))</f>
        <v>Fase de Grupos</v>
      </c>
      <c r="G622">
        <v>139</v>
      </c>
      <c r="H622">
        <v>30</v>
      </c>
      <c r="I622" t="str">
        <f>INDEX(Country[Country],MATCH(H622,Country[CodPais],0))</f>
        <v>Costa Rica</v>
      </c>
      <c r="J622">
        <v>2</v>
      </c>
      <c r="K622" t="s">
        <v>1353</v>
      </c>
      <c r="L622">
        <v>5</v>
      </c>
      <c r="M622">
        <v>4</v>
      </c>
      <c r="N622" t="str">
        <f>INDEX(Country[Country],MATCH(M622,Country[CodPais],0))</f>
        <v>Brazil</v>
      </c>
      <c r="O622" t="s">
        <v>353</v>
      </c>
      <c r="P622">
        <v>38524</v>
      </c>
      <c r="Q622" t="s">
        <v>1197</v>
      </c>
      <c r="R622" t="s">
        <v>1327</v>
      </c>
      <c r="S622" t="s">
        <v>1282</v>
      </c>
    </row>
    <row r="623" spans="1:19" x14ac:dyDescent="0.3">
      <c r="A623">
        <v>43950042</v>
      </c>
      <c r="B623">
        <v>2002</v>
      </c>
      <c r="C623" t="s">
        <v>1352</v>
      </c>
      <c r="D623">
        <v>2030</v>
      </c>
      <c r="E623" t="str">
        <f>INDEX([1]!dFases[AbrevFase],MATCH($D623,[1]!dFases[CodFase],0))</f>
        <v>Grupo C</v>
      </c>
      <c r="F623" t="str">
        <f>INDEX([1]!dFases[TipoFase],MATCH($D623,[1]!dFases[CodFase],0))</f>
        <v>Fase de Grupos</v>
      </c>
      <c r="G623">
        <v>130</v>
      </c>
      <c r="H623">
        <v>80</v>
      </c>
      <c r="I623" t="str">
        <f>INDEX(Country[Country],MATCH(H623,Country[CodPais],0))</f>
        <v>Turkey</v>
      </c>
      <c r="J623">
        <v>3</v>
      </c>
      <c r="K623" t="s">
        <v>357</v>
      </c>
      <c r="L623">
        <v>0</v>
      </c>
      <c r="M623">
        <v>28</v>
      </c>
      <c r="N623" t="str">
        <f>INDEX(Country[Country],MATCH(M623,Country[CodPais],0))</f>
        <v>China PR</v>
      </c>
      <c r="O623" t="s">
        <v>353</v>
      </c>
      <c r="P623">
        <v>43605</v>
      </c>
      <c r="Q623" t="s">
        <v>1303</v>
      </c>
      <c r="R623" t="s">
        <v>1281</v>
      </c>
      <c r="S623" t="s">
        <v>1275</v>
      </c>
    </row>
    <row r="624" spans="1:19" x14ac:dyDescent="0.3">
      <c r="A624">
        <v>43950044</v>
      </c>
      <c r="B624">
        <v>2002</v>
      </c>
      <c r="C624" t="s">
        <v>1354</v>
      </c>
      <c r="D624">
        <v>2070</v>
      </c>
      <c r="E624" t="str">
        <f>INDEX([1]!dFases[AbrevFase],MATCH($D624,[1]!dFases[CodFase],0))</f>
        <v>Grupo G</v>
      </c>
      <c r="F624" t="str">
        <f>INDEX([1]!dFases[TipoFase],MATCH($D624,[1]!dFases[CodFase],0))</f>
        <v>Fase de Grupos</v>
      </c>
      <c r="G624">
        <v>144</v>
      </c>
      <c r="H624">
        <v>37</v>
      </c>
      <c r="I624" t="str">
        <f>INDEX(Country[Country],MATCH(H624,Country[CodPais],0))</f>
        <v>Ecuador</v>
      </c>
      <c r="J624">
        <v>1</v>
      </c>
      <c r="K624" t="s">
        <v>370</v>
      </c>
      <c r="L624">
        <v>0</v>
      </c>
      <c r="M624">
        <v>31</v>
      </c>
      <c r="N624" t="str">
        <f>INDEX(Country[Country],MATCH(M624,Country[CodPais],0))</f>
        <v>Croatia</v>
      </c>
      <c r="O624" t="s">
        <v>353</v>
      </c>
      <c r="P624">
        <v>65862</v>
      </c>
      <c r="Q624" t="s">
        <v>1300</v>
      </c>
      <c r="R624" t="s">
        <v>1266</v>
      </c>
      <c r="S624" t="s">
        <v>1263</v>
      </c>
    </row>
    <row r="625" spans="1:19" x14ac:dyDescent="0.3">
      <c r="A625">
        <v>43950043</v>
      </c>
      <c r="B625">
        <v>2002</v>
      </c>
      <c r="C625" t="s">
        <v>1354</v>
      </c>
      <c r="D625">
        <v>2070</v>
      </c>
      <c r="E625" t="str">
        <f>INDEX([1]!dFases[AbrevFase],MATCH($D625,[1]!dFases[CodFase],0))</f>
        <v>Grupo G</v>
      </c>
      <c r="F625" t="str">
        <f>INDEX([1]!dFases[TipoFase],MATCH($D625,[1]!dFases[CodFase],0))</f>
        <v>Fase de Grupos</v>
      </c>
      <c r="G625">
        <v>146</v>
      </c>
      <c r="H625">
        <v>9</v>
      </c>
      <c r="I625" t="str">
        <f>INDEX(Country[Country],MATCH(H625,Country[CodPais],0))</f>
        <v>Mexico</v>
      </c>
      <c r="J625">
        <v>1</v>
      </c>
      <c r="K625" t="s">
        <v>559</v>
      </c>
      <c r="L625">
        <v>1</v>
      </c>
      <c r="M625">
        <v>2</v>
      </c>
      <c r="N625" t="str">
        <f>INDEX(Country[Country],MATCH(M625,Country[CodPais],0))</f>
        <v>Italy</v>
      </c>
      <c r="O625" t="s">
        <v>353</v>
      </c>
      <c r="P625">
        <v>39291</v>
      </c>
      <c r="Q625" t="s">
        <v>1277</v>
      </c>
      <c r="R625" t="s">
        <v>1278</v>
      </c>
      <c r="S625" t="s">
        <v>1262</v>
      </c>
    </row>
    <row r="626" spans="1:19" x14ac:dyDescent="0.3">
      <c r="A626">
        <v>43950045</v>
      </c>
      <c r="B626">
        <v>2002</v>
      </c>
      <c r="C626" t="s">
        <v>1355</v>
      </c>
      <c r="D626">
        <v>2080</v>
      </c>
      <c r="E626" t="str">
        <f>INDEX([1]!dFases[AbrevFase],MATCH($D626,[1]!dFases[CodFase],0))</f>
        <v>Grupo H</v>
      </c>
      <c r="F626" t="str">
        <f>INDEX([1]!dFases[TipoFase],MATCH($D626,[1]!dFases[CodFase],0))</f>
        <v>Fase de Grupos</v>
      </c>
      <c r="G626">
        <v>148</v>
      </c>
      <c r="H626">
        <v>79</v>
      </c>
      <c r="I626" t="str">
        <f>INDEX(Country[Country],MATCH(H626,Country[CodPais],0))</f>
        <v>Tunisia</v>
      </c>
      <c r="J626">
        <v>0</v>
      </c>
      <c r="K626" t="s">
        <v>710</v>
      </c>
      <c r="L626">
        <v>2</v>
      </c>
      <c r="M626">
        <v>17</v>
      </c>
      <c r="N626" t="str">
        <f>INDEX(Country[Country],MATCH(M626,Country[CodPais],0))</f>
        <v>Japan</v>
      </c>
      <c r="O626" t="s">
        <v>353</v>
      </c>
      <c r="P626">
        <v>45213</v>
      </c>
      <c r="Q626" t="s">
        <v>1269</v>
      </c>
      <c r="R626" t="s">
        <v>1270</v>
      </c>
      <c r="S626" t="s">
        <v>1301</v>
      </c>
    </row>
    <row r="627" spans="1:19" x14ac:dyDescent="0.3">
      <c r="A627">
        <v>43950047</v>
      </c>
      <c r="B627">
        <v>2002</v>
      </c>
      <c r="C627" t="s">
        <v>1356</v>
      </c>
      <c r="D627">
        <v>2040</v>
      </c>
      <c r="E627" t="str">
        <f>INDEX([1]!dFases[AbrevFase],MATCH($D627,[1]!dFases[CodFase],0))</f>
        <v>Grupo D</v>
      </c>
      <c r="F627" t="str">
        <f>INDEX([1]!dFases[TipoFase],MATCH($D627,[1]!dFases[CodFase],0))</f>
        <v>Fase de Grupos</v>
      </c>
      <c r="G627">
        <v>143</v>
      </c>
      <c r="H627">
        <v>64</v>
      </c>
      <c r="I627" t="str">
        <f>INDEX(Country[Country],MATCH(H627,Country[CodPais],0))</f>
        <v>Portugal</v>
      </c>
      <c r="J627">
        <v>0</v>
      </c>
      <c r="K627" t="s">
        <v>744</v>
      </c>
      <c r="L627">
        <v>1</v>
      </c>
      <c r="M627">
        <v>14</v>
      </c>
      <c r="N627" t="str">
        <f>INDEX(Country[Country],MATCH(M627,Country[CodPais],0))</f>
        <v>Korea Republic</v>
      </c>
      <c r="O627" t="s">
        <v>353</v>
      </c>
      <c r="P627">
        <v>50239</v>
      </c>
      <c r="Q627" t="s">
        <v>1330</v>
      </c>
      <c r="R627" t="s">
        <v>1255</v>
      </c>
      <c r="S627" t="s">
        <v>1316</v>
      </c>
    </row>
    <row r="628" spans="1:19" x14ac:dyDescent="0.3">
      <c r="A628">
        <v>43950048</v>
      </c>
      <c r="B628">
        <v>2002</v>
      </c>
      <c r="C628" t="s">
        <v>1356</v>
      </c>
      <c r="D628">
        <v>2040</v>
      </c>
      <c r="E628" t="str">
        <f>INDEX([1]!dFases[AbrevFase],MATCH($D628,[1]!dFases[CodFase],0))</f>
        <v>Grupo D</v>
      </c>
      <c r="F628" t="str">
        <f>INDEX([1]!dFases[TipoFase],MATCH($D628,[1]!dFases[CodFase],0))</f>
        <v>Fase de Grupos</v>
      </c>
      <c r="G628">
        <v>149</v>
      </c>
      <c r="H628">
        <v>63</v>
      </c>
      <c r="I628" t="str">
        <f>INDEX(Country[Country],MATCH(H628,Country[CodPais],0))</f>
        <v>Poland</v>
      </c>
      <c r="J628">
        <v>3</v>
      </c>
      <c r="K628" t="s">
        <v>367</v>
      </c>
      <c r="L628">
        <v>1</v>
      </c>
      <c r="M628">
        <v>13</v>
      </c>
      <c r="N628" t="str">
        <f>INDEX(Country[Country],MATCH(M628,Country[CodPais],0))</f>
        <v>USA</v>
      </c>
      <c r="O628" t="s">
        <v>353</v>
      </c>
      <c r="P628">
        <v>26482</v>
      </c>
      <c r="Q628" t="s">
        <v>1357</v>
      </c>
      <c r="R628" t="s">
        <v>1311</v>
      </c>
      <c r="S628" t="s">
        <v>1298</v>
      </c>
    </row>
    <row r="629" spans="1:19" x14ac:dyDescent="0.3">
      <c r="A629">
        <v>43950046</v>
      </c>
      <c r="B629">
        <v>2002</v>
      </c>
      <c r="C629" t="s">
        <v>1355</v>
      </c>
      <c r="D629">
        <v>2080</v>
      </c>
      <c r="E629" t="str">
        <f>INDEX([1]!dFases[AbrevFase],MATCH($D629,[1]!dFases[CodFase],0))</f>
        <v>Grupo H</v>
      </c>
      <c r="F629" t="str">
        <f>INDEX([1]!dFases[TipoFase],MATCH($D629,[1]!dFases[CodFase],0))</f>
        <v>Fase de Grupos</v>
      </c>
      <c r="G629">
        <v>147</v>
      </c>
      <c r="H629">
        <v>22</v>
      </c>
      <c r="I629" t="str">
        <f>INDEX(Country[Country],MATCH(H629,Country[CodPais],0))</f>
        <v>Belgium</v>
      </c>
      <c r="J629">
        <v>3</v>
      </c>
      <c r="K629" t="s">
        <v>403</v>
      </c>
      <c r="L629">
        <v>2</v>
      </c>
      <c r="M629">
        <v>16</v>
      </c>
      <c r="N629" t="str">
        <f>INDEX(Country[Country],MATCH(M629,Country[CodPais],0))</f>
        <v>Russia</v>
      </c>
      <c r="O629" t="s">
        <v>353</v>
      </c>
      <c r="P629">
        <v>46640</v>
      </c>
      <c r="Q629" t="s">
        <v>1215</v>
      </c>
      <c r="R629" t="s">
        <v>1290</v>
      </c>
      <c r="S629" t="s">
        <v>1293</v>
      </c>
    </row>
    <row r="630" spans="1:19" x14ac:dyDescent="0.3">
      <c r="A630">
        <v>43950050</v>
      </c>
      <c r="B630">
        <v>2002</v>
      </c>
      <c r="C630" t="s">
        <v>1358</v>
      </c>
      <c r="D630">
        <v>9501</v>
      </c>
      <c r="E630" t="str">
        <f>INDEX([1]!dFases[AbrevFase],MATCH($D630,[1]!dFases[CodFase],0))</f>
        <v>Oitavas de Finais</v>
      </c>
      <c r="F630" t="str">
        <f>INDEX([1]!dFases[TipoFase],MATCH($D630,[1]!dFases[CodFase],0))</f>
        <v>Fase de Mata-Mata</v>
      </c>
      <c r="G630">
        <v>132</v>
      </c>
      <c r="H630">
        <v>35</v>
      </c>
      <c r="I630" t="str">
        <f>INDEX(Country[Country],MATCH(H630,Country[CodPais],0))</f>
        <v>Denmark</v>
      </c>
      <c r="J630">
        <v>0</v>
      </c>
      <c r="K630" t="s">
        <v>727</v>
      </c>
      <c r="L630">
        <v>3</v>
      </c>
      <c r="M630">
        <v>8</v>
      </c>
      <c r="N630" t="str">
        <f>INDEX(Country[Country],MATCH(M630,Country[CodPais],0))</f>
        <v>England</v>
      </c>
      <c r="O630" t="s">
        <v>353</v>
      </c>
      <c r="P630">
        <v>40582</v>
      </c>
      <c r="Q630" t="s">
        <v>1338</v>
      </c>
      <c r="R630" t="s">
        <v>1271</v>
      </c>
      <c r="S630" t="s">
        <v>1191</v>
      </c>
    </row>
    <row r="631" spans="1:19" x14ac:dyDescent="0.3">
      <c r="A631">
        <v>43950049</v>
      </c>
      <c r="B631">
        <v>2002</v>
      </c>
      <c r="C631" t="s">
        <v>1359</v>
      </c>
      <c r="D631">
        <v>9501</v>
      </c>
      <c r="E631" t="str">
        <f>INDEX([1]!dFases[AbrevFase],MATCH($D631,[1]!dFases[CodFase],0))</f>
        <v>Oitavas de Finais</v>
      </c>
      <c r="F631" t="str">
        <f>INDEX([1]!dFases[TipoFase],MATCH($D631,[1]!dFases[CodFase],0))</f>
        <v>Fase de Mata-Mata</v>
      </c>
      <c r="G631">
        <v>142</v>
      </c>
      <c r="H631">
        <v>10</v>
      </c>
      <c r="I631" t="str">
        <f>INDEX(Country[Country],MATCH(H631,Country[CodPais],0))</f>
        <v>Germany</v>
      </c>
      <c r="J631">
        <v>1</v>
      </c>
      <c r="K631" t="s">
        <v>370</v>
      </c>
      <c r="L631">
        <v>0</v>
      </c>
      <c r="M631">
        <v>61</v>
      </c>
      <c r="N631" t="str">
        <f>INDEX(Country[Country],MATCH(M631,Country[CodPais],0))</f>
        <v>Paraguay</v>
      </c>
      <c r="O631" t="s">
        <v>353</v>
      </c>
      <c r="P631">
        <v>25176</v>
      </c>
      <c r="Q631" t="s">
        <v>1315</v>
      </c>
      <c r="R631" t="s">
        <v>1275</v>
      </c>
      <c r="S631" t="s">
        <v>1141</v>
      </c>
    </row>
    <row r="632" spans="1:19" x14ac:dyDescent="0.3">
      <c r="A632">
        <v>43950052</v>
      </c>
      <c r="B632">
        <v>2002</v>
      </c>
      <c r="C632" t="s">
        <v>1360</v>
      </c>
      <c r="D632">
        <v>9501</v>
      </c>
      <c r="E632" t="str">
        <f>INDEX([1]!dFases[AbrevFase],MATCH($D632,[1]!dFases[CodFase],0))</f>
        <v>Oitavas de Finais</v>
      </c>
      <c r="F632" t="str">
        <f>INDEX([1]!dFases[TipoFase],MATCH($D632,[1]!dFases[CodFase],0))</f>
        <v>Fase de Mata-Mata</v>
      </c>
      <c r="G632">
        <v>139</v>
      </c>
      <c r="H632">
        <v>12</v>
      </c>
      <c r="I632" t="str">
        <f>INDEX(Country[Country],MATCH(H632,Country[CodPais],0))</f>
        <v>Spain</v>
      </c>
      <c r="J632">
        <v>1</v>
      </c>
      <c r="K632" t="s">
        <v>1361</v>
      </c>
      <c r="L632">
        <v>1</v>
      </c>
      <c r="M632">
        <v>66</v>
      </c>
      <c r="N632" t="str">
        <f>INDEX(Country[Country],MATCH(M632,Country[CodPais],0))</f>
        <v>Republic of Ireland</v>
      </c>
      <c r="O632" t="s">
        <v>1362</v>
      </c>
      <c r="P632">
        <v>38926</v>
      </c>
      <c r="Q632" t="s">
        <v>1332</v>
      </c>
      <c r="R632" t="s">
        <v>1305</v>
      </c>
      <c r="S632" t="s">
        <v>1274</v>
      </c>
    </row>
    <row r="633" spans="1:19" x14ac:dyDescent="0.3">
      <c r="A633">
        <v>43950051</v>
      </c>
      <c r="B633">
        <v>2002</v>
      </c>
      <c r="C633" t="s">
        <v>1363</v>
      </c>
      <c r="D633">
        <v>9501</v>
      </c>
      <c r="E633" t="str">
        <f>INDEX([1]!dFases[AbrevFase],MATCH($D633,[1]!dFases[CodFase],0))</f>
        <v>Oitavas de Finais</v>
      </c>
      <c r="F633" t="str">
        <f>INDEX([1]!dFases[TipoFase],MATCH($D633,[1]!dFases[CodFase],0))</f>
        <v>Fase de Mata-Mata</v>
      </c>
      <c r="G633">
        <v>146</v>
      </c>
      <c r="H633">
        <v>6</v>
      </c>
      <c r="I633" t="str">
        <f>INDEX(Country[Country],MATCH(H633,Country[CodPais],0))</f>
        <v>Sweden</v>
      </c>
      <c r="J633">
        <v>1</v>
      </c>
      <c r="K633" t="s">
        <v>1025</v>
      </c>
      <c r="L633">
        <v>2</v>
      </c>
      <c r="M633">
        <v>73</v>
      </c>
      <c r="N633" t="str">
        <f>INDEX(Country[Country],MATCH(M633,Country[CodPais],0))</f>
        <v>Senegal</v>
      </c>
      <c r="O633" t="s">
        <v>1364</v>
      </c>
      <c r="P633">
        <v>39747</v>
      </c>
      <c r="Q633" t="s">
        <v>1265</v>
      </c>
      <c r="R633" t="s">
        <v>1266</v>
      </c>
      <c r="S633" t="s">
        <v>1289</v>
      </c>
    </row>
    <row r="634" spans="1:19" x14ac:dyDescent="0.3">
      <c r="A634">
        <v>43950054</v>
      </c>
      <c r="B634">
        <v>2002</v>
      </c>
      <c r="C634" t="s">
        <v>1365</v>
      </c>
      <c r="D634">
        <v>9501</v>
      </c>
      <c r="E634" t="str">
        <f>INDEX([1]!dFases[AbrevFase],MATCH($D634,[1]!dFases[CodFase],0))</f>
        <v>Oitavas de Finais</v>
      </c>
      <c r="F634" t="str">
        <f>INDEX([1]!dFases[TipoFase],MATCH($D634,[1]!dFases[CodFase],0))</f>
        <v>Fase de Mata-Mata</v>
      </c>
      <c r="G634">
        <v>138</v>
      </c>
      <c r="H634">
        <v>4</v>
      </c>
      <c r="I634" t="str">
        <f>INDEX(Country[Country],MATCH(H634,Country[CodPais],0))</f>
        <v>Brazil</v>
      </c>
      <c r="J634">
        <v>2</v>
      </c>
      <c r="K634" t="s">
        <v>461</v>
      </c>
      <c r="L634">
        <v>0</v>
      </c>
      <c r="M634">
        <v>22</v>
      </c>
      <c r="N634" t="str">
        <f>INDEX(Country[Country],MATCH(M634,Country[CodPais],0))</f>
        <v>Belgium</v>
      </c>
      <c r="O634" t="s">
        <v>353</v>
      </c>
      <c r="P634">
        <v>40440</v>
      </c>
      <c r="Q634" t="s">
        <v>1307</v>
      </c>
      <c r="R634" t="s">
        <v>1162</v>
      </c>
      <c r="S634" t="s">
        <v>1325</v>
      </c>
    </row>
    <row r="635" spans="1:19" x14ac:dyDescent="0.3">
      <c r="A635">
        <v>43950053</v>
      </c>
      <c r="B635">
        <v>2002</v>
      </c>
      <c r="C635" t="s">
        <v>1366</v>
      </c>
      <c r="D635">
        <v>9501</v>
      </c>
      <c r="E635" t="str">
        <f>INDEX([1]!dFases[AbrevFase],MATCH($D635,[1]!dFases[CodFase],0))</f>
        <v>Oitavas de Finais</v>
      </c>
      <c r="F635" t="str">
        <f>INDEX([1]!dFases[TipoFase],MATCH($D635,[1]!dFases[CodFase],0))</f>
        <v>Fase de Mata-Mata</v>
      </c>
      <c r="G635">
        <v>141</v>
      </c>
      <c r="H635">
        <v>9</v>
      </c>
      <c r="I635" t="str">
        <f>INDEX(Country[Country],MATCH(H635,Country[CodPais],0))</f>
        <v>Mexico</v>
      </c>
      <c r="J635">
        <v>0</v>
      </c>
      <c r="K635" t="s">
        <v>710</v>
      </c>
      <c r="L635">
        <v>2</v>
      </c>
      <c r="M635">
        <v>13</v>
      </c>
      <c r="N635" t="str">
        <f>INDEX(Country[Country],MATCH(M635,Country[CodPais],0))</f>
        <v>USA</v>
      </c>
      <c r="O635" t="s">
        <v>353</v>
      </c>
      <c r="P635">
        <v>36380</v>
      </c>
      <c r="Q635" t="s">
        <v>1178</v>
      </c>
      <c r="R635" t="s">
        <v>1297</v>
      </c>
      <c r="S635" t="s">
        <v>1282</v>
      </c>
    </row>
    <row r="636" spans="1:19" x14ac:dyDescent="0.3">
      <c r="A636">
        <v>43950055</v>
      </c>
      <c r="B636">
        <v>2002</v>
      </c>
      <c r="C636" t="s">
        <v>1367</v>
      </c>
      <c r="D636">
        <v>9501</v>
      </c>
      <c r="E636" t="str">
        <f>INDEX([1]!dFases[AbrevFase],MATCH($D636,[1]!dFases[CodFase],0))</f>
        <v>Oitavas de Finais</v>
      </c>
      <c r="F636" t="str">
        <f>INDEX([1]!dFases[TipoFase],MATCH($D636,[1]!dFases[CodFase],0))</f>
        <v>Fase de Mata-Mata</v>
      </c>
      <c r="G636">
        <v>145</v>
      </c>
      <c r="H636">
        <v>17</v>
      </c>
      <c r="I636" t="str">
        <f>INDEX(Country[Country],MATCH(H636,Country[CodPais],0))</f>
        <v>Japan</v>
      </c>
      <c r="J636">
        <v>0</v>
      </c>
      <c r="K636" t="s">
        <v>744</v>
      </c>
      <c r="L636">
        <v>1</v>
      </c>
      <c r="M636">
        <v>80</v>
      </c>
      <c r="N636" t="str">
        <f>INDEX(Country[Country],MATCH(M636,Country[CodPais],0))</f>
        <v>Turkey</v>
      </c>
      <c r="O636" t="s">
        <v>353</v>
      </c>
      <c r="P636">
        <v>45666</v>
      </c>
      <c r="Q636" t="s">
        <v>1168</v>
      </c>
      <c r="R636" t="s">
        <v>1319</v>
      </c>
      <c r="S636" t="s">
        <v>1308</v>
      </c>
    </row>
    <row r="637" spans="1:19" x14ac:dyDescent="0.3">
      <c r="A637">
        <v>43950056</v>
      </c>
      <c r="B637">
        <v>2002</v>
      </c>
      <c r="C637" t="s">
        <v>1368</v>
      </c>
      <c r="D637">
        <v>9501</v>
      </c>
      <c r="E637" t="str">
        <f>INDEX([1]!dFases[AbrevFase],MATCH($D637,[1]!dFases[CodFase],0))</f>
        <v>Oitavas de Finais</v>
      </c>
      <c r="F637" t="str">
        <f>INDEX([1]!dFases[TipoFase],MATCH($D637,[1]!dFases[CodFase],0))</f>
        <v>Fase de Mata-Mata</v>
      </c>
      <c r="G637">
        <v>149</v>
      </c>
      <c r="H637">
        <v>14</v>
      </c>
      <c r="I637" t="str">
        <f>INDEX(Country[Country],MATCH(H637,Country[CodPais],0))</f>
        <v>Korea Republic</v>
      </c>
      <c r="J637">
        <v>2</v>
      </c>
      <c r="K637" t="s">
        <v>430</v>
      </c>
      <c r="L637">
        <v>1</v>
      </c>
      <c r="M637">
        <v>2</v>
      </c>
      <c r="N637" t="str">
        <f>INDEX(Country[Country],MATCH(M637,Country[CodPais],0))</f>
        <v>Italy</v>
      </c>
      <c r="O637" t="s">
        <v>1369</v>
      </c>
      <c r="P637">
        <v>38588</v>
      </c>
      <c r="Q637" t="s">
        <v>1310</v>
      </c>
      <c r="R637" t="s">
        <v>1256</v>
      </c>
      <c r="S637" t="s">
        <v>1316</v>
      </c>
    </row>
    <row r="638" spans="1:19" x14ac:dyDescent="0.3">
      <c r="A638">
        <v>43950057</v>
      </c>
      <c r="B638">
        <v>2002</v>
      </c>
      <c r="C638" t="s">
        <v>1370</v>
      </c>
      <c r="D638">
        <v>9601</v>
      </c>
      <c r="E638" t="str">
        <f>INDEX([1]!dFases[AbrevFase],MATCH($D638,[1]!dFases[CodFase],0))</f>
        <v>Quartas de Finais</v>
      </c>
      <c r="F638" t="str">
        <f>INDEX([1]!dFases[TipoFase],MATCH($D638,[1]!dFases[CodFase],0))</f>
        <v>Fase de Mata-Mata</v>
      </c>
      <c r="G638">
        <v>147</v>
      </c>
      <c r="H638">
        <v>8</v>
      </c>
      <c r="I638" t="str">
        <f>INDEX(Country[Country],MATCH(H638,Country[CodPais],0))</f>
        <v>England</v>
      </c>
      <c r="J638">
        <v>1</v>
      </c>
      <c r="K638" t="s">
        <v>746</v>
      </c>
      <c r="L638">
        <v>2</v>
      </c>
      <c r="M638">
        <v>4</v>
      </c>
      <c r="N638" t="str">
        <f>INDEX(Country[Country],MATCH(M638,Country[CodPais],0))</f>
        <v>Brazil</v>
      </c>
      <c r="O638" t="s">
        <v>353</v>
      </c>
      <c r="P638">
        <v>47436</v>
      </c>
      <c r="Q638" t="s">
        <v>1321</v>
      </c>
      <c r="R638" t="s">
        <v>1289</v>
      </c>
      <c r="S638" t="s">
        <v>1325</v>
      </c>
    </row>
    <row r="639" spans="1:19" x14ac:dyDescent="0.3">
      <c r="A639">
        <v>43950058</v>
      </c>
      <c r="B639">
        <v>2002</v>
      </c>
      <c r="C639" t="s">
        <v>1371</v>
      </c>
      <c r="D639">
        <v>9601</v>
      </c>
      <c r="E639" t="str">
        <f>INDEX([1]!dFases[AbrevFase],MATCH($D639,[1]!dFases[CodFase],0))</f>
        <v>Quartas de Finais</v>
      </c>
      <c r="F639" t="str">
        <f>INDEX([1]!dFases[TipoFase],MATCH($D639,[1]!dFases[CodFase],0))</f>
        <v>Fase de Mata-Mata</v>
      </c>
      <c r="G639">
        <v>131</v>
      </c>
      <c r="H639">
        <v>10</v>
      </c>
      <c r="I639" t="str">
        <f>INDEX(Country[Country],MATCH(H639,Country[CodPais],0))</f>
        <v>Germany</v>
      </c>
      <c r="J639">
        <v>1</v>
      </c>
      <c r="K639" t="s">
        <v>370</v>
      </c>
      <c r="L639">
        <v>0</v>
      </c>
      <c r="M639">
        <v>13</v>
      </c>
      <c r="N639" t="str">
        <f>INDEX(Country[Country],MATCH(M639,Country[CodPais],0))</f>
        <v>USA</v>
      </c>
      <c r="O639" t="s">
        <v>353</v>
      </c>
      <c r="P639">
        <v>37337</v>
      </c>
      <c r="Q639" t="s">
        <v>1211</v>
      </c>
      <c r="R639" t="s">
        <v>1290</v>
      </c>
      <c r="S639" t="s">
        <v>1255</v>
      </c>
    </row>
    <row r="640" spans="1:19" x14ac:dyDescent="0.3">
      <c r="A640">
        <v>43950060</v>
      </c>
      <c r="B640">
        <v>2002</v>
      </c>
      <c r="C640" t="s">
        <v>1372</v>
      </c>
      <c r="D640">
        <v>9601</v>
      </c>
      <c r="E640" t="str">
        <f>INDEX([1]!dFases[AbrevFase],MATCH($D640,[1]!dFases[CodFase],0))</f>
        <v>Quartas de Finais</v>
      </c>
      <c r="F640" t="str">
        <f>INDEX([1]!dFases[TipoFase],MATCH($D640,[1]!dFases[CodFase],0))</f>
        <v>Fase de Mata-Mata</v>
      </c>
      <c r="G640">
        <v>148</v>
      </c>
      <c r="H640">
        <v>73</v>
      </c>
      <c r="I640" t="str">
        <f>INDEX(Country[Country],MATCH(H640,Country[CodPais],0))</f>
        <v>Senegal</v>
      </c>
      <c r="J640">
        <v>0</v>
      </c>
      <c r="K640" t="s">
        <v>1373</v>
      </c>
      <c r="L640">
        <v>1</v>
      </c>
      <c r="M640">
        <v>80</v>
      </c>
      <c r="N640" t="str">
        <f>INDEX(Country[Country],MATCH(M640,Country[CodPais],0))</f>
        <v>Turkey</v>
      </c>
      <c r="O640" t="s">
        <v>1374</v>
      </c>
      <c r="P640">
        <v>44233</v>
      </c>
      <c r="Q640" t="s">
        <v>1303</v>
      </c>
      <c r="R640" t="s">
        <v>1256</v>
      </c>
      <c r="S640" t="s">
        <v>1266</v>
      </c>
    </row>
    <row r="641" spans="1:19" x14ac:dyDescent="0.3">
      <c r="A641">
        <v>43950059</v>
      </c>
      <c r="B641">
        <v>2002</v>
      </c>
      <c r="C641" t="s">
        <v>1375</v>
      </c>
      <c r="D641">
        <v>9601</v>
      </c>
      <c r="E641" t="str">
        <f>INDEX([1]!dFases[AbrevFase],MATCH($D641,[1]!dFases[CodFase],0))</f>
        <v>Quartas de Finais</v>
      </c>
      <c r="F641" t="str">
        <f>INDEX([1]!dFases[TipoFase],MATCH($D641,[1]!dFases[CodFase],0))</f>
        <v>Fase de Mata-Mata</v>
      </c>
      <c r="G641">
        <v>137</v>
      </c>
      <c r="H641">
        <v>12</v>
      </c>
      <c r="I641" t="str">
        <f>INDEX(Country[Country],MATCH(H641,Country[CodPais],0))</f>
        <v>Spain</v>
      </c>
      <c r="J641">
        <v>0</v>
      </c>
      <c r="K641" t="s">
        <v>1376</v>
      </c>
      <c r="L641">
        <v>0</v>
      </c>
      <c r="M641">
        <v>14</v>
      </c>
      <c r="N641" t="str">
        <f>INDEX(Country[Country],MATCH(M641,Country[CodPais],0))</f>
        <v>Korea Republic</v>
      </c>
      <c r="O641" t="s">
        <v>1377</v>
      </c>
      <c r="P641">
        <v>42114</v>
      </c>
      <c r="Q641" t="s">
        <v>1197</v>
      </c>
      <c r="R641" t="s">
        <v>1281</v>
      </c>
      <c r="S641" t="s">
        <v>1267</v>
      </c>
    </row>
    <row r="642" spans="1:19" x14ac:dyDescent="0.3">
      <c r="A642">
        <v>43950061</v>
      </c>
      <c r="B642">
        <v>2002</v>
      </c>
      <c r="C642" t="s">
        <v>1378</v>
      </c>
      <c r="D642">
        <v>9701</v>
      </c>
      <c r="E642" t="str">
        <f>INDEX([1]!dFases[AbrevFase],MATCH($D642,[1]!dFases[CodFase],0))</f>
        <v>Semifinais</v>
      </c>
      <c r="F642" t="str">
        <f>INDEX([1]!dFases[TipoFase],MATCH($D642,[1]!dFases[CodFase],0))</f>
        <v>Fase de Mata-Mata</v>
      </c>
      <c r="G642">
        <v>130</v>
      </c>
      <c r="H642">
        <v>10</v>
      </c>
      <c r="I642" t="str">
        <f>INDEX(Country[Country],MATCH(H642,Country[CodPais],0))</f>
        <v>Germany</v>
      </c>
      <c r="J642">
        <v>1</v>
      </c>
      <c r="K642" t="s">
        <v>370</v>
      </c>
      <c r="L642">
        <v>0</v>
      </c>
      <c r="M642">
        <v>14</v>
      </c>
      <c r="N642" t="str">
        <f>INDEX(Country[Country],MATCH(M642,Country[CodPais],0))</f>
        <v>Korea Republic</v>
      </c>
      <c r="O642" t="s">
        <v>353</v>
      </c>
      <c r="P642">
        <v>65256</v>
      </c>
      <c r="Q642" t="s">
        <v>1219</v>
      </c>
      <c r="R642" t="s">
        <v>1270</v>
      </c>
      <c r="S642" t="s">
        <v>1191</v>
      </c>
    </row>
    <row r="643" spans="1:19" x14ac:dyDescent="0.3">
      <c r="A643">
        <v>43950062</v>
      </c>
      <c r="B643">
        <v>2002</v>
      </c>
      <c r="C643" t="s">
        <v>1379</v>
      </c>
      <c r="D643">
        <v>9701</v>
      </c>
      <c r="E643" t="str">
        <f>INDEX([1]!dFases[AbrevFase],MATCH($D643,[1]!dFases[CodFase],0))</f>
        <v>Semifinais</v>
      </c>
      <c r="F643" t="str">
        <f>INDEX([1]!dFases[TipoFase],MATCH($D643,[1]!dFases[CodFase],0))</f>
        <v>Fase de Mata-Mata</v>
      </c>
      <c r="G643">
        <v>136</v>
      </c>
      <c r="H643">
        <v>4</v>
      </c>
      <c r="I643" t="str">
        <f>INDEX(Country[Country],MATCH(H643,Country[CodPais],0))</f>
        <v>Brazil</v>
      </c>
      <c r="J643">
        <v>1</v>
      </c>
      <c r="K643" t="s">
        <v>370</v>
      </c>
      <c r="L643">
        <v>0</v>
      </c>
      <c r="M643">
        <v>80</v>
      </c>
      <c r="N643" t="str">
        <f>INDEX(Country[Country],MATCH(M643,Country[CodPais],0))</f>
        <v>Turkey</v>
      </c>
      <c r="O643" t="s">
        <v>353</v>
      </c>
      <c r="P643">
        <v>61058</v>
      </c>
      <c r="Q643" t="s">
        <v>1215</v>
      </c>
      <c r="R643" t="s">
        <v>1319</v>
      </c>
      <c r="S643" t="s">
        <v>1274</v>
      </c>
    </row>
    <row r="644" spans="1:19" x14ac:dyDescent="0.3">
      <c r="A644">
        <v>43950063</v>
      </c>
      <c r="B644">
        <v>2002</v>
      </c>
      <c r="C644" t="s">
        <v>1380</v>
      </c>
      <c r="D644">
        <v>9803</v>
      </c>
      <c r="E644" t="str">
        <f>INDEX([1]!dFases[AbrevFase],MATCH($D644,[1]!dFases[CodFase],0))</f>
        <v>3º/4º Lugar</v>
      </c>
      <c r="F644" t="str">
        <f>INDEX([1]!dFases[TipoFase],MATCH($D644,[1]!dFases[CodFase],0))</f>
        <v>Fase de Mata-Mata</v>
      </c>
      <c r="G644">
        <v>140</v>
      </c>
      <c r="H644">
        <v>14</v>
      </c>
      <c r="I644" t="str">
        <f>INDEX(Country[Country],MATCH(H644,Country[CodPais],0))</f>
        <v>Korea Republic</v>
      </c>
      <c r="J644">
        <v>2</v>
      </c>
      <c r="K644" t="s">
        <v>931</v>
      </c>
      <c r="L644">
        <v>3</v>
      </c>
      <c r="M644">
        <v>80</v>
      </c>
      <c r="N644" t="str">
        <f>INDEX(Country[Country],MATCH(M644,Country[CodPais],0))</f>
        <v>Turkey</v>
      </c>
      <c r="O644" t="s">
        <v>353</v>
      </c>
      <c r="P644">
        <v>63483</v>
      </c>
      <c r="Q644" t="s">
        <v>1258</v>
      </c>
      <c r="R644" t="s">
        <v>1255</v>
      </c>
      <c r="S644" t="s">
        <v>1289</v>
      </c>
    </row>
    <row r="645" spans="1:19" x14ac:dyDescent="0.3">
      <c r="A645">
        <v>43950064</v>
      </c>
      <c r="B645">
        <v>2002</v>
      </c>
      <c r="C645" t="s">
        <v>1381</v>
      </c>
      <c r="D645">
        <v>9999</v>
      </c>
      <c r="E645" t="str">
        <f>INDEX([1]!dFases[AbrevFase],MATCH($D645,[1]!dFases[CodFase],0))</f>
        <v>Final</v>
      </c>
      <c r="F645" t="str">
        <f>INDEX([1]!dFases[TipoFase],MATCH($D645,[1]!dFases[CodFase],0))</f>
        <v>Fase de Mata-Mata</v>
      </c>
      <c r="G645">
        <v>144</v>
      </c>
      <c r="H645">
        <v>10</v>
      </c>
      <c r="I645" t="str">
        <f>INDEX(Country[Country],MATCH(H645,Country[CodPais],0))</f>
        <v>Germany</v>
      </c>
      <c r="J645">
        <v>0</v>
      </c>
      <c r="K645" t="s">
        <v>710</v>
      </c>
      <c r="L645">
        <v>2</v>
      </c>
      <c r="M645">
        <v>4</v>
      </c>
      <c r="N645" t="str">
        <f>INDEX(Country[Country],MATCH(M645,Country[CodPais],0))</f>
        <v>Brazil</v>
      </c>
      <c r="O645" t="s">
        <v>353</v>
      </c>
      <c r="P645">
        <v>69029</v>
      </c>
      <c r="Q645" t="s">
        <v>1168</v>
      </c>
      <c r="R645" t="s">
        <v>1305</v>
      </c>
      <c r="S645" t="s">
        <v>1290</v>
      </c>
    </row>
    <row r="646" spans="1:19" x14ac:dyDescent="0.3">
      <c r="A646">
        <v>97410001</v>
      </c>
      <c r="B646">
        <v>2006</v>
      </c>
      <c r="C646" t="s">
        <v>1382</v>
      </c>
      <c r="D646">
        <v>2010</v>
      </c>
      <c r="E646" t="str">
        <f>INDEX([1]!dFases[AbrevFase],MATCH($D646,[1]!dFases[CodFase],0))</f>
        <v>Grupo A</v>
      </c>
      <c r="F646" t="str">
        <f>INDEX([1]!dFases[TipoFase],MATCH($D646,[1]!dFases[CodFase],0))</f>
        <v>Fase de Grupos</v>
      </c>
      <c r="G646">
        <v>150</v>
      </c>
      <c r="H646">
        <v>10</v>
      </c>
      <c r="I646" t="str">
        <f>INDEX(Country[Country],MATCH(H646,Country[CodPais],0))</f>
        <v>Germany</v>
      </c>
      <c r="J646">
        <v>4</v>
      </c>
      <c r="K646" t="s">
        <v>393</v>
      </c>
      <c r="L646">
        <v>2</v>
      </c>
      <c r="M646">
        <v>30</v>
      </c>
      <c r="N646" t="str">
        <f>INDEX(Country[Country],MATCH(M646,Country[CodPais],0))</f>
        <v>Costa Rica</v>
      </c>
      <c r="O646" t="s">
        <v>353</v>
      </c>
      <c r="P646">
        <v>66000</v>
      </c>
      <c r="Q646" t="s">
        <v>1383</v>
      </c>
      <c r="R646" t="s">
        <v>1384</v>
      </c>
      <c r="S646" t="s">
        <v>1385</v>
      </c>
    </row>
    <row r="647" spans="1:19" x14ac:dyDescent="0.3">
      <c r="A647">
        <v>97410002</v>
      </c>
      <c r="B647">
        <v>2006</v>
      </c>
      <c r="C647" t="s">
        <v>1386</v>
      </c>
      <c r="D647">
        <v>2010</v>
      </c>
      <c r="E647" t="str">
        <f>INDEX([1]!dFases[AbrevFase],MATCH($D647,[1]!dFases[CodFase],0))</f>
        <v>Grupo A</v>
      </c>
      <c r="F647" t="str">
        <f>INDEX([1]!dFases[TipoFase],MATCH($D647,[1]!dFases[CodFase],0))</f>
        <v>Fase de Grupos</v>
      </c>
      <c r="G647">
        <v>151</v>
      </c>
      <c r="H647">
        <v>63</v>
      </c>
      <c r="I647" t="str">
        <f>INDEX(Country[Country],MATCH(H647,Country[CodPais],0))</f>
        <v>Poland</v>
      </c>
      <c r="J647">
        <v>0</v>
      </c>
      <c r="K647" t="s">
        <v>710</v>
      </c>
      <c r="L647">
        <v>2</v>
      </c>
      <c r="M647">
        <v>37</v>
      </c>
      <c r="N647" t="str">
        <f>INDEX(Country[Country],MATCH(M647,Country[CodPais],0))</f>
        <v>Ecuador</v>
      </c>
      <c r="O647" t="s">
        <v>353</v>
      </c>
      <c r="P647">
        <v>52000</v>
      </c>
      <c r="Q647" t="s">
        <v>1261</v>
      </c>
      <c r="R647" t="s">
        <v>1387</v>
      </c>
      <c r="S647" t="s">
        <v>1388</v>
      </c>
    </row>
    <row r="648" spans="1:19" x14ac:dyDescent="0.3">
      <c r="A648">
        <v>97410003</v>
      </c>
      <c r="B648">
        <v>2006</v>
      </c>
      <c r="C648" t="s">
        <v>1389</v>
      </c>
      <c r="D648">
        <v>2020</v>
      </c>
      <c r="E648" t="str">
        <f>INDEX([1]!dFases[AbrevFase],MATCH($D648,[1]!dFases[CodFase],0))</f>
        <v>Grupo B</v>
      </c>
      <c r="F648" t="str">
        <f>INDEX([1]!dFases[TipoFase],MATCH($D648,[1]!dFases[CodFase],0))</f>
        <v>Fase de Grupos</v>
      </c>
      <c r="G648">
        <v>152</v>
      </c>
      <c r="H648">
        <v>8</v>
      </c>
      <c r="I648" t="str">
        <f>INDEX(Country[Country],MATCH(H648,Country[CodPais],0))</f>
        <v>England</v>
      </c>
      <c r="J648">
        <v>1</v>
      </c>
      <c r="K648" t="s">
        <v>370</v>
      </c>
      <c r="L648">
        <v>0</v>
      </c>
      <c r="M648">
        <v>61</v>
      </c>
      <c r="N648" t="str">
        <f>INDEX(Country[Country],MATCH(M648,Country[CodPais],0))</f>
        <v>Paraguay</v>
      </c>
      <c r="O648" t="s">
        <v>353</v>
      </c>
      <c r="P648">
        <v>48000</v>
      </c>
      <c r="Q648" t="s">
        <v>1390</v>
      </c>
      <c r="R648" t="s">
        <v>1391</v>
      </c>
      <c r="S648" t="s">
        <v>1392</v>
      </c>
    </row>
    <row r="649" spans="1:19" x14ac:dyDescent="0.3">
      <c r="A649">
        <v>97410004</v>
      </c>
      <c r="B649">
        <v>2006</v>
      </c>
      <c r="C649" t="s">
        <v>1393</v>
      </c>
      <c r="D649">
        <v>2020</v>
      </c>
      <c r="E649" t="str">
        <f>INDEX([1]!dFases[AbrevFase],MATCH($D649,[1]!dFases[CodFase],0))</f>
        <v>Grupo B</v>
      </c>
      <c r="F649" t="str">
        <f>INDEX([1]!dFases[TipoFase],MATCH($D649,[1]!dFases[CodFase],0))</f>
        <v>Fase de Grupos</v>
      </c>
      <c r="G649">
        <v>153</v>
      </c>
      <c r="H649">
        <v>68</v>
      </c>
      <c r="I649" t="str">
        <f>INDEX(Country[Country],MATCH(H649,Country[CodPais],0))</f>
        <v>Trinidad and Tobago</v>
      </c>
      <c r="J649">
        <v>0</v>
      </c>
      <c r="K649" t="s">
        <v>572</v>
      </c>
      <c r="L649">
        <v>0</v>
      </c>
      <c r="M649">
        <v>6</v>
      </c>
      <c r="N649" t="str">
        <f>INDEX(Country[Country],MATCH(M649,Country[CodPais],0))</f>
        <v>Sweden</v>
      </c>
      <c r="O649" t="s">
        <v>353</v>
      </c>
      <c r="P649">
        <v>62959</v>
      </c>
      <c r="Q649" t="s">
        <v>1394</v>
      </c>
      <c r="R649" t="s">
        <v>1395</v>
      </c>
      <c r="S649" t="s">
        <v>1396</v>
      </c>
    </row>
    <row r="650" spans="1:19" x14ac:dyDescent="0.3">
      <c r="A650">
        <v>97410005</v>
      </c>
      <c r="B650">
        <v>2006</v>
      </c>
      <c r="C650" t="s">
        <v>1397</v>
      </c>
      <c r="D650">
        <v>2030</v>
      </c>
      <c r="E650" t="str">
        <f>INDEX([1]!dFases[AbrevFase],MATCH($D650,[1]!dFases[CodFase],0))</f>
        <v>Grupo C</v>
      </c>
      <c r="F650" t="str">
        <f>INDEX([1]!dFases[TipoFase],MATCH($D650,[1]!dFases[CodFase],0))</f>
        <v>Fase de Grupos</v>
      </c>
      <c r="G650">
        <v>154</v>
      </c>
      <c r="H650">
        <v>11</v>
      </c>
      <c r="I650" t="str">
        <f>INDEX(Country[Country],MATCH(H650,Country[CodPais],0))</f>
        <v>Argentina</v>
      </c>
      <c r="J650">
        <v>2</v>
      </c>
      <c r="K650" t="s">
        <v>362</v>
      </c>
      <c r="L650">
        <v>1</v>
      </c>
      <c r="M650">
        <v>25</v>
      </c>
      <c r="N650" t="str">
        <f>INDEX(Country[Country],MATCH(M650,Country[CodPais],0))</f>
        <v>C te d'Ivoire</v>
      </c>
      <c r="O650" t="s">
        <v>353</v>
      </c>
      <c r="P650">
        <v>49480</v>
      </c>
      <c r="Q650" t="s">
        <v>1398</v>
      </c>
      <c r="R650" t="s">
        <v>1399</v>
      </c>
      <c r="S650" t="s">
        <v>1400</v>
      </c>
    </row>
    <row r="651" spans="1:19" x14ac:dyDescent="0.3">
      <c r="A651">
        <v>97410006</v>
      </c>
      <c r="B651">
        <v>2006</v>
      </c>
      <c r="C651" t="s">
        <v>1401</v>
      </c>
      <c r="D651">
        <v>2030</v>
      </c>
      <c r="E651" t="str">
        <f>INDEX([1]!dFases[AbrevFase],MATCH($D651,[1]!dFases[CodFase],0))</f>
        <v>Grupo C</v>
      </c>
      <c r="F651" t="str">
        <f>INDEX([1]!dFases[TipoFase],MATCH($D651,[1]!dFases[CodFase],0))</f>
        <v>Fase de Grupos</v>
      </c>
      <c r="G651">
        <v>155</v>
      </c>
      <c r="H651">
        <v>67</v>
      </c>
      <c r="I651" t="str">
        <f>INDEX(Country[Country],MATCH(H651,Country[CodPais],0))</f>
        <v>Serbia and Montenegro</v>
      </c>
      <c r="J651">
        <v>0</v>
      </c>
      <c r="K651" t="s">
        <v>744</v>
      </c>
      <c r="L651">
        <v>1</v>
      </c>
      <c r="M651">
        <v>55</v>
      </c>
      <c r="N651" t="str">
        <f>INDEX(Country[Country],MATCH(M651,Country[CodPais],0))</f>
        <v>Netherlands</v>
      </c>
      <c r="O651" t="s">
        <v>353</v>
      </c>
      <c r="P651">
        <v>43000</v>
      </c>
      <c r="Q651" t="s">
        <v>1338</v>
      </c>
      <c r="R651" t="s">
        <v>1402</v>
      </c>
      <c r="S651" t="s">
        <v>1403</v>
      </c>
    </row>
    <row r="652" spans="1:19" x14ac:dyDescent="0.3">
      <c r="A652">
        <v>97410007</v>
      </c>
      <c r="B652">
        <v>2006</v>
      </c>
      <c r="C652" t="s">
        <v>1404</v>
      </c>
      <c r="D652">
        <v>2040</v>
      </c>
      <c r="E652" t="str">
        <f>INDEX([1]!dFases[AbrevFase],MATCH($D652,[1]!dFases[CodFase],0))</f>
        <v>Grupo D</v>
      </c>
      <c r="F652" t="str">
        <f>INDEX([1]!dFases[TipoFase],MATCH($D652,[1]!dFases[CodFase],0))</f>
        <v>Fase de Grupos</v>
      </c>
      <c r="G652">
        <v>156</v>
      </c>
      <c r="H652">
        <v>9</v>
      </c>
      <c r="I652" t="str">
        <f>INDEX(Country[Country],MATCH(H652,Country[CodPais],0))</f>
        <v>Mexico</v>
      </c>
      <c r="J652">
        <v>3</v>
      </c>
      <c r="K652" t="s">
        <v>367</v>
      </c>
      <c r="L652">
        <v>1</v>
      </c>
      <c r="M652">
        <v>48</v>
      </c>
      <c r="N652" t="str">
        <f>INDEX(Country[Country],MATCH(M652,Country[CodPais],0))</f>
        <v>Iran</v>
      </c>
      <c r="O652" t="s">
        <v>353</v>
      </c>
      <c r="P652">
        <v>41000</v>
      </c>
      <c r="Q652" t="s">
        <v>1405</v>
      </c>
      <c r="R652" t="s">
        <v>1406</v>
      </c>
      <c r="S652" t="s">
        <v>1407</v>
      </c>
    </row>
    <row r="653" spans="1:19" x14ac:dyDescent="0.3">
      <c r="A653">
        <v>97410008</v>
      </c>
      <c r="B653">
        <v>2006</v>
      </c>
      <c r="C653" t="s">
        <v>1408</v>
      </c>
      <c r="D653">
        <v>2040</v>
      </c>
      <c r="E653" t="str">
        <f>INDEX([1]!dFases[AbrevFase],MATCH($D653,[1]!dFases[CodFase],0))</f>
        <v>Grupo D</v>
      </c>
      <c r="F653" t="str">
        <f>INDEX([1]!dFases[TipoFase],MATCH($D653,[1]!dFases[CodFase],0))</f>
        <v>Fase de Grupos</v>
      </c>
      <c r="G653">
        <v>157</v>
      </c>
      <c r="H653">
        <v>19</v>
      </c>
      <c r="I653" t="str">
        <f>INDEX(Country[Country],MATCH(H653,Country[CodPais],0))</f>
        <v>Angola</v>
      </c>
      <c r="J653">
        <v>0</v>
      </c>
      <c r="K653" t="s">
        <v>744</v>
      </c>
      <c r="L653">
        <v>1</v>
      </c>
      <c r="M653">
        <v>64</v>
      </c>
      <c r="N653" t="str">
        <f>INDEX(Country[Country],MATCH(M653,Country[CodPais],0))</f>
        <v>Portugal</v>
      </c>
      <c r="O653" t="s">
        <v>353</v>
      </c>
      <c r="P653">
        <v>45000</v>
      </c>
      <c r="Q653" t="s">
        <v>1409</v>
      </c>
      <c r="R653" t="s">
        <v>1410</v>
      </c>
      <c r="S653" t="s">
        <v>1411</v>
      </c>
    </row>
    <row r="654" spans="1:19" x14ac:dyDescent="0.3">
      <c r="A654">
        <v>97410012</v>
      </c>
      <c r="B654">
        <v>2006</v>
      </c>
      <c r="C654" t="s">
        <v>1412</v>
      </c>
      <c r="D654">
        <v>2060</v>
      </c>
      <c r="E654" t="str">
        <f>INDEX([1]!dFases[AbrevFase],MATCH($D654,[1]!dFases[CodFase],0))</f>
        <v>Grupo F</v>
      </c>
      <c r="F654" t="str">
        <f>INDEX([1]!dFases[TipoFase],MATCH($D654,[1]!dFases[CodFase],0))</f>
        <v>Fase de Grupos</v>
      </c>
      <c r="G654">
        <v>158</v>
      </c>
      <c r="H654">
        <v>20</v>
      </c>
      <c r="I654" t="str">
        <f>INDEX(Country[Country],MATCH(H654,Country[CodPais],0))</f>
        <v>Australia</v>
      </c>
      <c r="J654">
        <v>3</v>
      </c>
      <c r="K654" t="s">
        <v>367</v>
      </c>
      <c r="L654">
        <v>1</v>
      </c>
      <c r="M654">
        <v>17</v>
      </c>
      <c r="N654" t="str">
        <f>INDEX(Country[Country],MATCH(M654,Country[CodPais],0))</f>
        <v>Japan</v>
      </c>
      <c r="O654" t="s">
        <v>353</v>
      </c>
      <c r="P654">
        <v>46000</v>
      </c>
      <c r="Q654" t="s">
        <v>1413</v>
      </c>
      <c r="R654" t="s">
        <v>1141</v>
      </c>
      <c r="S654" t="s">
        <v>1414</v>
      </c>
    </row>
    <row r="655" spans="1:19" x14ac:dyDescent="0.3">
      <c r="A655">
        <v>97410010</v>
      </c>
      <c r="B655">
        <v>2006</v>
      </c>
      <c r="C655" t="s">
        <v>1415</v>
      </c>
      <c r="D655">
        <v>2050</v>
      </c>
      <c r="E655" t="str">
        <f>INDEX([1]!dFases[AbrevFase],MATCH($D655,[1]!dFases[CodFase],0))</f>
        <v>Grupo E</v>
      </c>
      <c r="F655" t="str">
        <f>INDEX([1]!dFases[TipoFase],MATCH($D655,[1]!dFases[CodFase],0))</f>
        <v>Fase de Grupos</v>
      </c>
      <c r="G655">
        <v>151</v>
      </c>
      <c r="H655">
        <v>13</v>
      </c>
      <c r="I655" t="str">
        <f>INDEX(Country[Country],MATCH(H655,Country[CodPais],0))</f>
        <v>USA</v>
      </c>
      <c r="J655">
        <v>0</v>
      </c>
      <c r="K655" t="s">
        <v>727</v>
      </c>
      <c r="L655">
        <v>3</v>
      </c>
      <c r="M655">
        <v>33</v>
      </c>
      <c r="N655" t="str">
        <f>INDEX(Country[Country],MATCH(M655,Country[CodPais],0))</f>
        <v>Czech Republic</v>
      </c>
      <c r="O655" t="s">
        <v>353</v>
      </c>
      <c r="P655">
        <v>52000</v>
      </c>
      <c r="Q655" t="s">
        <v>1416</v>
      </c>
      <c r="R655" t="s">
        <v>1417</v>
      </c>
      <c r="S655" t="s">
        <v>1418</v>
      </c>
    </row>
    <row r="656" spans="1:19" x14ac:dyDescent="0.3">
      <c r="A656">
        <v>97410009</v>
      </c>
      <c r="B656">
        <v>2006</v>
      </c>
      <c r="C656" t="s">
        <v>1419</v>
      </c>
      <c r="D656">
        <v>2050</v>
      </c>
      <c r="E656" t="str">
        <f>INDEX([1]!dFases[AbrevFase],MATCH($D656,[1]!dFases[CodFase],0))</f>
        <v>Grupo E</v>
      </c>
      <c r="F656" t="str">
        <f>INDEX([1]!dFases[TipoFase],MATCH($D656,[1]!dFases[CodFase],0))</f>
        <v>Fase de Grupos</v>
      </c>
      <c r="G656">
        <v>159</v>
      </c>
      <c r="H656">
        <v>2</v>
      </c>
      <c r="I656" t="str">
        <f>INDEX(Country[Country],MATCH(H656,Country[CodPais],0))</f>
        <v>Italy</v>
      </c>
      <c r="J656">
        <v>2</v>
      </c>
      <c r="K656" t="s">
        <v>461</v>
      </c>
      <c r="L656">
        <v>0</v>
      </c>
      <c r="M656">
        <v>42</v>
      </c>
      <c r="N656" t="str">
        <f>INDEX(Country[Country],MATCH(M656,Country[CodPais],0))</f>
        <v>Ghana</v>
      </c>
      <c r="O656" t="s">
        <v>353</v>
      </c>
      <c r="P656">
        <v>43000</v>
      </c>
      <c r="Q656" t="s">
        <v>1277</v>
      </c>
      <c r="R656" t="s">
        <v>1420</v>
      </c>
      <c r="S656" t="s">
        <v>1421</v>
      </c>
    </row>
    <row r="657" spans="1:19" x14ac:dyDescent="0.3">
      <c r="A657">
        <v>97410014</v>
      </c>
      <c r="B657">
        <v>2006</v>
      </c>
      <c r="C657" t="s">
        <v>1422</v>
      </c>
      <c r="D657">
        <v>2070</v>
      </c>
      <c r="E657" t="str">
        <f>INDEX([1]!dFases[AbrevFase],MATCH($D657,[1]!dFases[CodFase],0))</f>
        <v>Grupo G</v>
      </c>
      <c r="F657" t="str">
        <f>INDEX([1]!dFases[TipoFase],MATCH($D657,[1]!dFases[CodFase],0))</f>
        <v>Fase de Grupos</v>
      </c>
      <c r="G657">
        <v>152</v>
      </c>
      <c r="H657">
        <v>14</v>
      </c>
      <c r="I657" t="str">
        <f>INDEX(Country[Country],MATCH(H657,Country[CodPais],0))</f>
        <v>Korea Republic</v>
      </c>
      <c r="J657">
        <v>2</v>
      </c>
      <c r="K657" t="s">
        <v>362</v>
      </c>
      <c r="L657">
        <v>1</v>
      </c>
      <c r="M657">
        <v>78</v>
      </c>
      <c r="N657" t="str">
        <f>INDEX(Country[Country],MATCH(M657,Country[CodPais],0))</f>
        <v>Togo</v>
      </c>
      <c r="O657" t="s">
        <v>353</v>
      </c>
      <c r="P657">
        <v>48000</v>
      </c>
      <c r="Q657" t="s">
        <v>1334</v>
      </c>
      <c r="R657" t="s">
        <v>1290</v>
      </c>
      <c r="S657" t="s">
        <v>1423</v>
      </c>
    </row>
    <row r="658" spans="1:19" x14ac:dyDescent="0.3">
      <c r="A658">
        <v>97410013</v>
      </c>
      <c r="B658">
        <v>2006</v>
      </c>
      <c r="C658" t="s">
        <v>1424</v>
      </c>
      <c r="D658">
        <v>2070</v>
      </c>
      <c r="E658" t="str">
        <f>INDEX([1]!dFases[AbrevFase],MATCH($D658,[1]!dFases[CodFase],0))</f>
        <v>Grupo G</v>
      </c>
      <c r="F658" t="str">
        <f>INDEX([1]!dFases[TipoFase],MATCH($D658,[1]!dFases[CodFase],0))</f>
        <v>Fase de Grupos</v>
      </c>
      <c r="G658">
        <v>160</v>
      </c>
      <c r="H658">
        <v>3</v>
      </c>
      <c r="I658" t="str">
        <f>INDEX(Country[Country],MATCH(H658,Country[CodPais],0))</f>
        <v>France</v>
      </c>
      <c r="J658">
        <v>0</v>
      </c>
      <c r="K658" t="s">
        <v>572</v>
      </c>
      <c r="L658">
        <v>0</v>
      </c>
      <c r="M658">
        <v>5</v>
      </c>
      <c r="N658" t="str">
        <f>INDEX(Country[Country],MATCH(M658,Country[CodPais],0))</f>
        <v>Switzerland</v>
      </c>
      <c r="O658" t="s">
        <v>353</v>
      </c>
      <c r="P658">
        <v>52000</v>
      </c>
      <c r="Q658" t="s">
        <v>1066</v>
      </c>
      <c r="R658" t="s">
        <v>1425</v>
      </c>
      <c r="S658" t="s">
        <v>1426</v>
      </c>
    </row>
    <row r="659" spans="1:19" x14ac:dyDescent="0.3">
      <c r="A659">
        <v>97410011</v>
      </c>
      <c r="B659">
        <v>2006</v>
      </c>
      <c r="C659" t="s">
        <v>1427</v>
      </c>
      <c r="D659">
        <v>2060</v>
      </c>
      <c r="E659" t="str">
        <f>INDEX([1]!dFases[AbrevFase],MATCH($D659,[1]!dFases[CodFase],0))</f>
        <v>Grupo F</v>
      </c>
      <c r="F659" t="str">
        <f>INDEX([1]!dFases[TipoFase],MATCH($D659,[1]!dFases[CodFase],0))</f>
        <v>Fase de Grupos</v>
      </c>
      <c r="G659">
        <v>64</v>
      </c>
      <c r="H659">
        <v>4</v>
      </c>
      <c r="I659" t="str">
        <f>INDEX(Country[Country],MATCH(H659,Country[CodPais],0))</f>
        <v>Brazil</v>
      </c>
      <c r="J659">
        <v>1</v>
      </c>
      <c r="K659" t="s">
        <v>370</v>
      </c>
      <c r="L659">
        <v>0</v>
      </c>
      <c r="M659">
        <v>31</v>
      </c>
      <c r="N659" t="str">
        <f>INDEX(Country[Country],MATCH(M659,Country[CodPais],0))</f>
        <v>Croatia</v>
      </c>
      <c r="O659" t="s">
        <v>353</v>
      </c>
      <c r="P659">
        <v>72000</v>
      </c>
      <c r="Q659" t="s">
        <v>1428</v>
      </c>
      <c r="R659" t="s">
        <v>1429</v>
      </c>
      <c r="S659" t="s">
        <v>1289</v>
      </c>
    </row>
    <row r="660" spans="1:19" x14ac:dyDescent="0.3">
      <c r="A660">
        <v>97410015</v>
      </c>
      <c r="B660">
        <v>2006</v>
      </c>
      <c r="C660" t="s">
        <v>1430</v>
      </c>
      <c r="D660">
        <v>2080</v>
      </c>
      <c r="E660" t="str">
        <f>INDEX([1]!dFases[AbrevFase],MATCH($D660,[1]!dFases[CodFase],0))</f>
        <v>Grupo H</v>
      </c>
      <c r="F660" t="str">
        <f>INDEX([1]!dFases[TipoFase],MATCH($D660,[1]!dFases[CodFase],0))</f>
        <v>Fase de Grupos</v>
      </c>
      <c r="G660">
        <v>155</v>
      </c>
      <c r="H660">
        <v>12</v>
      </c>
      <c r="I660" t="str">
        <f>INDEX(Country[Country],MATCH(H660,Country[CodPais],0))</f>
        <v>Spain</v>
      </c>
      <c r="J660">
        <v>4</v>
      </c>
      <c r="K660" t="s">
        <v>376</v>
      </c>
      <c r="L660">
        <v>0</v>
      </c>
      <c r="M660">
        <v>81</v>
      </c>
      <c r="N660" t="str">
        <f>INDEX(Country[Country],MATCH(M660,Country[CodPais],0))</f>
        <v>Ukraine</v>
      </c>
      <c r="O660" t="s">
        <v>353</v>
      </c>
      <c r="P660">
        <v>43000</v>
      </c>
      <c r="Q660" t="s">
        <v>1431</v>
      </c>
      <c r="R660" t="s">
        <v>1432</v>
      </c>
      <c r="S660" t="s">
        <v>1433</v>
      </c>
    </row>
    <row r="661" spans="1:19" x14ac:dyDescent="0.3">
      <c r="A661">
        <v>97410016</v>
      </c>
      <c r="B661">
        <v>2006</v>
      </c>
      <c r="C661" t="s">
        <v>1434</v>
      </c>
      <c r="D661">
        <v>2080</v>
      </c>
      <c r="E661" t="str">
        <f>INDEX([1]!dFases[AbrevFase],MATCH($D661,[1]!dFases[CodFase],0))</f>
        <v>Grupo H</v>
      </c>
      <c r="F661" t="str">
        <f>INDEX([1]!dFases[TipoFase],MATCH($D661,[1]!dFases[CodFase],0))</f>
        <v>Fase de Grupos</v>
      </c>
      <c r="G661">
        <v>150</v>
      </c>
      <c r="H661">
        <v>79</v>
      </c>
      <c r="I661" t="str">
        <f>INDEX(Country[Country],MATCH(H661,Country[CodPais],0))</f>
        <v>Tunisia</v>
      </c>
      <c r="J661">
        <v>2</v>
      </c>
      <c r="K661" t="s">
        <v>482</v>
      </c>
      <c r="L661">
        <v>2</v>
      </c>
      <c r="M661">
        <v>71</v>
      </c>
      <c r="N661" t="str">
        <f>INDEX(Country[Country],MATCH(M661,Country[CodPais],0))</f>
        <v>Saudi Arabia</v>
      </c>
      <c r="O661" t="s">
        <v>353</v>
      </c>
      <c r="P661">
        <v>66000</v>
      </c>
      <c r="Q661" t="s">
        <v>1344</v>
      </c>
      <c r="R661" t="s">
        <v>1435</v>
      </c>
      <c r="S661" t="s">
        <v>1436</v>
      </c>
    </row>
    <row r="662" spans="1:19" x14ac:dyDescent="0.3">
      <c r="A662">
        <v>97410017</v>
      </c>
      <c r="B662">
        <v>2006</v>
      </c>
      <c r="C662" t="s">
        <v>1437</v>
      </c>
      <c r="D662">
        <v>2010</v>
      </c>
      <c r="E662" t="str">
        <f>INDEX([1]!dFases[AbrevFase],MATCH($D662,[1]!dFases[CodFase],0))</f>
        <v>Grupo A</v>
      </c>
      <c r="F662" t="str">
        <f>INDEX([1]!dFases[TipoFase],MATCH($D662,[1]!dFases[CodFase],0))</f>
        <v>Fase de Grupos</v>
      </c>
      <c r="G662">
        <v>153</v>
      </c>
      <c r="H662">
        <v>10</v>
      </c>
      <c r="I662" t="str">
        <f>INDEX(Country[Country],MATCH(H662,Country[CodPais],0))</f>
        <v>Germany</v>
      </c>
      <c r="J662">
        <v>1</v>
      </c>
      <c r="K662" t="s">
        <v>370</v>
      </c>
      <c r="L662">
        <v>0</v>
      </c>
      <c r="M662">
        <v>63</v>
      </c>
      <c r="N662" t="str">
        <f>INDEX(Country[Country],MATCH(M662,Country[CodPais],0))</f>
        <v>Poland</v>
      </c>
      <c r="O662" t="s">
        <v>353</v>
      </c>
      <c r="P662">
        <v>65000</v>
      </c>
      <c r="Q662" t="s">
        <v>1438</v>
      </c>
      <c r="R662" t="s">
        <v>1439</v>
      </c>
      <c r="S662" t="s">
        <v>1440</v>
      </c>
    </row>
    <row r="663" spans="1:19" x14ac:dyDescent="0.3">
      <c r="A663">
        <v>97410018</v>
      </c>
      <c r="B663">
        <v>2006</v>
      </c>
      <c r="C663" t="s">
        <v>1441</v>
      </c>
      <c r="D663">
        <v>2010</v>
      </c>
      <c r="E663" t="str">
        <f>INDEX([1]!dFases[AbrevFase],MATCH($D663,[1]!dFases[CodFase],0))</f>
        <v>Grupo A</v>
      </c>
      <c r="F663" t="str">
        <f>INDEX([1]!dFases[TipoFase],MATCH($D663,[1]!dFases[CodFase],0))</f>
        <v>Fase de Grupos</v>
      </c>
      <c r="G663">
        <v>154</v>
      </c>
      <c r="H663">
        <v>37</v>
      </c>
      <c r="I663" t="str">
        <f>INDEX(Country[Country],MATCH(H663,Country[CodPais],0))</f>
        <v>Ecuador</v>
      </c>
      <c r="J663">
        <v>3</v>
      </c>
      <c r="K663" t="s">
        <v>357</v>
      </c>
      <c r="L663">
        <v>0</v>
      </c>
      <c r="M663">
        <v>30</v>
      </c>
      <c r="N663" t="str">
        <f>INDEX(Country[Country],MATCH(M663,Country[CodPais],0))</f>
        <v>Costa Rica</v>
      </c>
      <c r="O663" t="s">
        <v>353</v>
      </c>
      <c r="P663">
        <v>50000</v>
      </c>
      <c r="Q663" t="s">
        <v>1336</v>
      </c>
      <c r="R663" t="s">
        <v>1442</v>
      </c>
      <c r="S663" t="s">
        <v>1443</v>
      </c>
    </row>
    <row r="664" spans="1:19" x14ac:dyDescent="0.3">
      <c r="A664">
        <v>97410019</v>
      </c>
      <c r="B664">
        <v>2006</v>
      </c>
      <c r="C664" t="s">
        <v>1444</v>
      </c>
      <c r="D664">
        <v>2020</v>
      </c>
      <c r="E664" t="str">
        <f>INDEX([1]!dFases[AbrevFase],MATCH($D664,[1]!dFases[CodFase],0))</f>
        <v>Grupo B</v>
      </c>
      <c r="F664" t="str">
        <f>INDEX([1]!dFases[TipoFase],MATCH($D664,[1]!dFases[CodFase],0))</f>
        <v>Fase de Grupos</v>
      </c>
      <c r="G664">
        <v>156</v>
      </c>
      <c r="H664">
        <v>8</v>
      </c>
      <c r="I664" t="str">
        <f>INDEX(Country[Country],MATCH(H664,Country[CodPais],0))</f>
        <v>England</v>
      </c>
      <c r="J664">
        <v>2</v>
      </c>
      <c r="K664" t="s">
        <v>461</v>
      </c>
      <c r="L664">
        <v>0</v>
      </c>
      <c r="M664">
        <v>68</v>
      </c>
      <c r="N664" t="str">
        <f>INDEX(Country[Country],MATCH(M664,Country[CodPais],0))</f>
        <v>Trinidad and Tobago</v>
      </c>
      <c r="O664" t="s">
        <v>353</v>
      </c>
      <c r="P664">
        <v>41000</v>
      </c>
      <c r="Q664" t="s">
        <v>1261</v>
      </c>
      <c r="R664" t="s">
        <v>1387</v>
      </c>
      <c r="S664" t="s">
        <v>1388</v>
      </c>
    </row>
    <row r="665" spans="1:19" x14ac:dyDescent="0.3">
      <c r="A665">
        <v>97410020</v>
      </c>
      <c r="B665">
        <v>2006</v>
      </c>
      <c r="C665" t="s">
        <v>1445</v>
      </c>
      <c r="D665">
        <v>2020</v>
      </c>
      <c r="E665" t="str">
        <f>INDEX([1]!dFases[AbrevFase],MATCH($D665,[1]!dFases[CodFase],0))</f>
        <v>Grupo B</v>
      </c>
      <c r="F665" t="str">
        <f>INDEX([1]!dFases[TipoFase],MATCH($D665,[1]!dFases[CodFase],0))</f>
        <v>Fase de Grupos</v>
      </c>
      <c r="G665">
        <v>64</v>
      </c>
      <c r="H665">
        <v>6</v>
      </c>
      <c r="I665" t="str">
        <f>INDEX(Country[Country],MATCH(H665,Country[CodPais],0))</f>
        <v>Sweden</v>
      </c>
      <c r="J665">
        <v>1</v>
      </c>
      <c r="K665" t="s">
        <v>370</v>
      </c>
      <c r="L665">
        <v>0</v>
      </c>
      <c r="M665">
        <v>61</v>
      </c>
      <c r="N665" t="str">
        <f>INDEX(Country[Country],MATCH(M665,Country[CodPais],0))</f>
        <v>Paraguay</v>
      </c>
      <c r="O665" t="s">
        <v>353</v>
      </c>
      <c r="P665">
        <v>72000</v>
      </c>
      <c r="Q665" t="s">
        <v>1273</v>
      </c>
      <c r="R665" t="s">
        <v>1446</v>
      </c>
      <c r="S665" t="s">
        <v>1447</v>
      </c>
    </row>
    <row r="666" spans="1:19" x14ac:dyDescent="0.3">
      <c r="A666">
        <v>97410021</v>
      </c>
      <c r="B666">
        <v>2006</v>
      </c>
      <c r="C666" t="s">
        <v>1448</v>
      </c>
      <c r="D666">
        <v>2030</v>
      </c>
      <c r="E666" t="str">
        <f>INDEX([1]!dFases[AbrevFase],MATCH($D666,[1]!dFases[CodFase],0))</f>
        <v>Grupo C</v>
      </c>
      <c r="F666" t="str">
        <f>INDEX([1]!dFases[TipoFase],MATCH($D666,[1]!dFases[CodFase],0))</f>
        <v>Fase de Grupos</v>
      </c>
      <c r="G666">
        <v>151</v>
      </c>
      <c r="H666">
        <v>11</v>
      </c>
      <c r="I666" t="str">
        <f>INDEX(Country[Country],MATCH(H666,Country[CodPais],0))</f>
        <v>Argentina</v>
      </c>
      <c r="J666">
        <v>6</v>
      </c>
      <c r="K666" t="s">
        <v>435</v>
      </c>
      <c r="L666">
        <v>0</v>
      </c>
      <c r="M666">
        <v>67</v>
      </c>
      <c r="N666" t="str">
        <f>INDEX(Country[Country],MATCH(M666,Country[CodPais],0))</f>
        <v>Serbia and Montenegro</v>
      </c>
      <c r="O666" t="s">
        <v>353</v>
      </c>
      <c r="P666">
        <v>52000</v>
      </c>
      <c r="Q666" t="s">
        <v>1405</v>
      </c>
      <c r="R666" t="s">
        <v>1406</v>
      </c>
      <c r="S666" t="s">
        <v>1407</v>
      </c>
    </row>
    <row r="667" spans="1:19" x14ac:dyDescent="0.3">
      <c r="A667">
        <v>97410022</v>
      </c>
      <c r="B667">
        <v>2006</v>
      </c>
      <c r="C667" t="s">
        <v>1449</v>
      </c>
      <c r="D667">
        <v>2030</v>
      </c>
      <c r="E667" t="str">
        <f>INDEX([1]!dFases[AbrevFase],MATCH($D667,[1]!dFases[CodFase],0))</f>
        <v>Grupo C</v>
      </c>
      <c r="F667" t="str">
        <f>INDEX([1]!dFases[TipoFase],MATCH($D667,[1]!dFases[CodFase],0))</f>
        <v>Fase de Grupos</v>
      </c>
      <c r="G667">
        <v>160</v>
      </c>
      <c r="H667">
        <v>55</v>
      </c>
      <c r="I667" t="str">
        <f>INDEX(Country[Country],MATCH(H667,Country[CodPais],0))</f>
        <v>Netherlands</v>
      </c>
      <c r="J667">
        <v>2</v>
      </c>
      <c r="K667" t="s">
        <v>362</v>
      </c>
      <c r="L667">
        <v>1</v>
      </c>
      <c r="M667">
        <v>25</v>
      </c>
      <c r="N667" t="str">
        <f>INDEX(Country[Country],MATCH(M667,Country[CodPais],0))</f>
        <v>C te d'Ivoire</v>
      </c>
      <c r="O667" t="s">
        <v>353</v>
      </c>
      <c r="P667">
        <v>52000</v>
      </c>
      <c r="Q667" t="s">
        <v>1303</v>
      </c>
      <c r="R667" t="s">
        <v>1450</v>
      </c>
      <c r="S667" t="s">
        <v>1451</v>
      </c>
    </row>
    <row r="668" spans="1:19" x14ac:dyDescent="0.3">
      <c r="A668">
        <v>97410023</v>
      </c>
      <c r="B668">
        <v>2006</v>
      </c>
      <c r="C668" t="s">
        <v>1452</v>
      </c>
      <c r="D668">
        <v>2040</v>
      </c>
      <c r="E668" t="str">
        <f>INDEX([1]!dFases[AbrevFase],MATCH($D668,[1]!dFases[CodFase],0))</f>
        <v>Grupo D</v>
      </c>
      <c r="F668" t="str">
        <f>INDEX([1]!dFases[TipoFase],MATCH($D668,[1]!dFases[CodFase],0))</f>
        <v>Fase de Grupos</v>
      </c>
      <c r="G668">
        <v>159</v>
      </c>
      <c r="H668">
        <v>9</v>
      </c>
      <c r="I668" t="str">
        <f>INDEX(Country[Country],MATCH(H668,Country[CodPais],0))</f>
        <v>Mexico</v>
      </c>
      <c r="J668">
        <v>0</v>
      </c>
      <c r="K668" t="s">
        <v>572</v>
      </c>
      <c r="L668">
        <v>0</v>
      </c>
      <c r="M668">
        <v>19</v>
      </c>
      <c r="N668" t="str">
        <f>INDEX(Country[Country],MATCH(M668,Country[CodPais],0))</f>
        <v>Angola</v>
      </c>
      <c r="O668" t="s">
        <v>353</v>
      </c>
      <c r="P668">
        <v>43000</v>
      </c>
      <c r="Q668" t="s">
        <v>1394</v>
      </c>
      <c r="R668" t="s">
        <v>1395</v>
      </c>
      <c r="S668" t="s">
        <v>1396</v>
      </c>
    </row>
    <row r="669" spans="1:19" x14ac:dyDescent="0.3">
      <c r="A669">
        <v>97410024</v>
      </c>
      <c r="B669">
        <v>2006</v>
      </c>
      <c r="C669" t="s">
        <v>1453</v>
      </c>
      <c r="D669">
        <v>2040</v>
      </c>
      <c r="E669" t="str">
        <f>INDEX([1]!dFases[AbrevFase],MATCH($D669,[1]!dFases[CodFase],0))</f>
        <v>Grupo D</v>
      </c>
      <c r="F669" t="str">
        <f>INDEX([1]!dFases[TipoFase],MATCH($D669,[1]!dFases[CodFase],0))</f>
        <v>Fase de Grupos</v>
      </c>
      <c r="G669">
        <v>152</v>
      </c>
      <c r="H669">
        <v>64</v>
      </c>
      <c r="I669" t="str">
        <f>INDEX(Country[Country],MATCH(H669,Country[CodPais],0))</f>
        <v>Portugal</v>
      </c>
      <c r="J669">
        <v>2</v>
      </c>
      <c r="K669" t="s">
        <v>461</v>
      </c>
      <c r="L669">
        <v>0</v>
      </c>
      <c r="M669">
        <v>48</v>
      </c>
      <c r="N669" t="str">
        <f>INDEX(Country[Country],MATCH(M669,Country[CodPais],0))</f>
        <v>Iran</v>
      </c>
      <c r="O669" t="s">
        <v>353</v>
      </c>
      <c r="P669">
        <v>48000</v>
      </c>
      <c r="Q669" t="s">
        <v>1454</v>
      </c>
      <c r="R669" t="s">
        <v>1455</v>
      </c>
      <c r="S669" t="s">
        <v>1456</v>
      </c>
    </row>
    <row r="670" spans="1:19" x14ac:dyDescent="0.3">
      <c r="A670">
        <v>97410026</v>
      </c>
      <c r="B670">
        <v>2006</v>
      </c>
      <c r="C670" t="s">
        <v>1457</v>
      </c>
      <c r="D670">
        <v>2050</v>
      </c>
      <c r="E670" t="str">
        <f>INDEX([1]!dFases[AbrevFase],MATCH($D670,[1]!dFases[CodFase],0))</f>
        <v>Grupo E</v>
      </c>
      <c r="F670" t="str">
        <f>INDEX([1]!dFases[TipoFase],MATCH($D670,[1]!dFases[CodFase],0))</f>
        <v>Fase de Grupos</v>
      </c>
      <c r="G670">
        <v>157</v>
      </c>
      <c r="H670">
        <v>33</v>
      </c>
      <c r="I670" t="str">
        <f>INDEX(Country[Country],MATCH(H670,Country[CodPais],0))</f>
        <v>Czech Republic</v>
      </c>
      <c r="J670">
        <v>0</v>
      </c>
      <c r="K670" t="s">
        <v>710</v>
      </c>
      <c r="L670">
        <v>2</v>
      </c>
      <c r="M670">
        <v>42</v>
      </c>
      <c r="N670" t="str">
        <f>INDEX(Country[Country],MATCH(M670,Country[CodPais],0))</f>
        <v>Ghana</v>
      </c>
      <c r="O670" t="s">
        <v>353</v>
      </c>
      <c r="P670">
        <v>45000</v>
      </c>
      <c r="Q670" t="s">
        <v>1383</v>
      </c>
      <c r="R670" t="s">
        <v>1384</v>
      </c>
      <c r="S670" t="s">
        <v>1385</v>
      </c>
    </row>
    <row r="671" spans="1:19" x14ac:dyDescent="0.3">
      <c r="A671">
        <v>97410025</v>
      </c>
      <c r="B671">
        <v>2006</v>
      </c>
      <c r="C671" t="s">
        <v>1458</v>
      </c>
      <c r="D671">
        <v>2050</v>
      </c>
      <c r="E671" t="str">
        <f>INDEX([1]!dFases[AbrevFase],MATCH($D671,[1]!dFases[CodFase],0))</f>
        <v>Grupo E</v>
      </c>
      <c r="F671" t="str">
        <f>INDEX([1]!dFases[TipoFase],MATCH($D671,[1]!dFases[CodFase],0))</f>
        <v>Fase de Grupos</v>
      </c>
      <c r="G671">
        <v>158</v>
      </c>
      <c r="H671">
        <v>2</v>
      </c>
      <c r="I671" t="str">
        <f>INDEX(Country[Country],MATCH(H671,Country[CodPais],0))</f>
        <v>Italy</v>
      </c>
      <c r="J671">
        <v>1</v>
      </c>
      <c r="K671" t="s">
        <v>559</v>
      </c>
      <c r="L671">
        <v>1</v>
      </c>
      <c r="M671">
        <v>13</v>
      </c>
      <c r="N671" t="str">
        <f>INDEX(Country[Country],MATCH(M671,Country[CodPais],0))</f>
        <v>USA</v>
      </c>
      <c r="O671" t="s">
        <v>353</v>
      </c>
      <c r="P671">
        <v>46000</v>
      </c>
      <c r="Q671" t="s">
        <v>1409</v>
      </c>
      <c r="R671" t="s">
        <v>1410</v>
      </c>
      <c r="S671" t="s">
        <v>1411</v>
      </c>
    </row>
    <row r="672" spans="1:19" x14ac:dyDescent="0.3">
      <c r="A672">
        <v>97410028</v>
      </c>
      <c r="B672">
        <v>2006</v>
      </c>
      <c r="C672" t="s">
        <v>1459</v>
      </c>
      <c r="D672">
        <v>2060</v>
      </c>
      <c r="E672" t="str">
        <f>INDEX([1]!dFases[AbrevFase],MATCH($D672,[1]!dFases[CodFase],0))</f>
        <v>Grupo F</v>
      </c>
      <c r="F672" t="str">
        <f>INDEX([1]!dFases[TipoFase],MATCH($D672,[1]!dFases[CodFase],0))</f>
        <v>Fase de Grupos</v>
      </c>
      <c r="G672">
        <v>156</v>
      </c>
      <c r="H672">
        <v>17</v>
      </c>
      <c r="I672" t="str">
        <f>INDEX(Country[Country],MATCH(H672,Country[CodPais],0))</f>
        <v>Japan</v>
      </c>
      <c r="J672">
        <v>0</v>
      </c>
      <c r="K672" t="s">
        <v>572</v>
      </c>
      <c r="L672">
        <v>0</v>
      </c>
      <c r="M672">
        <v>31</v>
      </c>
      <c r="N672" t="str">
        <f>INDEX(Country[Country],MATCH(M672,Country[CodPais],0))</f>
        <v>Croatia</v>
      </c>
      <c r="O672" t="s">
        <v>353</v>
      </c>
      <c r="P672">
        <v>41000</v>
      </c>
      <c r="Q672" t="s">
        <v>1398</v>
      </c>
      <c r="R672" t="s">
        <v>1399</v>
      </c>
      <c r="S672" t="s">
        <v>1400</v>
      </c>
    </row>
    <row r="673" spans="1:19" x14ac:dyDescent="0.3">
      <c r="A673">
        <v>97410027</v>
      </c>
      <c r="B673">
        <v>2006</v>
      </c>
      <c r="C673" t="s">
        <v>1460</v>
      </c>
      <c r="D673">
        <v>2060</v>
      </c>
      <c r="E673" t="str">
        <f>INDEX([1]!dFases[AbrevFase],MATCH($D673,[1]!dFases[CodFase],0))</f>
        <v>Grupo F</v>
      </c>
      <c r="F673" t="str">
        <f>INDEX([1]!dFases[TipoFase],MATCH($D673,[1]!dFases[CodFase],0))</f>
        <v>Fase de Grupos</v>
      </c>
      <c r="G673">
        <v>150</v>
      </c>
      <c r="H673">
        <v>4</v>
      </c>
      <c r="I673" t="str">
        <f>INDEX(Country[Country],MATCH(H673,Country[CodPais],0))</f>
        <v>Brazil</v>
      </c>
      <c r="J673">
        <v>2</v>
      </c>
      <c r="K673" t="s">
        <v>461</v>
      </c>
      <c r="L673">
        <v>0</v>
      </c>
      <c r="M673">
        <v>20</v>
      </c>
      <c r="N673" t="str">
        <f>INDEX(Country[Country],MATCH(M673,Country[CodPais],0))</f>
        <v>Australia</v>
      </c>
      <c r="O673" t="s">
        <v>353</v>
      </c>
      <c r="P673">
        <v>66000</v>
      </c>
      <c r="Q673" t="s">
        <v>1338</v>
      </c>
      <c r="R673" t="s">
        <v>1402</v>
      </c>
      <c r="S673" t="s">
        <v>1403</v>
      </c>
    </row>
    <row r="674" spans="1:19" x14ac:dyDescent="0.3">
      <c r="A674">
        <v>97410029</v>
      </c>
      <c r="B674">
        <v>2006</v>
      </c>
      <c r="C674" t="s">
        <v>1461</v>
      </c>
      <c r="D674">
        <v>2070</v>
      </c>
      <c r="E674" t="str">
        <f>INDEX([1]!dFases[AbrevFase],MATCH($D674,[1]!dFases[CodFase],0))</f>
        <v>Grupo G</v>
      </c>
      <c r="F674" t="str">
        <f>INDEX([1]!dFases[TipoFase],MATCH($D674,[1]!dFases[CodFase],0))</f>
        <v>Fase de Grupos</v>
      </c>
      <c r="G674">
        <v>155</v>
      </c>
      <c r="H674">
        <v>3</v>
      </c>
      <c r="I674" t="str">
        <f>INDEX(Country[Country],MATCH(H674,Country[CodPais],0))</f>
        <v>France</v>
      </c>
      <c r="J674">
        <v>1</v>
      </c>
      <c r="K674" t="s">
        <v>559</v>
      </c>
      <c r="L674">
        <v>1</v>
      </c>
      <c r="M674">
        <v>14</v>
      </c>
      <c r="N674" t="str">
        <f>INDEX(Country[Country],MATCH(M674,Country[CodPais],0))</f>
        <v>Korea Republic</v>
      </c>
      <c r="O674" t="s">
        <v>353</v>
      </c>
      <c r="P674">
        <v>43000</v>
      </c>
      <c r="Q674" t="s">
        <v>1428</v>
      </c>
      <c r="R674" t="s">
        <v>1429</v>
      </c>
      <c r="S674" t="s">
        <v>1289</v>
      </c>
    </row>
    <row r="675" spans="1:19" x14ac:dyDescent="0.3">
      <c r="A675">
        <v>97410030</v>
      </c>
      <c r="B675">
        <v>2006</v>
      </c>
      <c r="C675" t="s">
        <v>1462</v>
      </c>
      <c r="D675">
        <v>2070</v>
      </c>
      <c r="E675" t="str">
        <f>INDEX([1]!dFases[AbrevFase],MATCH($D675,[1]!dFases[CodFase],0))</f>
        <v>Grupo G</v>
      </c>
      <c r="F675" t="str">
        <f>INDEX([1]!dFases[TipoFase],MATCH($D675,[1]!dFases[CodFase],0))</f>
        <v>Fase de Grupos</v>
      </c>
      <c r="G675">
        <v>153</v>
      </c>
      <c r="H675">
        <v>78</v>
      </c>
      <c r="I675" t="str">
        <f>INDEX(Country[Country],MATCH(H675,Country[CodPais],0))</f>
        <v>Togo</v>
      </c>
      <c r="J675">
        <v>0</v>
      </c>
      <c r="K675" t="s">
        <v>710</v>
      </c>
      <c r="L675">
        <v>2</v>
      </c>
      <c r="M675">
        <v>5</v>
      </c>
      <c r="N675" t="str">
        <f>INDEX(Country[Country],MATCH(M675,Country[CodPais],0))</f>
        <v>Switzerland</v>
      </c>
      <c r="O675" t="s">
        <v>353</v>
      </c>
      <c r="P675">
        <v>65000</v>
      </c>
      <c r="Q675" t="s">
        <v>1416</v>
      </c>
      <c r="R675" t="s">
        <v>1417</v>
      </c>
      <c r="S675" t="s">
        <v>1418</v>
      </c>
    </row>
    <row r="676" spans="1:19" x14ac:dyDescent="0.3">
      <c r="A676">
        <v>97410032</v>
      </c>
      <c r="B676">
        <v>2006</v>
      </c>
      <c r="C676" t="s">
        <v>1463</v>
      </c>
      <c r="D676">
        <v>2080</v>
      </c>
      <c r="E676" t="str">
        <f>INDEX([1]!dFases[AbrevFase],MATCH($D676,[1]!dFases[CodFase],0))</f>
        <v>Grupo H</v>
      </c>
      <c r="F676" t="str">
        <f>INDEX([1]!dFases[TipoFase],MATCH($D676,[1]!dFases[CodFase],0))</f>
        <v>Fase de Grupos</v>
      </c>
      <c r="G676">
        <v>154</v>
      </c>
      <c r="H676">
        <v>71</v>
      </c>
      <c r="I676" t="str">
        <f>INDEX(Country[Country],MATCH(H676,Country[CodPais],0))</f>
        <v>Saudi Arabia</v>
      </c>
      <c r="J676">
        <v>0</v>
      </c>
      <c r="K676" t="s">
        <v>1007</v>
      </c>
      <c r="L676">
        <v>4</v>
      </c>
      <c r="M676">
        <v>81</v>
      </c>
      <c r="N676" t="str">
        <f>INDEX(Country[Country],MATCH(M676,Country[CodPais],0))</f>
        <v>Ukraine</v>
      </c>
      <c r="O676" t="s">
        <v>353</v>
      </c>
      <c r="P676">
        <v>50000</v>
      </c>
      <c r="Q676" t="s">
        <v>1334</v>
      </c>
      <c r="R676" t="s">
        <v>1290</v>
      </c>
      <c r="S676" t="s">
        <v>1423</v>
      </c>
    </row>
    <row r="677" spans="1:19" x14ac:dyDescent="0.3">
      <c r="A677">
        <v>97410031</v>
      </c>
      <c r="B677">
        <v>2006</v>
      </c>
      <c r="C677" t="s">
        <v>1464</v>
      </c>
      <c r="D677">
        <v>2080</v>
      </c>
      <c r="E677" t="str">
        <f>INDEX([1]!dFases[AbrevFase],MATCH($D677,[1]!dFases[CodFase],0))</f>
        <v>Grupo H</v>
      </c>
      <c r="F677" t="str">
        <f>INDEX([1]!dFases[TipoFase],MATCH($D677,[1]!dFases[CodFase],0))</f>
        <v>Fase de Grupos</v>
      </c>
      <c r="G677">
        <v>160</v>
      </c>
      <c r="H677">
        <v>12</v>
      </c>
      <c r="I677" t="str">
        <f>INDEX(Country[Country],MATCH(H677,Country[CodPais],0))</f>
        <v>Spain</v>
      </c>
      <c r="J677">
        <v>3</v>
      </c>
      <c r="K677" t="s">
        <v>367</v>
      </c>
      <c r="L677">
        <v>1</v>
      </c>
      <c r="M677">
        <v>79</v>
      </c>
      <c r="N677" t="str">
        <f>INDEX(Country[Country],MATCH(M677,Country[CodPais],0))</f>
        <v>Tunisia</v>
      </c>
      <c r="O677" t="s">
        <v>353</v>
      </c>
      <c r="P677">
        <v>52000</v>
      </c>
      <c r="Q677" t="s">
        <v>1277</v>
      </c>
      <c r="R677" t="s">
        <v>1420</v>
      </c>
      <c r="S677" t="s">
        <v>1421</v>
      </c>
    </row>
    <row r="678" spans="1:19" x14ac:dyDescent="0.3">
      <c r="A678">
        <v>97410033</v>
      </c>
      <c r="B678">
        <v>2006</v>
      </c>
      <c r="C678" t="s">
        <v>1465</v>
      </c>
      <c r="D678">
        <v>2010</v>
      </c>
      <c r="E678" t="str">
        <f>INDEX([1]!dFases[AbrevFase],MATCH($D678,[1]!dFases[CodFase],0))</f>
        <v>Grupo A</v>
      </c>
      <c r="F678" t="str">
        <f>INDEX([1]!dFases[TipoFase],MATCH($D678,[1]!dFases[CodFase],0))</f>
        <v>Fase de Grupos</v>
      </c>
      <c r="G678">
        <v>64</v>
      </c>
      <c r="H678">
        <v>37</v>
      </c>
      <c r="I678" t="str">
        <f>INDEX(Country[Country],MATCH(H678,Country[CodPais],0))</f>
        <v>Ecuador</v>
      </c>
      <c r="J678">
        <v>0</v>
      </c>
      <c r="K678" t="s">
        <v>727</v>
      </c>
      <c r="L678">
        <v>3</v>
      </c>
      <c r="M678">
        <v>10</v>
      </c>
      <c r="N678" t="str">
        <f>INDEX(Country[Country],MATCH(M678,Country[CodPais],0))</f>
        <v>Germany</v>
      </c>
      <c r="O678" t="s">
        <v>353</v>
      </c>
      <c r="P678">
        <v>72000</v>
      </c>
      <c r="Q678" t="s">
        <v>1066</v>
      </c>
      <c r="R678" t="s">
        <v>1425</v>
      </c>
      <c r="S678" t="s">
        <v>1426</v>
      </c>
    </row>
    <row r="679" spans="1:19" x14ac:dyDescent="0.3">
      <c r="A679">
        <v>97410034</v>
      </c>
      <c r="B679">
        <v>2006</v>
      </c>
      <c r="C679" t="s">
        <v>1465</v>
      </c>
      <c r="D679">
        <v>2010</v>
      </c>
      <c r="E679" t="str">
        <f>INDEX([1]!dFases[AbrevFase],MATCH($D679,[1]!dFases[CodFase],0))</f>
        <v>Grupo A</v>
      </c>
      <c r="F679" t="str">
        <f>INDEX([1]!dFases[TipoFase],MATCH($D679,[1]!dFases[CodFase],0))</f>
        <v>Fase de Grupos</v>
      </c>
      <c r="G679">
        <v>159</v>
      </c>
      <c r="H679">
        <v>30</v>
      </c>
      <c r="I679" t="str">
        <f>INDEX(Country[Country],MATCH(H679,Country[CodPais],0))</f>
        <v>Costa Rica</v>
      </c>
      <c r="J679">
        <v>1</v>
      </c>
      <c r="K679" t="s">
        <v>746</v>
      </c>
      <c r="L679">
        <v>2</v>
      </c>
      <c r="M679">
        <v>63</v>
      </c>
      <c r="N679" t="str">
        <f>INDEX(Country[Country],MATCH(M679,Country[CodPais],0))</f>
        <v>Poland</v>
      </c>
      <c r="O679" t="s">
        <v>353</v>
      </c>
      <c r="P679">
        <v>43000</v>
      </c>
      <c r="Q679" t="s">
        <v>1394</v>
      </c>
      <c r="R679" t="s">
        <v>1395</v>
      </c>
      <c r="S679" t="s">
        <v>1396</v>
      </c>
    </row>
    <row r="680" spans="1:19" x14ac:dyDescent="0.3">
      <c r="A680">
        <v>97410035</v>
      </c>
      <c r="B680">
        <v>2006</v>
      </c>
      <c r="C680" t="s">
        <v>1466</v>
      </c>
      <c r="D680">
        <v>2020</v>
      </c>
      <c r="E680" t="str">
        <f>INDEX([1]!dFases[AbrevFase],MATCH($D680,[1]!dFases[CodFase],0))</f>
        <v>Grupo B</v>
      </c>
      <c r="F680" t="str">
        <f>INDEX([1]!dFases[TipoFase],MATCH($D680,[1]!dFases[CodFase],0))</f>
        <v>Fase de Grupos</v>
      </c>
      <c r="G680">
        <v>157</v>
      </c>
      <c r="H680">
        <v>6</v>
      </c>
      <c r="I680" t="str">
        <f>INDEX(Country[Country],MATCH(H680,Country[CodPais],0))</f>
        <v>Sweden</v>
      </c>
      <c r="J680">
        <v>2</v>
      </c>
      <c r="K680" t="s">
        <v>482</v>
      </c>
      <c r="L680">
        <v>2</v>
      </c>
      <c r="M680">
        <v>8</v>
      </c>
      <c r="N680" t="str">
        <f>INDEX(Country[Country],MATCH(M680,Country[CodPais],0))</f>
        <v>England</v>
      </c>
      <c r="O680" t="s">
        <v>353</v>
      </c>
      <c r="P680">
        <v>45000</v>
      </c>
      <c r="Q680" t="s">
        <v>1431</v>
      </c>
      <c r="R680" t="s">
        <v>1432</v>
      </c>
      <c r="S680" t="s">
        <v>1433</v>
      </c>
    </row>
    <row r="681" spans="1:19" x14ac:dyDescent="0.3">
      <c r="A681">
        <v>97410036</v>
      </c>
      <c r="B681">
        <v>2006</v>
      </c>
      <c r="C681" t="s">
        <v>1466</v>
      </c>
      <c r="D681">
        <v>2020</v>
      </c>
      <c r="E681" t="str">
        <f>INDEX([1]!dFases[AbrevFase],MATCH($D681,[1]!dFases[CodFase],0))</f>
        <v>Grupo B</v>
      </c>
      <c r="F681" t="str">
        <f>INDEX([1]!dFases[TipoFase],MATCH($D681,[1]!dFases[CodFase],0))</f>
        <v>Fase de Grupos</v>
      </c>
      <c r="G681">
        <v>158</v>
      </c>
      <c r="H681">
        <v>61</v>
      </c>
      <c r="I681" t="str">
        <f>INDEX(Country[Country],MATCH(H681,Country[CodPais],0))</f>
        <v>Paraguay</v>
      </c>
      <c r="J681">
        <v>2</v>
      </c>
      <c r="K681" t="s">
        <v>461</v>
      </c>
      <c r="L681">
        <v>0</v>
      </c>
      <c r="M681">
        <v>68</v>
      </c>
      <c r="N681" t="str">
        <f>INDEX(Country[Country],MATCH(M681,Country[CodPais],0))</f>
        <v>Trinidad and Tobago</v>
      </c>
      <c r="O681" t="s">
        <v>353</v>
      </c>
      <c r="P681">
        <v>46000</v>
      </c>
      <c r="Q681" t="s">
        <v>1405</v>
      </c>
      <c r="R681" t="s">
        <v>1406</v>
      </c>
      <c r="S681" t="s">
        <v>1407</v>
      </c>
    </row>
    <row r="682" spans="1:19" x14ac:dyDescent="0.3">
      <c r="A682">
        <v>97410040</v>
      </c>
      <c r="B682">
        <v>2006</v>
      </c>
      <c r="C682" t="s">
        <v>1467</v>
      </c>
      <c r="D682">
        <v>2040</v>
      </c>
      <c r="E682" t="str">
        <f>INDEX([1]!dFases[AbrevFase],MATCH($D682,[1]!dFases[CodFase],0))</f>
        <v>Grupo D</v>
      </c>
      <c r="F682" t="str">
        <f>INDEX([1]!dFases[TipoFase],MATCH($D682,[1]!dFases[CodFase],0))</f>
        <v>Fase de Grupos</v>
      </c>
      <c r="G682">
        <v>155</v>
      </c>
      <c r="H682">
        <v>48</v>
      </c>
      <c r="I682" t="str">
        <f>INDEX(Country[Country],MATCH(H682,Country[CodPais],0))</f>
        <v>Iran</v>
      </c>
      <c r="J682">
        <v>1</v>
      </c>
      <c r="K682" t="s">
        <v>559</v>
      </c>
      <c r="L682">
        <v>1</v>
      </c>
      <c r="M682">
        <v>19</v>
      </c>
      <c r="N682" t="str">
        <f>INDEX(Country[Country],MATCH(M682,Country[CodPais],0))</f>
        <v>Angola</v>
      </c>
      <c r="O682" t="s">
        <v>353</v>
      </c>
      <c r="P682">
        <v>38000</v>
      </c>
      <c r="Q682" t="s">
        <v>1344</v>
      </c>
      <c r="R682" t="s">
        <v>1435</v>
      </c>
      <c r="S682" t="s">
        <v>1436</v>
      </c>
    </row>
    <row r="683" spans="1:19" x14ac:dyDescent="0.3">
      <c r="A683">
        <v>97410039</v>
      </c>
      <c r="B683">
        <v>2006</v>
      </c>
      <c r="C683" t="s">
        <v>1467</v>
      </c>
      <c r="D683">
        <v>2040</v>
      </c>
      <c r="E683" t="str">
        <f>INDEX([1]!dFases[AbrevFase],MATCH($D683,[1]!dFases[CodFase],0))</f>
        <v>Grupo D</v>
      </c>
      <c r="F683" t="str">
        <f>INDEX([1]!dFases[TipoFase],MATCH($D683,[1]!dFases[CodFase],0))</f>
        <v>Fase de Grupos</v>
      </c>
      <c r="G683">
        <v>151</v>
      </c>
      <c r="H683">
        <v>64</v>
      </c>
      <c r="I683" t="str">
        <f>INDEX(Country[Country],MATCH(H683,Country[CodPais],0))</f>
        <v>Portugal</v>
      </c>
      <c r="J683">
        <v>2</v>
      </c>
      <c r="K683" t="s">
        <v>362</v>
      </c>
      <c r="L683">
        <v>1</v>
      </c>
      <c r="M683">
        <v>9</v>
      </c>
      <c r="N683" t="str">
        <f>INDEX(Country[Country],MATCH(M683,Country[CodPais],0))</f>
        <v>Mexico</v>
      </c>
      <c r="O683" t="s">
        <v>353</v>
      </c>
      <c r="P683">
        <v>52000</v>
      </c>
      <c r="Q683" t="s">
        <v>1273</v>
      </c>
      <c r="R683" t="s">
        <v>1446</v>
      </c>
      <c r="S683" t="s">
        <v>1447</v>
      </c>
    </row>
    <row r="684" spans="1:19" x14ac:dyDescent="0.3">
      <c r="A684">
        <v>97410037</v>
      </c>
      <c r="B684">
        <v>2006</v>
      </c>
      <c r="C684" t="s">
        <v>1468</v>
      </c>
      <c r="D684">
        <v>2030</v>
      </c>
      <c r="E684" t="str">
        <f>INDEX([1]!dFases[AbrevFase],MATCH($D684,[1]!dFases[CodFase],0))</f>
        <v>Grupo C</v>
      </c>
      <c r="F684" t="str">
        <f>INDEX([1]!dFases[TipoFase],MATCH($D684,[1]!dFases[CodFase],0))</f>
        <v>Fase de Grupos</v>
      </c>
      <c r="G684">
        <v>152</v>
      </c>
      <c r="H684">
        <v>55</v>
      </c>
      <c r="I684" t="str">
        <f>INDEX(Country[Country],MATCH(H684,Country[CodPais],0))</f>
        <v>Netherlands</v>
      </c>
      <c r="J684">
        <v>0</v>
      </c>
      <c r="K684" t="s">
        <v>572</v>
      </c>
      <c r="L684">
        <v>0</v>
      </c>
      <c r="M684">
        <v>11</v>
      </c>
      <c r="N684" t="str">
        <f>INDEX(Country[Country],MATCH(M684,Country[CodPais],0))</f>
        <v>Argentina</v>
      </c>
      <c r="O684" t="s">
        <v>353</v>
      </c>
      <c r="P684">
        <v>48000</v>
      </c>
      <c r="Q684" t="s">
        <v>1438</v>
      </c>
      <c r="R684" t="s">
        <v>1439</v>
      </c>
      <c r="S684" t="s">
        <v>1440</v>
      </c>
    </row>
    <row r="685" spans="1:19" x14ac:dyDescent="0.3">
      <c r="A685">
        <v>97410038</v>
      </c>
      <c r="B685">
        <v>2006</v>
      </c>
      <c r="C685" t="s">
        <v>1468</v>
      </c>
      <c r="D685">
        <v>2030</v>
      </c>
      <c r="E685" t="str">
        <f>INDEX([1]!dFases[AbrevFase],MATCH($D685,[1]!dFases[CodFase],0))</f>
        <v>Grupo C</v>
      </c>
      <c r="F685" t="str">
        <f>INDEX([1]!dFases[TipoFase],MATCH($D685,[1]!dFases[CodFase],0))</f>
        <v>Fase de Grupos</v>
      </c>
      <c r="G685">
        <v>150</v>
      </c>
      <c r="H685">
        <v>25</v>
      </c>
      <c r="I685" t="str">
        <f>INDEX(Country[Country],MATCH(H685,Country[CodPais],0))</f>
        <v>C te d'Ivoire</v>
      </c>
      <c r="J685">
        <v>3</v>
      </c>
      <c r="K685" t="s">
        <v>403</v>
      </c>
      <c r="L685">
        <v>2</v>
      </c>
      <c r="M685">
        <v>67</v>
      </c>
      <c r="N685" t="str">
        <f>INDEX(Country[Country],MATCH(M685,Country[CodPais],0))</f>
        <v>Serbia and Montenegro</v>
      </c>
      <c r="O685" t="s">
        <v>353</v>
      </c>
      <c r="P685">
        <v>66000</v>
      </c>
      <c r="Q685" t="s">
        <v>1390</v>
      </c>
      <c r="R685" t="s">
        <v>1391</v>
      </c>
      <c r="S685" t="s">
        <v>1392</v>
      </c>
    </row>
    <row r="686" spans="1:19" x14ac:dyDescent="0.3">
      <c r="A686">
        <v>97410041</v>
      </c>
      <c r="B686">
        <v>2006</v>
      </c>
      <c r="C686" t="s">
        <v>1469</v>
      </c>
      <c r="D686">
        <v>2050</v>
      </c>
      <c r="E686" t="str">
        <f>INDEX([1]!dFases[AbrevFase],MATCH($D686,[1]!dFases[CodFase],0))</f>
        <v>Grupo E</v>
      </c>
      <c r="F686" t="str">
        <f>INDEX([1]!dFases[TipoFase],MATCH($D686,[1]!dFases[CodFase],0))</f>
        <v>Fase de Grupos</v>
      </c>
      <c r="G686">
        <v>154</v>
      </c>
      <c r="H686">
        <v>33</v>
      </c>
      <c r="I686" t="str">
        <f>INDEX(Country[Country],MATCH(H686,Country[CodPais],0))</f>
        <v>Czech Republic</v>
      </c>
      <c r="J686">
        <v>0</v>
      </c>
      <c r="K686" t="s">
        <v>710</v>
      </c>
      <c r="L686">
        <v>2</v>
      </c>
      <c r="M686">
        <v>2</v>
      </c>
      <c r="N686" t="str">
        <f>INDEX(Country[Country],MATCH(M686,Country[CodPais],0))</f>
        <v>Italy</v>
      </c>
      <c r="O686" t="s">
        <v>353</v>
      </c>
      <c r="P686">
        <v>50000</v>
      </c>
      <c r="Q686" t="s">
        <v>1428</v>
      </c>
      <c r="R686" t="s">
        <v>1429</v>
      </c>
      <c r="S686" t="s">
        <v>1289</v>
      </c>
    </row>
    <row r="687" spans="1:19" x14ac:dyDescent="0.3">
      <c r="A687">
        <v>97410042</v>
      </c>
      <c r="B687">
        <v>2006</v>
      </c>
      <c r="C687" t="s">
        <v>1469</v>
      </c>
      <c r="D687">
        <v>2050</v>
      </c>
      <c r="E687" t="str">
        <f>INDEX([1]!dFases[AbrevFase],MATCH($D687,[1]!dFases[CodFase],0))</f>
        <v>Grupo E</v>
      </c>
      <c r="F687" t="str">
        <f>INDEX([1]!dFases[TipoFase],MATCH($D687,[1]!dFases[CodFase],0))</f>
        <v>Fase de Grupos</v>
      </c>
      <c r="G687">
        <v>156</v>
      </c>
      <c r="H687">
        <v>42</v>
      </c>
      <c r="I687" t="str">
        <f>INDEX(Country[Country],MATCH(H687,Country[CodPais],0))</f>
        <v>Ghana</v>
      </c>
      <c r="J687">
        <v>2</v>
      </c>
      <c r="K687" t="s">
        <v>362</v>
      </c>
      <c r="L687">
        <v>1</v>
      </c>
      <c r="M687">
        <v>13</v>
      </c>
      <c r="N687" t="str">
        <f>INDEX(Country[Country],MATCH(M687,Country[CodPais],0))</f>
        <v>USA</v>
      </c>
      <c r="O687" t="s">
        <v>353</v>
      </c>
      <c r="P687">
        <v>41000</v>
      </c>
      <c r="Q687" t="s">
        <v>1338</v>
      </c>
      <c r="R687" t="s">
        <v>1402</v>
      </c>
      <c r="S687" t="s">
        <v>1403</v>
      </c>
    </row>
    <row r="688" spans="1:19" x14ac:dyDescent="0.3">
      <c r="A688">
        <v>97410043</v>
      </c>
      <c r="B688">
        <v>2006</v>
      </c>
      <c r="C688" t="s">
        <v>1470</v>
      </c>
      <c r="D688">
        <v>2060</v>
      </c>
      <c r="E688" t="str">
        <f>INDEX([1]!dFases[AbrevFase],MATCH($D688,[1]!dFases[CodFase],0))</f>
        <v>Grupo F</v>
      </c>
      <c r="F688" t="str">
        <f>INDEX([1]!dFases[TipoFase],MATCH($D688,[1]!dFases[CodFase],0))</f>
        <v>Fase de Grupos</v>
      </c>
      <c r="G688">
        <v>153</v>
      </c>
      <c r="H688">
        <v>17</v>
      </c>
      <c r="I688" t="str">
        <f>INDEX(Country[Country],MATCH(H688,Country[CodPais],0))</f>
        <v>Japan</v>
      </c>
      <c r="J688">
        <v>1</v>
      </c>
      <c r="K688" t="s">
        <v>352</v>
      </c>
      <c r="L688">
        <v>4</v>
      </c>
      <c r="M688">
        <v>4</v>
      </c>
      <c r="N688" t="str">
        <f>INDEX(Country[Country],MATCH(M688,Country[CodPais],0))</f>
        <v>Brazil</v>
      </c>
      <c r="O688" t="s">
        <v>353</v>
      </c>
      <c r="P688">
        <v>65000</v>
      </c>
      <c r="Q688" t="s">
        <v>1454</v>
      </c>
      <c r="R688" t="s">
        <v>1455</v>
      </c>
      <c r="S688" t="s">
        <v>1456</v>
      </c>
    </row>
    <row r="689" spans="1:19" x14ac:dyDescent="0.3">
      <c r="A689">
        <v>97410044</v>
      </c>
      <c r="B689">
        <v>2006</v>
      </c>
      <c r="C689" t="s">
        <v>1470</v>
      </c>
      <c r="D689">
        <v>2060</v>
      </c>
      <c r="E689" t="str">
        <f>INDEX([1]!dFases[AbrevFase],MATCH($D689,[1]!dFases[CodFase],0))</f>
        <v>Grupo F</v>
      </c>
      <c r="F689" t="str">
        <f>INDEX([1]!dFases[TipoFase],MATCH($D689,[1]!dFases[CodFase],0))</f>
        <v>Fase de Grupos</v>
      </c>
      <c r="G689">
        <v>160</v>
      </c>
      <c r="H689">
        <v>31</v>
      </c>
      <c r="I689" t="str">
        <f>INDEX(Country[Country],MATCH(H689,Country[CodPais],0))</f>
        <v>Croatia</v>
      </c>
      <c r="J689">
        <v>2</v>
      </c>
      <c r="K689" t="s">
        <v>482</v>
      </c>
      <c r="L689">
        <v>2</v>
      </c>
      <c r="M689">
        <v>20</v>
      </c>
      <c r="N689" t="str">
        <f>INDEX(Country[Country],MATCH(M689,Country[CodPais],0))</f>
        <v>Australia</v>
      </c>
      <c r="O689" t="s">
        <v>353</v>
      </c>
      <c r="P689">
        <v>52000</v>
      </c>
      <c r="Q689" t="s">
        <v>1334</v>
      </c>
      <c r="R689" t="s">
        <v>1290</v>
      </c>
      <c r="S689" t="s">
        <v>1423</v>
      </c>
    </row>
    <row r="690" spans="1:19" x14ac:dyDescent="0.3">
      <c r="A690">
        <v>97410048</v>
      </c>
      <c r="B690">
        <v>2006</v>
      </c>
      <c r="C690" t="s">
        <v>1471</v>
      </c>
      <c r="D690">
        <v>2080</v>
      </c>
      <c r="E690" t="str">
        <f>INDEX([1]!dFases[AbrevFase],MATCH($D690,[1]!dFases[CodFase],0))</f>
        <v>Grupo H</v>
      </c>
      <c r="F690" t="str">
        <f>INDEX([1]!dFases[TipoFase],MATCH($D690,[1]!dFases[CodFase],0))</f>
        <v>Fase de Grupos</v>
      </c>
      <c r="G690">
        <v>64</v>
      </c>
      <c r="H690">
        <v>81</v>
      </c>
      <c r="I690" t="str">
        <f>INDEX(Country[Country],MATCH(H690,Country[CodPais],0))</f>
        <v>Ukraine</v>
      </c>
      <c r="J690">
        <v>1</v>
      </c>
      <c r="K690" t="s">
        <v>370</v>
      </c>
      <c r="L690">
        <v>0</v>
      </c>
      <c r="M690">
        <v>79</v>
      </c>
      <c r="N690" t="str">
        <f>INDEX(Country[Country],MATCH(M690,Country[CodPais],0))</f>
        <v>Tunisia</v>
      </c>
      <c r="O690" t="s">
        <v>353</v>
      </c>
      <c r="P690">
        <v>72000</v>
      </c>
      <c r="Q690" t="s">
        <v>1416</v>
      </c>
      <c r="R690" t="s">
        <v>1417</v>
      </c>
      <c r="S690" t="s">
        <v>1418</v>
      </c>
    </row>
    <row r="691" spans="1:19" x14ac:dyDescent="0.3">
      <c r="A691">
        <v>97410047</v>
      </c>
      <c r="B691">
        <v>2006</v>
      </c>
      <c r="C691" t="s">
        <v>1471</v>
      </c>
      <c r="D691">
        <v>2080</v>
      </c>
      <c r="E691" t="str">
        <f>INDEX([1]!dFases[AbrevFase],MATCH($D691,[1]!dFases[CodFase],0))</f>
        <v>Grupo H</v>
      </c>
      <c r="F691" t="str">
        <f>INDEX([1]!dFases[TipoFase],MATCH($D691,[1]!dFases[CodFase],0))</f>
        <v>Fase de Grupos</v>
      </c>
      <c r="G691">
        <v>158</v>
      </c>
      <c r="H691">
        <v>71</v>
      </c>
      <c r="I691" t="str">
        <f>INDEX(Country[Country],MATCH(H691,Country[CodPais],0))</f>
        <v>Saudi Arabia</v>
      </c>
      <c r="J691">
        <v>0</v>
      </c>
      <c r="K691" t="s">
        <v>744</v>
      </c>
      <c r="L691">
        <v>1</v>
      </c>
      <c r="M691">
        <v>12</v>
      </c>
      <c r="N691" t="str">
        <f>INDEX(Country[Country],MATCH(M691,Country[CodPais],0))</f>
        <v>Spain</v>
      </c>
      <c r="O691" t="s">
        <v>353</v>
      </c>
      <c r="P691">
        <v>46000</v>
      </c>
      <c r="Q691" t="s">
        <v>1336</v>
      </c>
      <c r="R691" t="s">
        <v>1442</v>
      </c>
      <c r="S691" t="s">
        <v>1443</v>
      </c>
    </row>
    <row r="692" spans="1:19" x14ac:dyDescent="0.3">
      <c r="A692">
        <v>97410045</v>
      </c>
      <c r="B692">
        <v>2006</v>
      </c>
      <c r="C692" t="s">
        <v>1472</v>
      </c>
      <c r="D692">
        <v>2070</v>
      </c>
      <c r="E692" t="str">
        <f>INDEX([1]!dFases[AbrevFase],MATCH($D692,[1]!dFases[CodFase],0))</f>
        <v>Grupo G</v>
      </c>
      <c r="F692" t="str">
        <f>INDEX([1]!dFases[TipoFase],MATCH($D692,[1]!dFases[CodFase],0))</f>
        <v>Fase de Grupos</v>
      </c>
      <c r="G692">
        <v>157</v>
      </c>
      <c r="H692">
        <v>78</v>
      </c>
      <c r="I692" t="str">
        <f>INDEX(Country[Country],MATCH(H692,Country[CodPais],0))</f>
        <v>Togo</v>
      </c>
      <c r="J692">
        <v>0</v>
      </c>
      <c r="K692" t="s">
        <v>710</v>
      </c>
      <c r="L692">
        <v>2</v>
      </c>
      <c r="M692">
        <v>3</v>
      </c>
      <c r="N692" t="str">
        <f>INDEX(Country[Country],MATCH(M692,Country[CodPais],0))</f>
        <v>France</v>
      </c>
      <c r="O692" t="s">
        <v>353</v>
      </c>
      <c r="P692">
        <v>45000</v>
      </c>
      <c r="Q692" t="s">
        <v>1409</v>
      </c>
      <c r="R692" t="s">
        <v>1410</v>
      </c>
      <c r="S692" t="s">
        <v>1411</v>
      </c>
    </row>
    <row r="693" spans="1:19" x14ac:dyDescent="0.3">
      <c r="A693">
        <v>97410046</v>
      </c>
      <c r="B693">
        <v>2006</v>
      </c>
      <c r="C693" t="s">
        <v>1472</v>
      </c>
      <c r="D693">
        <v>2070</v>
      </c>
      <c r="E693" t="str">
        <f>INDEX([1]!dFases[AbrevFase],MATCH($D693,[1]!dFases[CodFase],0))</f>
        <v>Grupo G</v>
      </c>
      <c r="F693" t="str">
        <f>INDEX([1]!dFases[TipoFase],MATCH($D693,[1]!dFases[CodFase],0))</f>
        <v>Fase de Grupos</v>
      </c>
      <c r="G693">
        <v>159</v>
      </c>
      <c r="H693">
        <v>5</v>
      </c>
      <c r="I693" t="str">
        <f>INDEX(Country[Country],MATCH(H693,Country[CodPais],0))</f>
        <v>Switzerland</v>
      </c>
      <c r="J693">
        <v>2</v>
      </c>
      <c r="K693" t="s">
        <v>461</v>
      </c>
      <c r="L693">
        <v>0</v>
      </c>
      <c r="M693">
        <v>14</v>
      </c>
      <c r="N693" t="str">
        <f>INDEX(Country[Country],MATCH(M693,Country[CodPais],0))</f>
        <v>Korea Republic</v>
      </c>
      <c r="O693" t="s">
        <v>353</v>
      </c>
      <c r="P693">
        <v>43000</v>
      </c>
      <c r="Q693" t="s">
        <v>1383</v>
      </c>
      <c r="R693" t="s">
        <v>1384</v>
      </c>
      <c r="S693" t="s">
        <v>1385</v>
      </c>
    </row>
    <row r="694" spans="1:19" x14ac:dyDescent="0.3">
      <c r="A694">
        <v>97410049</v>
      </c>
      <c r="B694">
        <v>2006</v>
      </c>
      <c r="C694" t="s">
        <v>1473</v>
      </c>
      <c r="D694">
        <v>9501</v>
      </c>
      <c r="E694" t="str">
        <f>INDEX([1]!dFases[AbrevFase],MATCH($D694,[1]!dFases[CodFase],0))</f>
        <v>Oitavas de Finais</v>
      </c>
      <c r="F694" t="str">
        <f>INDEX([1]!dFases[TipoFase],MATCH($D694,[1]!dFases[CodFase],0))</f>
        <v>Fase de Mata-Mata</v>
      </c>
      <c r="G694">
        <v>150</v>
      </c>
      <c r="H694">
        <v>10</v>
      </c>
      <c r="I694" t="str">
        <f>INDEX(Country[Country],MATCH(H694,Country[CodPais],0))</f>
        <v>Germany</v>
      </c>
      <c r="J694">
        <v>2</v>
      </c>
      <c r="K694" t="s">
        <v>461</v>
      </c>
      <c r="L694">
        <v>0</v>
      </c>
      <c r="M694">
        <v>6</v>
      </c>
      <c r="N694" t="str">
        <f>INDEX(Country[Country],MATCH(M694,Country[CodPais],0))</f>
        <v>Sweden</v>
      </c>
      <c r="O694" t="s">
        <v>353</v>
      </c>
      <c r="P694">
        <v>66000</v>
      </c>
      <c r="Q694" t="s">
        <v>1277</v>
      </c>
      <c r="R694" t="s">
        <v>1420</v>
      </c>
      <c r="S694" t="s">
        <v>1421</v>
      </c>
    </row>
    <row r="695" spans="1:19" x14ac:dyDescent="0.3">
      <c r="A695">
        <v>97410050</v>
      </c>
      <c r="B695">
        <v>2006</v>
      </c>
      <c r="C695" t="s">
        <v>1474</v>
      </c>
      <c r="D695">
        <v>9501</v>
      </c>
      <c r="E695" t="str">
        <f>INDEX([1]!dFases[AbrevFase],MATCH($D695,[1]!dFases[CodFase],0))</f>
        <v>Oitavas de Finais</v>
      </c>
      <c r="F695" t="str">
        <f>INDEX([1]!dFases[TipoFase],MATCH($D695,[1]!dFases[CodFase],0))</f>
        <v>Fase de Mata-Mata</v>
      </c>
      <c r="G695">
        <v>155</v>
      </c>
      <c r="H695">
        <v>11</v>
      </c>
      <c r="I695" t="str">
        <f>INDEX(Country[Country],MATCH(H695,Country[CodPais],0))</f>
        <v>Argentina</v>
      </c>
      <c r="J695">
        <v>2</v>
      </c>
      <c r="K695" t="s">
        <v>430</v>
      </c>
      <c r="L695">
        <v>1</v>
      </c>
      <c r="M695">
        <v>9</v>
      </c>
      <c r="N695" t="str">
        <f>INDEX(Country[Country],MATCH(M695,Country[CodPais],0))</f>
        <v>Mexico</v>
      </c>
      <c r="O695" t="s">
        <v>803</v>
      </c>
      <c r="P695">
        <v>43000</v>
      </c>
      <c r="Q695" t="s">
        <v>1431</v>
      </c>
      <c r="R695" t="s">
        <v>1432</v>
      </c>
      <c r="S695" t="s">
        <v>1433</v>
      </c>
    </row>
    <row r="696" spans="1:19" x14ac:dyDescent="0.3">
      <c r="A696">
        <v>97410051</v>
      </c>
      <c r="B696">
        <v>2006</v>
      </c>
      <c r="C696" t="s">
        <v>1475</v>
      </c>
      <c r="D696">
        <v>9501</v>
      </c>
      <c r="E696" t="str">
        <f>INDEX([1]!dFases[AbrevFase],MATCH($D696,[1]!dFases[CodFase],0))</f>
        <v>Oitavas de Finais</v>
      </c>
      <c r="F696" t="str">
        <f>INDEX([1]!dFases[TipoFase],MATCH($D696,[1]!dFases[CodFase],0))</f>
        <v>Fase de Mata-Mata</v>
      </c>
      <c r="G696">
        <v>160</v>
      </c>
      <c r="H696">
        <v>8</v>
      </c>
      <c r="I696" t="str">
        <f>INDEX(Country[Country],MATCH(H696,Country[CodPais],0))</f>
        <v>England</v>
      </c>
      <c r="J696">
        <v>1</v>
      </c>
      <c r="K696" t="s">
        <v>370</v>
      </c>
      <c r="L696">
        <v>0</v>
      </c>
      <c r="M696">
        <v>37</v>
      </c>
      <c r="N696" t="str">
        <f>INDEX(Country[Country],MATCH(M696,Country[CodPais],0))</f>
        <v>Ecuador</v>
      </c>
      <c r="O696" t="s">
        <v>353</v>
      </c>
      <c r="P696">
        <v>52000</v>
      </c>
      <c r="Q696" t="s">
        <v>1398</v>
      </c>
      <c r="R696" t="s">
        <v>1399</v>
      </c>
      <c r="S696" t="s">
        <v>1400</v>
      </c>
    </row>
    <row r="697" spans="1:19" x14ac:dyDescent="0.3">
      <c r="A697">
        <v>97410052</v>
      </c>
      <c r="B697">
        <v>2006</v>
      </c>
      <c r="C697" t="s">
        <v>1476</v>
      </c>
      <c r="D697">
        <v>9501</v>
      </c>
      <c r="E697" t="str">
        <f>INDEX([1]!dFases[AbrevFase],MATCH($D697,[1]!dFases[CodFase],0))</f>
        <v>Oitavas de Finais</v>
      </c>
      <c r="F697" t="str">
        <f>INDEX([1]!dFases[TipoFase],MATCH($D697,[1]!dFases[CodFase],0))</f>
        <v>Fase de Mata-Mata</v>
      </c>
      <c r="G697">
        <v>156</v>
      </c>
      <c r="H697">
        <v>64</v>
      </c>
      <c r="I697" t="str">
        <f>INDEX(Country[Country],MATCH(H697,Country[CodPais],0))</f>
        <v>Portugal</v>
      </c>
      <c r="J697">
        <v>1</v>
      </c>
      <c r="K697" t="s">
        <v>370</v>
      </c>
      <c r="L697">
        <v>0</v>
      </c>
      <c r="M697">
        <v>55</v>
      </c>
      <c r="N697" t="str">
        <f>INDEX(Country[Country],MATCH(M697,Country[CodPais],0))</f>
        <v>Netherlands</v>
      </c>
      <c r="O697" t="s">
        <v>353</v>
      </c>
      <c r="P697">
        <v>41000</v>
      </c>
      <c r="Q697" t="s">
        <v>1066</v>
      </c>
      <c r="R697" t="s">
        <v>1425</v>
      </c>
      <c r="S697" t="s">
        <v>1426</v>
      </c>
    </row>
    <row r="698" spans="1:19" x14ac:dyDescent="0.3">
      <c r="A698">
        <v>97410053</v>
      </c>
      <c r="B698">
        <v>2006</v>
      </c>
      <c r="C698" t="s">
        <v>1477</v>
      </c>
      <c r="D698">
        <v>9501</v>
      </c>
      <c r="E698" t="str">
        <f>INDEX([1]!dFases[AbrevFase],MATCH($D698,[1]!dFases[CodFase],0))</f>
        <v>Oitavas de Finais</v>
      </c>
      <c r="F698" t="str">
        <f>INDEX([1]!dFases[TipoFase],MATCH($D698,[1]!dFases[CodFase],0))</f>
        <v>Fase de Mata-Mata</v>
      </c>
      <c r="G698">
        <v>158</v>
      </c>
      <c r="H698">
        <v>2</v>
      </c>
      <c r="I698" t="str">
        <f>INDEX(Country[Country],MATCH(H698,Country[CodPais],0))</f>
        <v>Italy</v>
      </c>
      <c r="J698">
        <v>1</v>
      </c>
      <c r="K698" t="s">
        <v>370</v>
      </c>
      <c r="L698">
        <v>0</v>
      </c>
      <c r="M698">
        <v>20</v>
      </c>
      <c r="N698" t="str">
        <f>INDEX(Country[Country],MATCH(M698,Country[CodPais],0))</f>
        <v>Australia</v>
      </c>
      <c r="O698" t="s">
        <v>353</v>
      </c>
      <c r="P698">
        <v>46000</v>
      </c>
      <c r="Q698" t="s">
        <v>1438</v>
      </c>
      <c r="R698" t="s">
        <v>1439</v>
      </c>
      <c r="S698" t="s">
        <v>1440</v>
      </c>
    </row>
    <row r="699" spans="1:19" x14ac:dyDescent="0.3">
      <c r="A699">
        <v>97410054</v>
      </c>
      <c r="B699">
        <v>2006</v>
      </c>
      <c r="C699" t="s">
        <v>1478</v>
      </c>
      <c r="D699">
        <v>9501</v>
      </c>
      <c r="E699" t="str">
        <f>INDEX([1]!dFases[AbrevFase],MATCH($D699,[1]!dFases[CodFase],0))</f>
        <v>Oitavas de Finais</v>
      </c>
      <c r="F699" t="str">
        <f>INDEX([1]!dFases[TipoFase],MATCH($D699,[1]!dFases[CodFase],0))</f>
        <v>Fase de Mata-Mata</v>
      </c>
      <c r="G699">
        <v>157</v>
      </c>
      <c r="H699">
        <v>5</v>
      </c>
      <c r="I699" t="str">
        <f>INDEX(Country[Country],MATCH(H699,Country[CodPais],0))</f>
        <v>Switzerland</v>
      </c>
      <c r="J699">
        <v>0</v>
      </c>
      <c r="K699" t="s">
        <v>1479</v>
      </c>
      <c r="L699">
        <v>0</v>
      </c>
      <c r="M699">
        <v>81</v>
      </c>
      <c r="N699" t="str">
        <f>INDEX(Country[Country],MATCH(M699,Country[CodPais],0))</f>
        <v>Ukraine</v>
      </c>
      <c r="O699" t="s">
        <v>1480</v>
      </c>
      <c r="P699">
        <v>45000</v>
      </c>
      <c r="Q699" t="s">
        <v>1428</v>
      </c>
      <c r="R699" t="s">
        <v>1429</v>
      </c>
      <c r="S699" t="s">
        <v>1289</v>
      </c>
    </row>
    <row r="700" spans="1:19" x14ac:dyDescent="0.3">
      <c r="A700">
        <v>97410055</v>
      </c>
      <c r="B700">
        <v>2006</v>
      </c>
      <c r="C700" t="s">
        <v>1481</v>
      </c>
      <c r="D700">
        <v>9501</v>
      </c>
      <c r="E700" t="str">
        <f>INDEX([1]!dFases[AbrevFase],MATCH($D700,[1]!dFases[CodFase],0))</f>
        <v>Oitavas de Finais</v>
      </c>
      <c r="F700" t="str">
        <f>INDEX([1]!dFases[TipoFase],MATCH($D700,[1]!dFases[CodFase],0))</f>
        <v>Fase de Mata-Mata</v>
      </c>
      <c r="G700">
        <v>153</v>
      </c>
      <c r="H700">
        <v>4</v>
      </c>
      <c r="I700" t="str">
        <f>INDEX(Country[Country],MATCH(H700,Country[CodPais],0))</f>
        <v>Brazil</v>
      </c>
      <c r="J700">
        <v>3</v>
      </c>
      <c r="K700" t="s">
        <v>357</v>
      </c>
      <c r="L700">
        <v>0</v>
      </c>
      <c r="M700">
        <v>42</v>
      </c>
      <c r="N700" t="str">
        <f>INDEX(Country[Country],MATCH(M700,Country[CodPais],0))</f>
        <v>Ghana</v>
      </c>
      <c r="O700" t="s">
        <v>353</v>
      </c>
      <c r="P700">
        <v>65000</v>
      </c>
      <c r="Q700" t="s">
        <v>1273</v>
      </c>
      <c r="R700" t="s">
        <v>1446</v>
      </c>
      <c r="S700" t="s">
        <v>1447</v>
      </c>
    </row>
    <row r="701" spans="1:19" x14ac:dyDescent="0.3">
      <c r="A701">
        <v>97410056</v>
      </c>
      <c r="B701">
        <v>2006</v>
      </c>
      <c r="C701" t="s">
        <v>1482</v>
      </c>
      <c r="D701">
        <v>9501</v>
      </c>
      <c r="E701" t="str">
        <f>INDEX([1]!dFases[AbrevFase],MATCH($D701,[1]!dFases[CodFase],0))</f>
        <v>Oitavas de Finais</v>
      </c>
      <c r="F701" t="str">
        <f>INDEX([1]!dFases[TipoFase],MATCH($D701,[1]!dFases[CodFase],0))</f>
        <v>Fase de Mata-Mata</v>
      </c>
      <c r="G701">
        <v>159</v>
      </c>
      <c r="H701">
        <v>12</v>
      </c>
      <c r="I701" t="str">
        <f>INDEX(Country[Country],MATCH(H701,Country[CodPais],0))</f>
        <v>Spain</v>
      </c>
      <c r="J701">
        <v>1</v>
      </c>
      <c r="K701" t="s">
        <v>388</v>
      </c>
      <c r="L701">
        <v>3</v>
      </c>
      <c r="M701">
        <v>3</v>
      </c>
      <c r="N701" t="str">
        <f>INDEX(Country[Country],MATCH(M701,Country[CodPais],0))</f>
        <v>France</v>
      </c>
      <c r="O701" t="s">
        <v>353</v>
      </c>
      <c r="P701">
        <v>43000</v>
      </c>
      <c r="Q701" t="s">
        <v>1405</v>
      </c>
      <c r="R701" t="s">
        <v>1406</v>
      </c>
      <c r="S701" t="s">
        <v>1407</v>
      </c>
    </row>
    <row r="702" spans="1:19" x14ac:dyDescent="0.3">
      <c r="A702">
        <v>97410057</v>
      </c>
      <c r="B702">
        <v>2006</v>
      </c>
      <c r="C702" t="s">
        <v>1483</v>
      </c>
      <c r="D702">
        <v>9601</v>
      </c>
      <c r="E702" t="str">
        <f>INDEX([1]!dFases[AbrevFase],MATCH($D702,[1]!dFases[CodFase],0))</f>
        <v>Quartas de Finais</v>
      </c>
      <c r="F702" t="str">
        <f>INDEX([1]!dFases[TipoFase],MATCH($D702,[1]!dFases[CodFase],0))</f>
        <v>Fase de Mata-Mata</v>
      </c>
      <c r="G702">
        <v>64</v>
      </c>
      <c r="H702">
        <v>10</v>
      </c>
      <c r="I702" t="str">
        <f>INDEX(Country[Country],MATCH(H702,Country[CodPais],0))</f>
        <v>Germany</v>
      </c>
      <c r="J702">
        <v>1</v>
      </c>
      <c r="K702" t="s">
        <v>1249</v>
      </c>
      <c r="L702">
        <v>1</v>
      </c>
      <c r="M702">
        <v>11</v>
      </c>
      <c r="N702" t="str">
        <f>INDEX(Country[Country],MATCH(M702,Country[CodPais],0))</f>
        <v>Argentina</v>
      </c>
      <c r="O702" t="s">
        <v>1484</v>
      </c>
      <c r="P702">
        <v>72000</v>
      </c>
      <c r="Q702" t="s">
        <v>1273</v>
      </c>
      <c r="R702" t="s">
        <v>1446</v>
      </c>
      <c r="S702" t="s">
        <v>1447</v>
      </c>
    </row>
    <row r="703" spans="1:19" x14ac:dyDescent="0.3">
      <c r="A703">
        <v>97410058</v>
      </c>
      <c r="B703">
        <v>2006</v>
      </c>
      <c r="C703" t="s">
        <v>1485</v>
      </c>
      <c r="D703">
        <v>9601</v>
      </c>
      <c r="E703" t="str">
        <f>INDEX([1]!dFases[AbrevFase],MATCH($D703,[1]!dFases[CodFase],0))</f>
        <v>Quartas de Finais</v>
      </c>
      <c r="F703" t="str">
        <f>INDEX([1]!dFases[TipoFase],MATCH($D703,[1]!dFases[CodFase],0))</f>
        <v>Fase de Mata-Mata</v>
      </c>
      <c r="G703">
        <v>154</v>
      </c>
      <c r="H703">
        <v>2</v>
      </c>
      <c r="I703" t="str">
        <f>INDEX(Country[Country],MATCH(H703,Country[CodPais],0))</f>
        <v>Italy</v>
      </c>
      <c r="J703">
        <v>3</v>
      </c>
      <c r="K703" t="s">
        <v>357</v>
      </c>
      <c r="L703">
        <v>0</v>
      </c>
      <c r="M703">
        <v>81</v>
      </c>
      <c r="N703" t="str">
        <f>INDEX(Country[Country],MATCH(M703,Country[CodPais],0))</f>
        <v>Ukraine</v>
      </c>
      <c r="O703" t="s">
        <v>353</v>
      </c>
      <c r="P703">
        <v>50000</v>
      </c>
      <c r="Q703" t="s">
        <v>1398</v>
      </c>
      <c r="R703" t="s">
        <v>1399</v>
      </c>
      <c r="S703" t="s">
        <v>1400</v>
      </c>
    </row>
    <row r="704" spans="1:19" x14ac:dyDescent="0.3">
      <c r="A704">
        <v>97410059</v>
      </c>
      <c r="B704">
        <v>2006</v>
      </c>
      <c r="C704" t="s">
        <v>1486</v>
      </c>
      <c r="D704">
        <v>9601</v>
      </c>
      <c r="E704" t="str">
        <f>INDEX([1]!dFases[AbrevFase],MATCH($D704,[1]!dFases[CodFase],0))</f>
        <v>Quartas de Finais</v>
      </c>
      <c r="F704" t="str">
        <f>INDEX([1]!dFases[TipoFase],MATCH($D704,[1]!dFases[CodFase],0))</f>
        <v>Fase de Mata-Mata</v>
      </c>
      <c r="G704">
        <v>151</v>
      </c>
      <c r="H704">
        <v>8</v>
      </c>
      <c r="I704" t="str">
        <f>INDEX(Country[Country],MATCH(H704,Country[CodPais],0))</f>
        <v>England</v>
      </c>
      <c r="J704">
        <v>0</v>
      </c>
      <c r="K704" t="s">
        <v>1487</v>
      </c>
      <c r="L704">
        <v>0</v>
      </c>
      <c r="M704">
        <v>64</v>
      </c>
      <c r="N704" t="str">
        <f>INDEX(Country[Country],MATCH(M704,Country[CodPais],0))</f>
        <v>Portugal</v>
      </c>
      <c r="O704" t="s">
        <v>1488</v>
      </c>
      <c r="P704">
        <v>52000</v>
      </c>
      <c r="Q704" t="s">
        <v>1383</v>
      </c>
      <c r="R704" t="s">
        <v>1384</v>
      </c>
      <c r="S704" t="s">
        <v>1385</v>
      </c>
    </row>
    <row r="705" spans="1:19" x14ac:dyDescent="0.3">
      <c r="A705">
        <v>97410060</v>
      </c>
      <c r="B705">
        <v>2006</v>
      </c>
      <c r="C705" t="s">
        <v>1489</v>
      </c>
      <c r="D705">
        <v>9601</v>
      </c>
      <c r="E705" t="str">
        <f>INDEX([1]!dFases[AbrevFase],MATCH($D705,[1]!dFases[CodFase],0))</f>
        <v>Quartas de Finais</v>
      </c>
      <c r="F705" t="str">
        <f>INDEX([1]!dFases[TipoFase],MATCH($D705,[1]!dFases[CodFase],0))</f>
        <v>Fase de Mata-Mata</v>
      </c>
      <c r="G705">
        <v>152</v>
      </c>
      <c r="H705">
        <v>4</v>
      </c>
      <c r="I705" t="str">
        <f>INDEX(Country[Country],MATCH(H705,Country[CodPais],0))</f>
        <v>Brazil</v>
      </c>
      <c r="J705">
        <v>0</v>
      </c>
      <c r="K705" t="s">
        <v>744</v>
      </c>
      <c r="L705">
        <v>1</v>
      </c>
      <c r="M705">
        <v>3</v>
      </c>
      <c r="N705" t="str">
        <f>INDEX(Country[Country],MATCH(M705,Country[CodPais],0))</f>
        <v>France</v>
      </c>
      <c r="O705" t="s">
        <v>353</v>
      </c>
      <c r="P705">
        <v>48000</v>
      </c>
      <c r="Q705" t="s">
        <v>1438</v>
      </c>
      <c r="R705" t="s">
        <v>1439</v>
      </c>
      <c r="S705" t="s">
        <v>1440</v>
      </c>
    </row>
    <row r="706" spans="1:19" x14ac:dyDescent="0.3">
      <c r="A706">
        <v>97410061</v>
      </c>
      <c r="B706">
        <v>2006</v>
      </c>
      <c r="C706" t="s">
        <v>1490</v>
      </c>
      <c r="D706">
        <v>9701</v>
      </c>
      <c r="E706" t="str">
        <f>INDEX([1]!dFases[AbrevFase],MATCH($D706,[1]!dFases[CodFase],0))</f>
        <v>Semifinais</v>
      </c>
      <c r="F706" t="str">
        <f>INDEX([1]!dFases[TipoFase],MATCH($D706,[1]!dFases[CodFase],0))</f>
        <v>Fase de Mata-Mata</v>
      </c>
      <c r="G706">
        <v>153</v>
      </c>
      <c r="H706">
        <v>10</v>
      </c>
      <c r="I706" t="str">
        <f>INDEX(Country[Country],MATCH(H706,Country[CodPais],0))</f>
        <v>Germany</v>
      </c>
      <c r="J706">
        <v>0</v>
      </c>
      <c r="K706" t="s">
        <v>1491</v>
      </c>
      <c r="L706">
        <v>2</v>
      </c>
      <c r="M706">
        <v>2</v>
      </c>
      <c r="N706" t="str">
        <f>INDEX(Country[Country],MATCH(M706,Country[CodPais],0))</f>
        <v>Italy</v>
      </c>
      <c r="O706" t="s">
        <v>431</v>
      </c>
      <c r="P706">
        <v>65000</v>
      </c>
      <c r="Q706" t="s">
        <v>1428</v>
      </c>
      <c r="R706" t="s">
        <v>1429</v>
      </c>
      <c r="S706" t="s">
        <v>1289</v>
      </c>
    </row>
    <row r="707" spans="1:19" x14ac:dyDescent="0.3">
      <c r="A707">
        <v>97410062</v>
      </c>
      <c r="B707">
        <v>2006</v>
      </c>
      <c r="C707" t="s">
        <v>1492</v>
      </c>
      <c r="D707">
        <v>9701</v>
      </c>
      <c r="E707" t="str">
        <f>INDEX([1]!dFases[AbrevFase],MATCH($D707,[1]!dFases[CodFase],0))</f>
        <v>Semifinais</v>
      </c>
      <c r="F707" t="str">
        <f>INDEX([1]!dFases[TipoFase],MATCH($D707,[1]!dFases[CodFase],0))</f>
        <v>Fase de Mata-Mata</v>
      </c>
      <c r="G707">
        <v>150</v>
      </c>
      <c r="H707">
        <v>64</v>
      </c>
      <c r="I707" t="str">
        <f>INDEX(Country[Country],MATCH(H707,Country[CodPais],0))</f>
        <v>Portugal</v>
      </c>
      <c r="J707">
        <v>0</v>
      </c>
      <c r="K707" t="s">
        <v>744</v>
      </c>
      <c r="L707">
        <v>1</v>
      </c>
      <c r="M707">
        <v>3</v>
      </c>
      <c r="N707" t="str">
        <f>INDEX(Country[Country],MATCH(M707,Country[CodPais],0))</f>
        <v>France</v>
      </c>
      <c r="O707" t="s">
        <v>353</v>
      </c>
      <c r="P707">
        <v>66000</v>
      </c>
      <c r="Q707" t="s">
        <v>1409</v>
      </c>
      <c r="R707" t="s">
        <v>1410</v>
      </c>
      <c r="S707" t="s">
        <v>1411</v>
      </c>
    </row>
    <row r="708" spans="1:19" x14ac:dyDescent="0.3">
      <c r="A708">
        <v>97410063</v>
      </c>
      <c r="B708">
        <v>2006</v>
      </c>
      <c r="C708" t="s">
        <v>1493</v>
      </c>
      <c r="D708">
        <v>9803</v>
      </c>
      <c r="E708" t="str">
        <f>INDEX([1]!dFases[AbrevFase],MATCH($D708,[1]!dFases[CodFase],0))</f>
        <v>3º/4º Lugar</v>
      </c>
      <c r="F708" t="str">
        <f>INDEX([1]!dFases[TipoFase],MATCH($D708,[1]!dFases[CodFase],0))</f>
        <v>Fase de Mata-Mata</v>
      </c>
      <c r="G708">
        <v>160</v>
      </c>
      <c r="H708">
        <v>10</v>
      </c>
      <c r="I708" t="str">
        <f>INDEX(Country[Country],MATCH(H708,Country[CodPais],0))</f>
        <v>Germany</v>
      </c>
      <c r="J708">
        <v>3</v>
      </c>
      <c r="K708" t="s">
        <v>367</v>
      </c>
      <c r="L708">
        <v>1</v>
      </c>
      <c r="M708">
        <v>64</v>
      </c>
      <c r="N708" t="str">
        <f>INDEX(Country[Country],MATCH(M708,Country[CodPais],0))</f>
        <v>Portugal</v>
      </c>
      <c r="O708" t="s">
        <v>353</v>
      </c>
      <c r="P708">
        <v>52000</v>
      </c>
      <c r="Q708" t="s">
        <v>1261</v>
      </c>
      <c r="R708" t="s">
        <v>1387</v>
      </c>
      <c r="S708" t="s">
        <v>1388</v>
      </c>
    </row>
    <row r="709" spans="1:19" x14ac:dyDescent="0.3">
      <c r="A709">
        <v>97410064</v>
      </c>
      <c r="B709">
        <v>2006</v>
      </c>
      <c r="C709" t="s">
        <v>1494</v>
      </c>
      <c r="D709">
        <v>9999</v>
      </c>
      <c r="E709" t="str">
        <f>INDEX([1]!dFases[AbrevFase],MATCH($D709,[1]!dFases[CodFase],0))</f>
        <v>Final</v>
      </c>
      <c r="F709" t="str">
        <f>INDEX([1]!dFases[TipoFase],MATCH($D709,[1]!dFases[CodFase],0))</f>
        <v>Fase de Mata-Mata</v>
      </c>
      <c r="G709">
        <v>64</v>
      </c>
      <c r="H709">
        <v>2</v>
      </c>
      <c r="I709" t="str">
        <f>INDEX(Country[Country],MATCH(H709,Country[CodPais],0))</f>
        <v>Italy</v>
      </c>
      <c r="J709">
        <v>1</v>
      </c>
      <c r="K709" t="s">
        <v>1495</v>
      </c>
      <c r="L709">
        <v>1</v>
      </c>
      <c r="M709">
        <v>3</v>
      </c>
      <c r="N709" t="str">
        <f>INDEX(Country[Country],MATCH(M709,Country[CodPais],0))</f>
        <v>France</v>
      </c>
      <c r="O709" t="s">
        <v>1496</v>
      </c>
      <c r="P709">
        <v>69000</v>
      </c>
      <c r="Q709" t="s">
        <v>1383</v>
      </c>
      <c r="R709" t="s">
        <v>1384</v>
      </c>
      <c r="S709" t="s">
        <v>1385</v>
      </c>
    </row>
    <row r="710" spans="1:19" x14ac:dyDescent="0.3">
      <c r="A710">
        <v>300061454</v>
      </c>
      <c r="B710">
        <v>2010</v>
      </c>
      <c r="C710" t="s">
        <v>1497</v>
      </c>
      <c r="D710">
        <v>2010</v>
      </c>
      <c r="E710" t="str">
        <f>INDEX([1]!dFases[AbrevFase],MATCH($D710,[1]!dFases[CodFase],0))</f>
        <v>Grupo A</v>
      </c>
      <c r="F710" t="str">
        <f>INDEX([1]!dFases[TipoFase],MATCH($D710,[1]!dFases[CodFase],0))</f>
        <v>Fase de Grupos</v>
      </c>
      <c r="G710">
        <v>161</v>
      </c>
      <c r="H710">
        <v>15</v>
      </c>
      <c r="I710" t="str">
        <f>INDEX(Country[Country],MATCH(H710,Country[CodPais],0))</f>
        <v>South Africa</v>
      </c>
      <c r="J710">
        <v>1</v>
      </c>
      <c r="K710" t="s">
        <v>559</v>
      </c>
      <c r="L710">
        <v>1</v>
      </c>
      <c r="M710">
        <v>9</v>
      </c>
      <c r="N710" t="str">
        <f>INDEX(Country[Country],MATCH(M710,Country[CodPais],0))</f>
        <v>Mexico</v>
      </c>
      <c r="O710" t="s">
        <v>353</v>
      </c>
      <c r="P710">
        <v>84490</v>
      </c>
      <c r="Q710" t="s">
        <v>1498</v>
      </c>
      <c r="R710" t="s">
        <v>1499</v>
      </c>
      <c r="S710" t="s">
        <v>1500</v>
      </c>
    </row>
    <row r="711" spans="1:19" x14ac:dyDescent="0.3">
      <c r="A711">
        <v>300061453</v>
      </c>
      <c r="B711">
        <v>2010</v>
      </c>
      <c r="C711" t="s">
        <v>1501</v>
      </c>
      <c r="D711">
        <v>2010</v>
      </c>
      <c r="E711" t="str">
        <f>INDEX([1]!dFases[AbrevFase],MATCH($D711,[1]!dFases[CodFase],0))</f>
        <v>Grupo A</v>
      </c>
      <c r="F711" t="str">
        <f>INDEX([1]!dFases[TipoFase],MATCH($D711,[1]!dFases[CodFase],0))</f>
        <v>Fase de Grupos</v>
      </c>
      <c r="G711">
        <v>162</v>
      </c>
      <c r="H711">
        <v>1</v>
      </c>
      <c r="I711" t="str">
        <f>INDEX(Country[Country],MATCH(H711,Country[CodPais],0))</f>
        <v>Uruguay</v>
      </c>
      <c r="J711">
        <v>0</v>
      </c>
      <c r="K711" t="s">
        <v>572</v>
      </c>
      <c r="L711">
        <v>0</v>
      </c>
      <c r="M711">
        <v>3</v>
      </c>
      <c r="N711" t="str">
        <f>INDEX(Country[Country],MATCH(M711,Country[CodPais],0))</f>
        <v>France</v>
      </c>
      <c r="O711" t="s">
        <v>353</v>
      </c>
      <c r="P711">
        <v>64100</v>
      </c>
      <c r="Q711" t="s">
        <v>1502</v>
      </c>
      <c r="R711" t="s">
        <v>1503</v>
      </c>
      <c r="S711" t="s">
        <v>1504</v>
      </c>
    </row>
    <row r="712" spans="1:19" x14ac:dyDescent="0.3">
      <c r="A712">
        <v>300061459</v>
      </c>
      <c r="B712">
        <v>2010</v>
      </c>
      <c r="C712" t="s">
        <v>1505</v>
      </c>
      <c r="D712">
        <v>2020</v>
      </c>
      <c r="E712" t="str">
        <f>INDEX([1]!dFases[AbrevFase],MATCH($D712,[1]!dFases[CodFase],0))</f>
        <v>Grupo B</v>
      </c>
      <c r="F712" t="str">
        <f>INDEX([1]!dFases[TipoFase],MATCH($D712,[1]!dFases[CodFase],0))</f>
        <v>Fase de Grupos</v>
      </c>
      <c r="G712">
        <v>163</v>
      </c>
      <c r="H712">
        <v>14</v>
      </c>
      <c r="I712" t="str">
        <f>INDEX(Country[Country],MATCH(H712,Country[CodPais],0))</f>
        <v>Korea Republic</v>
      </c>
      <c r="J712">
        <v>2</v>
      </c>
      <c r="K712" t="s">
        <v>461</v>
      </c>
      <c r="L712">
        <v>0</v>
      </c>
      <c r="M712">
        <v>43</v>
      </c>
      <c r="N712" t="str">
        <f>INDEX(Country[Country],MATCH(M712,Country[CodPais],0))</f>
        <v>Greece</v>
      </c>
      <c r="O712" t="s">
        <v>353</v>
      </c>
      <c r="P712">
        <v>31513</v>
      </c>
      <c r="Q712" t="s">
        <v>1506</v>
      </c>
      <c r="R712" t="s">
        <v>1507</v>
      </c>
      <c r="S712" t="s">
        <v>1508</v>
      </c>
    </row>
    <row r="713" spans="1:19" x14ac:dyDescent="0.3">
      <c r="A713">
        <v>300061460</v>
      </c>
      <c r="B713">
        <v>2010</v>
      </c>
      <c r="C713" t="s">
        <v>1509</v>
      </c>
      <c r="D713">
        <v>2020</v>
      </c>
      <c r="E713" t="str">
        <f>INDEX([1]!dFases[AbrevFase],MATCH($D713,[1]!dFases[CodFase],0))</f>
        <v>Grupo B</v>
      </c>
      <c r="F713" t="str">
        <f>INDEX([1]!dFases[TipoFase],MATCH($D713,[1]!dFases[CodFase],0))</f>
        <v>Fase de Grupos</v>
      </c>
      <c r="G713">
        <v>164</v>
      </c>
      <c r="H713">
        <v>11</v>
      </c>
      <c r="I713" t="str">
        <f>INDEX(Country[Country],MATCH(H713,Country[CodPais],0))</f>
        <v>Argentina</v>
      </c>
      <c r="J713">
        <v>1</v>
      </c>
      <c r="K713" t="s">
        <v>370</v>
      </c>
      <c r="L713">
        <v>0</v>
      </c>
      <c r="M713">
        <v>57</v>
      </c>
      <c r="N713" t="str">
        <f>INDEX(Country[Country],MATCH(M713,Country[CodPais],0))</f>
        <v>Nigeria</v>
      </c>
      <c r="O713" t="s">
        <v>353</v>
      </c>
      <c r="P713">
        <v>55686</v>
      </c>
      <c r="Q713" t="s">
        <v>1510</v>
      </c>
      <c r="R713" t="s">
        <v>1403</v>
      </c>
      <c r="S713" t="s">
        <v>1511</v>
      </c>
    </row>
    <row r="714" spans="1:19" x14ac:dyDescent="0.3">
      <c r="A714">
        <v>300061466</v>
      </c>
      <c r="B714">
        <v>2010</v>
      </c>
      <c r="C714" t="s">
        <v>1512</v>
      </c>
      <c r="D714">
        <v>2030</v>
      </c>
      <c r="E714" t="str">
        <f>INDEX([1]!dFases[AbrevFase],MATCH($D714,[1]!dFases[CodFase],0))</f>
        <v>Grupo C</v>
      </c>
      <c r="F714" t="str">
        <f>INDEX([1]!dFases[TipoFase],MATCH($D714,[1]!dFases[CodFase],0))</f>
        <v>Fase de Grupos</v>
      </c>
      <c r="G714">
        <v>165</v>
      </c>
      <c r="H714">
        <v>8</v>
      </c>
      <c r="I714" t="str">
        <f>INDEX(Country[Country],MATCH(H714,Country[CodPais],0))</f>
        <v>England</v>
      </c>
      <c r="J714">
        <v>1</v>
      </c>
      <c r="K714" t="s">
        <v>559</v>
      </c>
      <c r="L714">
        <v>1</v>
      </c>
      <c r="M714">
        <v>13</v>
      </c>
      <c r="N714" t="str">
        <f>INDEX(Country[Country],MATCH(M714,Country[CodPais],0))</f>
        <v>USA</v>
      </c>
      <c r="O714" t="s">
        <v>353</v>
      </c>
      <c r="P714">
        <v>38646</v>
      </c>
      <c r="Q714" t="s">
        <v>1277</v>
      </c>
      <c r="R714" t="s">
        <v>1513</v>
      </c>
      <c r="S714" t="s">
        <v>1514</v>
      </c>
    </row>
    <row r="715" spans="1:19" x14ac:dyDescent="0.3">
      <c r="A715">
        <v>300061465</v>
      </c>
      <c r="B715">
        <v>2010</v>
      </c>
      <c r="C715" t="s">
        <v>1515</v>
      </c>
      <c r="D715">
        <v>2030</v>
      </c>
      <c r="E715" t="str">
        <f>INDEX([1]!dFases[AbrevFase],MATCH($D715,[1]!dFases[CodFase],0))</f>
        <v>Grupo C</v>
      </c>
      <c r="F715" t="str">
        <f>INDEX([1]!dFases[TipoFase],MATCH($D715,[1]!dFases[CodFase],0))</f>
        <v>Fase de Grupos</v>
      </c>
      <c r="G715">
        <v>166</v>
      </c>
      <c r="H715">
        <v>18</v>
      </c>
      <c r="I715" t="str">
        <f>INDEX(Country[Country],MATCH(H715,Country[CodPais],0))</f>
        <v>Algeria</v>
      </c>
      <c r="J715">
        <v>0</v>
      </c>
      <c r="K715" t="s">
        <v>744</v>
      </c>
      <c r="L715">
        <v>1</v>
      </c>
      <c r="M715">
        <v>76</v>
      </c>
      <c r="N715" t="str">
        <f>INDEX(Country[Country],MATCH(M715,Country[CodPais],0))</f>
        <v>Slovenia</v>
      </c>
      <c r="O715" t="s">
        <v>353</v>
      </c>
      <c r="P715">
        <v>30325</v>
      </c>
      <c r="Q715" t="s">
        <v>1315</v>
      </c>
      <c r="R715" t="s">
        <v>1392</v>
      </c>
      <c r="S715" t="s">
        <v>1516</v>
      </c>
    </row>
    <row r="716" spans="1:19" x14ac:dyDescent="0.3">
      <c r="A716">
        <v>300061471</v>
      </c>
      <c r="B716">
        <v>2010</v>
      </c>
      <c r="C716" t="s">
        <v>1517</v>
      </c>
      <c r="D716">
        <v>2040</v>
      </c>
      <c r="E716" t="str">
        <f>INDEX([1]!dFases[AbrevFase],MATCH($D716,[1]!dFases[CodFase],0))</f>
        <v>Grupo D</v>
      </c>
      <c r="F716" t="str">
        <f>INDEX([1]!dFases[TipoFase],MATCH($D716,[1]!dFases[CodFase],0))</f>
        <v>Fase de Grupos</v>
      </c>
      <c r="G716">
        <v>167</v>
      </c>
      <c r="H716">
        <v>74</v>
      </c>
      <c r="I716" t="str">
        <f>INDEX(Country[Country],MATCH(H716,Country[CodPais],0))</f>
        <v>Serbia</v>
      </c>
      <c r="J716">
        <v>0</v>
      </c>
      <c r="K716" t="s">
        <v>744</v>
      </c>
      <c r="L716">
        <v>1</v>
      </c>
      <c r="M716">
        <v>42</v>
      </c>
      <c r="N716" t="str">
        <f>INDEX(Country[Country],MATCH(M716,Country[CodPais],0))</f>
        <v>Ghana</v>
      </c>
      <c r="O716" t="s">
        <v>353</v>
      </c>
      <c r="P716">
        <v>38833</v>
      </c>
      <c r="Q716" t="s">
        <v>1518</v>
      </c>
      <c r="R716" t="s">
        <v>1519</v>
      </c>
      <c r="S716" t="s">
        <v>1520</v>
      </c>
    </row>
    <row r="717" spans="1:19" x14ac:dyDescent="0.3">
      <c r="A717">
        <v>300111116</v>
      </c>
      <c r="B717">
        <v>2010</v>
      </c>
      <c r="C717" t="s">
        <v>1521</v>
      </c>
      <c r="D717">
        <v>2040</v>
      </c>
      <c r="E717" t="str">
        <f>INDEX([1]!dFases[AbrevFase],MATCH($D717,[1]!dFases[CodFase],0))</f>
        <v>Grupo D</v>
      </c>
      <c r="F717" t="str">
        <f>INDEX([1]!dFases[TipoFase],MATCH($D717,[1]!dFases[CodFase],0))</f>
        <v>Fase de Grupos</v>
      </c>
      <c r="G717">
        <v>168</v>
      </c>
      <c r="H717">
        <v>10</v>
      </c>
      <c r="I717" t="str">
        <f>INDEX(Country[Country],MATCH(H717,Country[CodPais],0))</f>
        <v>Germany</v>
      </c>
      <c r="J717">
        <v>4</v>
      </c>
      <c r="K717" t="s">
        <v>376</v>
      </c>
      <c r="L717">
        <v>0</v>
      </c>
      <c r="M717">
        <v>20</v>
      </c>
      <c r="N717" t="str">
        <f>INDEX(Country[Country],MATCH(M717,Country[CodPais],0))</f>
        <v>Australia</v>
      </c>
      <c r="O717" t="s">
        <v>353</v>
      </c>
      <c r="P717">
        <v>62660</v>
      </c>
      <c r="Q717" t="s">
        <v>1390</v>
      </c>
      <c r="R717" t="s">
        <v>1391</v>
      </c>
      <c r="S717" t="s">
        <v>1522</v>
      </c>
    </row>
    <row r="718" spans="1:19" x14ac:dyDescent="0.3">
      <c r="A718">
        <v>300061478</v>
      </c>
      <c r="B718">
        <v>2010</v>
      </c>
      <c r="C718" t="s">
        <v>1523</v>
      </c>
      <c r="D718">
        <v>2050</v>
      </c>
      <c r="E718" t="str">
        <f>INDEX([1]!dFases[AbrevFase],MATCH($D718,[1]!dFases[CodFase],0))</f>
        <v>Grupo E</v>
      </c>
      <c r="F718" t="str">
        <f>INDEX([1]!dFases[TipoFase],MATCH($D718,[1]!dFases[CodFase],0))</f>
        <v>Fase de Grupos</v>
      </c>
      <c r="G718">
        <v>161</v>
      </c>
      <c r="H718">
        <v>55</v>
      </c>
      <c r="I718" t="str">
        <f>INDEX(Country[Country],MATCH(H718,Country[CodPais],0))</f>
        <v>Netherlands</v>
      </c>
      <c r="J718">
        <v>2</v>
      </c>
      <c r="K718" t="s">
        <v>461</v>
      </c>
      <c r="L718">
        <v>0</v>
      </c>
      <c r="M718">
        <v>35</v>
      </c>
      <c r="N718" t="str">
        <f>INDEX(Country[Country],MATCH(M718,Country[CodPais],0))</f>
        <v>Denmark</v>
      </c>
      <c r="O718" t="s">
        <v>353</v>
      </c>
      <c r="P718">
        <v>83465</v>
      </c>
      <c r="Q718" t="s">
        <v>1524</v>
      </c>
      <c r="R718" t="s">
        <v>1525</v>
      </c>
      <c r="S718" t="s">
        <v>1526</v>
      </c>
    </row>
    <row r="719" spans="1:19" x14ac:dyDescent="0.3">
      <c r="A719">
        <v>300061477</v>
      </c>
      <c r="B719">
        <v>2010</v>
      </c>
      <c r="C719" t="s">
        <v>1527</v>
      </c>
      <c r="D719">
        <v>2050</v>
      </c>
      <c r="E719" t="str">
        <f>INDEX([1]!dFases[AbrevFase],MATCH($D719,[1]!dFases[CodFase],0))</f>
        <v>Grupo E</v>
      </c>
      <c r="F719" t="str">
        <f>INDEX([1]!dFases[TipoFase],MATCH($D719,[1]!dFases[CodFase],0))</f>
        <v>Fase de Grupos</v>
      </c>
      <c r="G719">
        <v>169</v>
      </c>
      <c r="H719">
        <v>17</v>
      </c>
      <c r="I719" t="str">
        <f>INDEX(Country[Country],MATCH(H719,Country[CodPais],0))</f>
        <v>Japan</v>
      </c>
      <c r="J719">
        <v>1</v>
      </c>
      <c r="K719" t="s">
        <v>370</v>
      </c>
      <c r="L719">
        <v>0</v>
      </c>
      <c r="M719">
        <v>26</v>
      </c>
      <c r="N719" t="str">
        <f>INDEX(Country[Country],MATCH(M719,Country[CodPais],0))</f>
        <v>Cameroon</v>
      </c>
      <c r="O719" t="s">
        <v>353</v>
      </c>
      <c r="P719">
        <v>30620</v>
      </c>
      <c r="Q719" t="s">
        <v>1528</v>
      </c>
      <c r="R719" t="s">
        <v>1529</v>
      </c>
      <c r="S719" t="s">
        <v>1530</v>
      </c>
    </row>
    <row r="720" spans="1:19" x14ac:dyDescent="0.3">
      <c r="A720">
        <v>300061484</v>
      </c>
      <c r="B720">
        <v>2010</v>
      </c>
      <c r="C720" t="s">
        <v>1531</v>
      </c>
      <c r="D720">
        <v>2060</v>
      </c>
      <c r="E720" t="str">
        <f>INDEX([1]!dFases[AbrevFase],MATCH($D720,[1]!dFases[CodFase],0))</f>
        <v>Grupo F</v>
      </c>
      <c r="F720" t="str">
        <f>INDEX([1]!dFases[TipoFase],MATCH($D720,[1]!dFases[CodFase],0))</f>
        <v>Fase de Grupos</v>
      </c>
      <c r="G720">
        <v>162</v>
      </c>
      <c r="H720">
        <v>2</v>
      </c>
      <c r="I720" t="str">
        <f>INDEX(Country[Country],MATCH(H720,Country[CodPais],0))</f>
        <v>Italy</v>
      </c>
      <c r="J720">
        <v>1</v>
      </c>
      <c r="K720" t="s">
        <v>559</v>
      </c>
      <c r="L720">
        <v>1</v>
      </c>
      <c r="M720">
        <v>61</v>
      </c>
      <c r="N720" t="str">
        <f>INDEX(Country[Country],MATCH(M720,Country[CodPais],0))</f>
        <v>Paraguay</v>
      </c>
      <c r="O720" t="s">
        <v>353</v>
      </c>
      <c r="P720">
        <v>62869</v>
      </c>
      <c r="Q720" t="s">
        <v>1428</v>
      </c>
      <c r="R720" t="s">
        <v>1289</v>
      </c>
      <c r="S720" t="s">
        <v>1532</v>
      </c>
    </row>
    <row r="721" spans="1:19" x14ac:dyDescent="0.3">
      <c r="A721">
        <v>300061483</v>
      </c>
      <c r="B721">
        <v>2010</v>
      </c>
      <c r="C721" t="s">
        <v>1533</v>
      </c>
      <c r="D721">
        <v>2060</v>
      </c>
      <c r="E721" t="str">
        <f>INDEX([1]!dFases[AbrevFase],MATCH($D721,[1]!dFases[CodFase],0))</f>
        <v>Grupo F</v>
      </c>
      <c r="F721" t="str">
        <f>INDEX([1]!dFases[TipoFase],MATCH($D721,[1]!dFases[CodFase],0))</f>
        <v>Fase de Grupos</v>
      </c>
      <c r="G721">
        <v>165</v>
      </c>
      <c r="H721">
        <v>56</v>
      </c>
      <c r="I721" t="str">
        <f>INDEX(Country[Country],MATCH(H721,Country[CodPais],0))</f>
        <v>New Zealand</v>
      </c>
      <c r="J721">
        <v>1</v>
      </c>
      <c r="K721" t="s">
        <v>559</v>
      </c>
      <c r="L721">
        <v>1</v>
      </c>
      <c r="M721">
        <v>75</v>
      </c>
      <c r="N721" t="str">
        <f>INDEX(Country[Country],MATCH(M721,Country[CodPais],0))</f>
        <v>Slovakia</v>
      </c>
      <c r="O721" t="s">
        <v>353</v>
      </c>
      <c r="P721">
        <v>23871</v>
      </c>
      <c r="Q721" t="s">
        <v>1534</v>
      </c>
      <c r="R721" t="s">
        <v>1442</v>
      </c>
      <c r="S721" t="s">
        <v>1535</v>
      </c>
    </row>
    <row r="722" spans="1:19" x14ac:dyDescent="0.3">
      <c r="A722">
        <v>300061489</v>
      </c>
      <c r="B722">
        <v>2010</v>
      </c>
      <c r="C722" t="s">
        <v>1536</v>
      </c>
      <c r="D722">
        <v>2070</v>
      </c>
      <c r="E722" t="str">
        <f>INDEX([1]!dFases[AbrevFase],MATCH($D722,[1]!dFases[CodFase],0))</f>
        <v>Grupo G</v>
      </c>
      <c r="F722" t="str">
        <f>INDEX([1]!dFases[TipoFase],MATCH($D722,[1]!dFases[CodFase],0))</f>
        <v>Fase de Grupos</v>
      </c>
      <c r="G722">
        <v>163</v>
      </c>
      <c r="H722">
        <v>25</v>
      </c>
      <c r="I722" t="str">
        <f>INDEX(Country[Country],MATCH(H722,Country[CodPais],0))</f>
        <v>C te d'Ivoire</v>
      </c>
      <c r="J722">
        <v>0</v>
      </c>
      <c r="K722" t="s">
        <v>572</v>
      </c>
      <c r="L722">
        <v>0</v>
      </c>
      <c r="M722">
        <v>64</v>
      </c>
      <c r="N722" t="str">
        <f>INDEX(Country[Country],MATCH(M722,Country[CodPais],0))</f>
        <v>Portugal</v>
      </c>
      <c r="O722" t="s">
        <v>353</v>
      </c>
      <c r="P722">
        <v>37034</v>
      </c>
      <c r="Q722" t="s">
        <v>1409</v>
      </c>
      <c r="R722" t="s">
        <v>1411</v>
      </c>
      <c r="S722" t="s">
        <v>1537</v>
      </c>
    </row>
    <row r="723" spans="1:19" x14ac:dyDescent="0.3">
      <c r="A723">
        <v>300061490</v>
      </c>
      <c r="B723">
        <v>2010</v>
      </c>
      <c r="C723" t="s">
        <v>1538</v>
      </c>
      <c r="D723">
        <v>2070</v>
      </c>
      <c r="E723" t="str">
        <f>INDEX([1]!dFases[AbrevFase],MATCH($D723,[1]!dFases[CodFase],0))</f>
        <v>Grupo G</v>
      </c>
      <c r="F723" t="str">
        <f>INDEX([1]!dFases[TipoFase],MATCH($D723,[1]!dFases[CodFase],0))</f>
        <v>Fase de Grupos</v>
      </c>
      <c r="G723">
        <v>164</v>
      </c>
      <c r="H723">
        <v>4</v>
      </c>
      <c r="I723" t="str">
        <f>INDEX(Country[Country],MATCH(H723,Country[CodPais],0))</f>
        <v>Brazil</v>
      </c>
      <c r="J723">
        <v>2</v>
      </c>
      <c r="K723" t="s">
        <v>362</v>
      </c>
      <c r="L723">
        <v>1</v>
      </c>
      <c r="M723">
        <v>52</v>
      </c>
      <c r="N723" t="str">
        <f>INDEX(Country[Country],MATCH(M723,Country[CodPais],0))</f>
        <v>Korea DPR</v>
      </c>
      <c r="O723" t="s">
        <v>353</v>
      </c>
      <c r="P723">
        <v>54331</v>
      </c>
      <c r="Q723" t="s">
        <v>1539</v>
      </c>
      <c r="R723" t="s">
        <v>1540</v>
      </c>
      <c r="S723" t="s">
        <v>1541</v>
      </c>
    </row>
    <row r="724" spans="1:19" x14ac:dyDescent="0.3">
      <c r="A724">
        <v>300061495</v>
      </c>
      <c r="B724">
        <v>2010</v>
      </c>
      <c r="C724" t="s">
        <v>1542</v>
      </c>
      <c r="D724">
        <v>2080</v>
      </c>
      <c r="E724" t="str">
        <f>INDEX([1]!dFases[AbrevFase],MATCH($D724,[1]!dFases[CodFase],0))</f>
        <v>Grupo H</v>
      </c>
      <c r="F724" t="str">
        <f>INDEX([1]!dFases[TipoFase],MATCH($D724,[1]!dFases[CodFase],0))</f>
        <v>Fase de Grupos</v>
      </c>
      <c r="G724">
        <v>170</v>
      </c>
      <c r="H724">
        <v>45</v>
      </c>
      <c r="I724" t="str">
        <f>INDEX(Country[Country],MATCH(H724,Country[CodPais],0))</f>
        <v>Honduras</v>
      </c>
      <c r="J724">
        <v>0</v>
      </c>
      <c r="K724" t="s">
        <v>744</v>
      </c>
      <c r="L724">
        <v>1</v>
      </c>
      <c r="M724">
        <v>7</v>
      </c>
      <c r="N724" t="str">
        <f>INDEX(Country[Country],MATCH(M724,Country[CodPais],0))</f>
        <v>Chile</v>
      </c>
      <c r="O724" t="s">
        <v>353</v>
      </c>
      <c r="P724">
        <v>32664</v>
      </c>
      <c r="Q724" t="s">
        <v>1543</v>
      </c>
      <c r="R724" t="s">
        <v>1544</v>
      </c>
      <c r="S724" t="s">
        <v>1545</v>
      </c>
    </row>
    <row r="725" spans="1:19" x14ac:dyDescent="0.3">
      <c r="A725">
        <v>300111112</v>
      </c>
      <c r="B725">
        <v>2010</v>
      </c>
      <c r="C725" t="s">
        <v>1546</v>
      </c>
      <c r="D725">
        <v>2080</v>
      </c>
      <c r="E725" t="str">
        <f>INDEX([1]!dFases[AbrevFase],MATCH($D725,[1]!dFases[CodFase],0))</f>
        <v>Grupo H</v>
      </c>
      <c r="F725" t="str">
        <f>INDEX([1]!dFases[TipoFase],MATCH($D725,[1]!dFases[CodFase],0))</f>
        <v>Fase de Grupos</v>
      </c>
      <c r="G725">
        <v>168</v>
      </c>
      <c r="H725">
        <v>12</v>
      </c>
      <c r="I725" t="str">
        <f>INDEX(Country[Country],MATCH(H725,Country[CodPais],0))</f>
        <v>Spain</v>
      </c>
      <c r="J725">
        <v>0</v>
      </c>
      <c r="K725" t="s">
        <v>744</v>
      </c>
      <c r="L725">
        <v>1</v>
      </c>
      <c r="M725">
        <v>5</v>
      </c>
      <c r="N725" t="str">
        <f>INDEX(Country[Country],MATCH(M725,Country[CodPais],0))</f>
        <v>Switzerland</v>
      </c>
      <c r="O725" t="s">
        <v>353</v>
      </c>
      <c r="P725">
        <v>62453</v>
      </c>
      <c r="Q725" t="s">
        <v>1547</v>
      </c>
      <c r="R725" t="s">
        <v>1548</v>
      </c>
      <c r="S725" t="s">
        <v>1549</v>
      </c>
    </row>
    <row r="726" spans="1:19" x14ac:dyDescent="0.3">
      <c r="A726">
        <v>300061452</v>
      </c>
      <c r="B726">
        <v>2010</v>
      </c>
      <c r="C726" t="s">
        <v>1550</v>
      </c>
      <c r="D726">
        <v>2010</v>
      </c>
      <c r="E726" t="str">
        <f>INDEX([1]!dFases[AbrevFase],MATCH($D726,[1]!dFases[CodFase],0))</f>
        <v>Grupo A</v>
      </c>
      <c r="F726" t="str">
        <f>INDEX([1]!dFases[TipoFase],MATCH($D726,[1]!dFases[CodFase],0))</f>
        <v>Fase de Grupos</v>
      </c>
      <c r="G726">
        <v>167</v>
      </c>
      <c r="H726">
        <v>15</v>
      </c>
      <c r="I726" t="str">
        <f>INDEX(Country[Country],MATCH(H726,Country[CodPais],0))</f>
        <v>South Africa</v>
      </c>
      <c r="J726">
        <v>0</v>
      </c>
      <c r="K726" t="s">
        <v>727</v>
      </c>
      <c r="L726">
        <v>3</v>
      </c>
      <c r="M726">
        <v>1</v>
      </c>
      <c r="N726" t="str">
        <f>INDEX(Country[Country],MATCH(M726,Country[CodPais],0))</f>
        <v>Uruguay</v>
      </c>
      <c r="O726" t="s">
        <v>353</v>
      </c>
      <c r="P726">
        <v>42658</v>
      </c>
      <c r="Q726" t="s">
        <v>1431</v>
      </c>
      <c r="R726" t="s">
        <v>1433</v>
      </c>
      <c r="S726" t="s">
        <v>1432</v>
      </c>
    </row>
    <row r="727" spans="1:19" x14ac:dyDescent="0.3">
      <c r="A727">
        <v>300061458</v>
      </c>
      <c r="B727">
        <v>2010</v>
      </c>
      <c r="C727" t="s">
        <v>1551</v>
      </c>
      <c r="D727">
        <v>2020</v>
      </c>
      <c r="E727" t="str">
        <f>INDEX([1]!dFases[AbrevFase],MATCH($D727,[1]!dFases[CodFase],0))</f>
        <v>Grupo B</v>
      </c>
      <c r="F727" t="str">
        <f>INDEX([1]!dFases[TipoFase],MATCH($D727,[1]!dFases[CodFase],0))</f>
        <v>Fase de Grupos</v>
      </c>
      <c r="G727">
        <v>161</v>
      </c>
      <c r="H727">
        <v>11</v>
      </c>
      <c r="I727" t="str">
        <f>INDEX(Country[Country],MATCH(H727,Country[CodPais],0))</f>
        <v>Argentina</v>
      </c>
      <c r="J727">
        <v>4</v>
      </c>
      <c r="K727" t="s">
        <v>486</v>
      </c>
      <c r="L727">
        <v>1</v>
      </c>
      <c r="M727">
        <v>14</v>
      </c>
      <c r="N727" t="str">
        <f>INDEX(Country[Country],MATCH(M727,Country[CodPais],0))</f>
        <v>Korea Republic</v>
      </c>
      <c r="O727" t="s">
        <v>353</v>
      </c>
      <c r="P727">
        <v>82174</v>
      </c>
      <c r="Q727" t="s">
        <v>1398</v>
      </c>
      <c r="R727" t="s">
        <v>1399</v>
      </c>
      <c r="S727" t="s">
        <v>1400</v>
      </c>
    </row>
    <row r="728" spans="1:19" x14ac:dyDescent="0.3">
      <c r="A728">
        <v>300061457</v>
      </c>
      <c r="B728">
        <v>2010</v>
      </c>
      <c r="C728" t="s">
        <v>1552</v>
      </c>
      <c r="D728">
        <v>2020</v>
      </c>
      <c r="E728" t="str">
        <f>INDEX([1]!dFases[AbrevFase],MATCH($D728,[1]!dFases[CodFase],0))</f>
        <v>Grupo B</v>
      </c>
      <c r="F728" t="str">
        <f>INDEX([1]!dFases[TipoFase],MATCH($D728,[1]!dFases[CodFase],0))</f>
        <v>Fase de Grupos</v>
      </c>
      <c r="G728">
        <v>169</v>
      </c>
      <c r="H728">
        <v>43</v>
      </c>
      <c r="I728" t="str">
        <f>INDEX(Country[Country],MATCH(H728,Country[CodPais],0))</f>
        <v>Greece</v>
      </c>
      <c r="J728">
        <v>2</v>
      </c>
      <c r="K728" t="s">
        <v>362</v>
      </c>
      <c r="L728">
        <v>1</v>
      </c>
      <c r="M728">
        <v>57</v>
      </c>
      <c r="N728" t="str">
        <f>INDEX(Country[Country],MATCH(M728,Country[CodPais],0))</f>
        <v>Nigeria</v>
      </c>
      <c r="O728" t="s">
        <v>353</v>
      </c>
      <c r="P728">
        <v>31593</v>
      </c>
      <c r="Q728" t="s">
        <v>1303</v>
      </c>
      <c r="R728" t="s">
        <v>1553</v>
      </c>
      <c r="S728" t="s">
        <v>1554</v>
      </c>
    </row>
    <row r="729" spans="1:19" x14ac:dyDescent="0.3">
      <c r="A729">
        <v>300061451</v>
      </c>
      <c r="B729">
        <v>2010</v>
      </c>
      <c r="C729" t="s">
        <v>1555</v>
      </c>
      <c r="D729">
        <v>2010</v>
      </c>
      <c r="E729" t="str">
        <f>INDEX([1]!dFases[AbrevFase],MATCH($D729,[1]!dFases[CodFase],0))</f>
        <v>Grupo A</v>
      </c>
      <c r="F729" t="str">
        <f>INDEX([1]!dFases[TipoFase],MATCH($D729,[1]!dFases[CodFase],0))</f>
        <v>Fase de Grupos</v>
      </c>
      <c r="G729">
        <v>166</v>
      </c>
      <c r="H729">
        <v>3</v>
      </c>
      <c r="I729" t="str">
        <f>INDEX(Country[Country],MATCH(H729,Country[CodPais],0))</f>
        <v>France</v>
      </c>
      <c r="J729">
        <v>0</v>
      </c>
      <c r="K729" t="s">
        <v>710</v>
      </c>
      <c r="L729">
        <v>2</v>
      </c>
      <c r="M729">
        <v>9</v>
      </c>
      <c r="N729" t="str">
        <f>INDEX(Country[Country],MATCH(M729,Country[CodPais],0))</f>
        <v>Mexico</v>
      </c>
      <c r="O729" t="s">
        <v>353</v>
      </c>
      <c r="P729">
        <v>35370</v>
      </c>
      <c r="Q729" t="s">
        <v>1556</v>
      </c>
      <c r="R729" t="s">
        <v>1557</v>
      </c>
      <c r="S729" t="s">
        <v>1558</v>
      </c>
    </row>
    <row r="730" spans="1:19" x14ac:dyDescent="0.3">
      <c r="A730">
        <v>300061470</v>
      </c>
      <c r="B730">
        <v>2010</v>
      </c>
      <c r="C730" t="s">
        <v>1559</v>
      </c>
      <c r="D730">
        <v>2040</v>
      </c>
      <c r="E730" t="str">
        <f>INDEX([1]!dFases[AbrevFase],MATCH($D730,[1]!dFases[CodFase],0))</f>
        <v>Grupo D</v>
      </c>
      <c r="F730" t="str">
        <f>INDEX([1]!dFases[TipoFase],MATCH($D730,[1]!dFases[CodFase],0))</f>
        <v>Fase de Grupos</v>
      </c>
      <c r="G730">
        <v>163</v>
      </c>
      <c r="H730">
        <v>10</v>
      </c>
      <c r="I730" t="str">
        <f>INDEX(Country[Country],MATCH(H730,Country[CodPais],0))</f>
        <v>Germany</v>
      </c>
      <c r="J730">
        <v>0</v>
      </c>
      <c r="K730" t="s">
        <v>744</v>
      </c>
      <c r="L730">
        <v>1</v>
      </c>
      <c r="M730">
        <v>74</v>
      </c>
      <c r="N730" t="str">
        <f>INDEX(Country[Country],MATCH(M730,Country[CodPais],0))</f>
        <v>Serbia</v>
      </c>
      <c r="O730" t="s">
        <v>353</v>
      </c>
      <c r="P730">
        <v>38294</v>
      </c>
      <c r="Q730" t="s">
        <v>1560</v>
      </c>
      <c r="R730" t="s">
        <v>1561</v>
      </c>
      <c r="S730" t="s">
        <v>1562</v>
      </c>
    </row>
    <row r="731" spans="1:19" x14ac:dyDescent="0.3">
      <c r="A731">
        <v>300061463</v>
      </c>
      <c r="B731">
        <v>2010</v>
      </c>
      <c r="C731" t="s">
        <v>1563</v>
      </c>
      <c r="D731">
        <v>2030</v>
      </c>
      <c r="E731" t="str">
        <f>INDEX([1]!dFases[AbrevFase],MATCH($D731,[1]!dFases[CodFase],0))</f>
        <v>Grupo C</v>
      </c>
      <c r="F731" t="str">
        <f>INDEX([1]!dFases[TipoFase],MATCH($D731,[1]!dFases[CodFase],0))</f>
        <v>Fase de Grupos</v>
      </c>
      <c r="G731">
        <v>164</v>
      </c>
      <c r="H731">
        <v>76</v>
      </c>
      <c r="I731" t="str">
        <f>INDEX(Country[Country],MATCH(H731,Country[CodPais],0))</f>
        <v>Slovenia</v>
      </c>
      <c r="J731">
        <v>2</v>
      </c>
      <c r="K731" t="s">
        <v>482</v>
      </c>
      <c r="L731">
        <v>2</v>
      </c>
      <c r="M731">
        <v>13</v>
      </c>
      <c r="N731" t="str">
        <f>INDEX(Country[Country],MATCH(M731,Country[CodPais],0))</f>
        <v>USA</v>
      </c>
      <c r="O731" t="s">
        <v>353</v>
      </c>
      <c r="P731">
        <v>45573</v>
      </c>
      <c r="Q731" t="s">
        <v>1564</v>
      </c>
      <c r="R731" t="s">
        <v>1565</v>
      </c>
      <c r="S731" t="s">
        <v>1566</v>
      </c>
    </row>
    <row r="732" spans="1:19" x14ac:dyDescent="0.3">
      <c r="A732">
        <v>300061464</v>
      </c>
      <c r="B732">
        <v>2010</v>
      </c>
      <c r="C732" t="s">
        <v>1567</v>
      </c>
      <c r="D732">
        <v>2030</v>
      </c>
      <c r="E732" t="str">
        <f>INDEX([1]!dFases[AbrevFase],MATCH($D732,[1]!dFases[CodFase],0))</f>
        <v>Grupo C</v>
      </c>
      <c r="F732" t="str">
        <f>INDEX([1]!dFases[TipoFase],MATCH($D732,[1]!dFases[CodFase],0))</f>
        <v>Fase de Grupos</v>
      </c>
      <c r="G732">
        <v>162</v>
      </c>
      <c r="H732">
        <v>8</v>
      </c>
      <c r="I732" t="str">
        <f>INDEX(Country[Country],MATCH(H732,Country[CodPais],0))</f>
        <v>England</v>
      </c>
      <c r="J732">
        <v>0</v>
      </c>
      <c r="K732" t="s">
        <v>572</v>
      </c>
      <c r="L732">
        <v>0</v>
      </c>
      <c r="M732">
        <v>18</v>
      </c>
      <c r="N732" t="str">
        <f>INDEX(Country[Country],MATCH(M732,Country[CodPais],0))</f>
        <v>Algeria</v>
      </c>
      <c r="O732" t="s">
        <v>353</v>
      </c>
      <c r="P732">
        <v>64100</v>
      </c>
      <c r="Q732" t="s">
        <v>1498</v>
      </c>
      <c r="R732" t="s">
        <v>1499</v>
      </c>
      <c r="S732" t="s">
        <v>1500</v>
      </c>
    </row>
    <row r="733" spans="1:19" x14ac:dyDescent="0.3">
      <c r="A733">
        <v>300111117</v>
      </c>
      <c r="B733">
        <v>2010</v>
      </c>
      <c r="C733" t="s">
        <v>1568</v>
      </c>
      <c r="D733">
        <v>2050</v>
      </c>
      <c r="E733" t="str">
        <f>INDEX([1]!dFases[AbrevFase],MATCH($D733,[1]!dFases[CodFase],0))</f>
        <v>Grupo E</v>
      </c>
      <c r="F733" t="str">
        <f>INDEX([1]!dFases[TipoFase],MATCH($D733,[1]!dFases[CodFase],0))</f>
        <v>Fase de Grupos</v>
      </c>
      <c r="G733">
        <v>168</v>
      </c>
      <c r="H733">
        <v>55</v>
      </c>
      <c r="I733" t="str">
        <f>INDEX(Country[Country],MATCH(H733,Country[CodPais],0))</f>
        <v>Netherlands</v>
      </c>
      <c r="J733">
        <v>1</v>
      </c>
      <c r="K733" t="s">
        <v>370</v>
      </c>
      <c r="L733">
        <v>0</v>
      </c>
      <c r="M733">
        <v>17</v>
      </c>
      <c r="N733" t="str">
        <f>INDEX(Country[Country],MATCH(M733,Country[CodPais],0))</f>
        <v>Japan</v>
      </c>
      <c r="O733" t="s">
        <v>353</v>
      </c>
      <c r="P733">
        <v>62010</v>
      </c>
      <c r="Q733" t="s">
        <v>1518</v>
      </c>
      <c r="R733" t="s">
        <v>1519</v>
      </c>
      <c r="S733" t="s">
        <v>1520</v>
      </c>
    </row>
    <row r="734" spans="1:19" x14ac:dyDescent="0.3">
      <c r="A734">
        <v>300061469</v>
      </c>
      <c r="B734">
        <v>2010</v>
      </c>
      <c r="C734" t="s">
        <v>1569</v>
      </c>
      <c r="D734">
        <v>2040</v>
      </c>
      <c r="E734" t="str">
        <f>INDEX([1]!dFases[AbrevFase],MATCH($D734,[1]!dFases[CodFase],0))</f>
        <v>Grupo D</v>
      </c>
      <c r="F734" t="str">
        <f>INDEX([1]!dFases[TipoFase],MATCH($D734,[1]!dFases[CodFase],0))</f>
        <v>Fase de Grupos</v>
      </c>
      <c r="G734">
        <v>165</v>
      </c>
      <c r="H734">
        <v>42</v>
      </c>
      <c r="I734" t="str">
        <f>INDEX(Country[Country],MATCH(H734,Country[CodPais],0))</f>
        <v>Ghana</v>
      </c>
      <c r="J734">
        <v>1</v>
      </c>
      <c r="K734" t="s">
        <v>559</v>
      </c>
      <c r="L734">
        <v>1</v>
      </c>
      <c r="M734">
        <v>20</v>
      </c>
      <c r="N734" t="str">
        <f>INDEX(Country[Country],MATCH(M734,Country[CodPais],0))</f>
        <v>Australia</v>
      </c>
      <c r="O734" t="s">
        <v>353</v>
      </c>
      <c r="P734">
        <v>34812</v>
      </c>
      <c r="Q734" t="s">
        <v>1405</v>
      </c>
      <c r="R734" t="s">
        <v>1570</v>
      </c>
      <c r="S734" t="s">
        <v>1571</v>
      </c>
    </row>
    <row r="735" spans="1:19" x14ac:dyDescent="0.3">
      <c r="A735">
        <v>300061475</v>
      </c>
      <c r="B735">
        <v>2010</v>
      </c>
      <c r="C735" t="s">
        <v>1572</v>
      </c>
      <c r="D735">
        <v>2050</v>
      </c>
      <c r="E735" t="str">
        <f>INDEX([1]!dFases[AbrevFase],MATCH($D735,[1]!dFases[CodFase],0))</f>
        <v>Grupo E</v>
      </c>
      <c r="F735" t="str">
        <f>INDEX([1]!dFases[TipoFase],MATCH($D735,[1]!dFases[CodFase],0))</f>
        <v>Fase de Grupos</v>
      </c>
      <c r="G735">
        <v>167</v>
      </c>
      <c r="H735">
        <v>26</v>
      </c>
      <c r="I735" t="str">
        <f>INDEX(Country[Country],MATCH(H735,Country[CodPais],0))</f>
        <v>Cameroon</v>
      </c>
      <c r="J735">
        <v>1</v>
      </c>
      <c r="K735" t="s">
        <v>746</v>
      </c>
      <c r="L735">
        <v>2</v>
      </c>
      <c r="M735">
        <v>35</v>
      </c>
      <c r="N735" t="str">
        <f>INDEX(Country[Country],MATCH(M735,Country[CodPais],0))</f>
        <v>Denmark</v>
      </c>
      <c r="O735" t="s">
        <v>353</v>
      </c>
      <c r="P735">
        <v>38074</v>
      </c>
      <c r="Q735" t="s">
        <v>1409</v>
      </c>
      <c r="R735" t="s">
        <v>1411</v>
      </c>
      <c r="S735" t="s">
        <v>1537</v>
      </c>
    </row>
    <row r="736" spans="1:19" x14ac:dyDescent="0.3">
      <c r="A736">
        <v>300061481</v>
      </c>
      <c r="B736">
        <v>2010</v>
      </c>
      <c r="C736" t="s">
        <v>1573</v>
      </c>
      <c r="D736">
        <v>2060</v>
      </c>
      <c r="E736" t="str">
        <f>INDEX([1]!dFases[AbrevFase],MATCH($D736,[1]!dFases[CodFase],0))</f>
        <v>Grupo F</v>
      </c>
      <c r="F736" t="str">
        <f>INDEX([1]!dFases[TipoFase],MATCH($D736,[1]!dFases[CodFase],0))</f>
        <v>Fase de Grupos</v>
      </c>
      <c r="G736">
        <v>169</v>
      </c>
      <c r="H736">
        <v>75</v>
      </c>
      <c r="I736" t="str">
        <f>INDEX(Country[Country],MATCH(H736,Country[CodPais],0))</f>
        <v>Slovakia</v>
      </c>
      <c r="J736">
        <v>0</v>
      </c>
      <c r="K736" t="s">
        <v>710</v>
      </c>
      <c r="L736">
        <v>2</v>
      </c>
      <c r="M736">
        <v>61</v>
      </c>
      <c r="N736" t="str">
        <f>INDEX(Country[Country],MATCH(M736,Country[CodPais],0))</f>
        <v>Paraguay</v>
      </c>
      <c r="O736" t="s">
        <v>353</v>
      </c>
      <c r="P736">
        <v>26643</v>
      </c>
      <c r="Q736" t="s">
        <v>1543</v>
      </c>
      <c r="R736" t="s">
        <v>1544</v>
      </c>
      <c r="S736" t="s">
        <v>1545</v>
      </c>
    </row>
    <row r="737" spans="1:19" x14ac:dyDescent="0.3">
      <c r="A737">
        <v>300061482</v>
      </c>
      <c r="B737">
        <v>2010</v>
      </c>
      <c r="C737" t="s">
        <v>1574</v>
      </c>
      <c r="D737">
        <v>2060</v>
      </c>
      <c r="E737" t="str">
        <f>INDEX([1]!dFases[AbrevFase],MATCH($D737,[1]!dFases[CodFase],0))</f>
        <v>Grupo F</v>
      </c>
      <c r="F737" t="str">
        <f>INDEX([1]!dFases[TipoFase],MATCH($D737,[1]!dFases[CodFase],0))</f>
        <v>Fase de Grupos</v>
      </c>
      <c r="G737">
        <v>170</v>
      </c>
      <c r="H737">
        <v>2</v>
      </c>
      <c r="I737" t="str">
        <f>INDEX(Country[Country],MATCH(H737,Country[CodPais],0))</f>
        <v>Italy</v>
      </c>
      <c r="J737">
        <v>1</v>
      </c>
      <c r="K737" t="s">
        <v>559</v>
      </c>
      <c r="L737">
        <v>1</v>
      </c>
      <c r="M737">
        <v>56</v>
      </c>
      <c r="N737" t="str">
        <f>INDEX(Country[Country],MATCH(M737,Country[CodPais],0))</f>
        <v>New Zealand</v>
      </c>
      <c r="O737" t="s">
        <v>353</v>
      </c>
      <c r="P737">
        <v>38229</v>
      </c>
      <c r="Q737" t="s">
        <v>1315</v>
      </c>
      <c r="R737" t="s">
        <v>1392</v>
      </c>
      <c r="S737" t="s">
        <v>1516</v>
      </c>
    </row>
    <row r="738" spans="1:19" x14ac:dyDescent="0.3">
      <c r="A738">
        <v>300061488</v>
      </c>
      <c r="B738">
        <v>2010</v>
      </c>
      <c r="C738" t="s">
        <v>1575</v>
      </c>
      <c r="D738">
        <v>2070</v>
      </c>
      <c r="E738" t="str">
        <f>INDEX([1]!dFases[AbrevFase],MATCH($D738,[1]!dFases[CodFase],0))</f>
        <v>Grupo G</v>
      </c>
      <c r="F738" t="str">
        <f>INDEX([1]!dFases[TipoFase],MATCH($D738,[1]!dFases[CodFase],0))</f>
        <v>Fase de Grupos</v>
      </c>
      <c r="G738">
        <v>161</v>
      </c>
      <c r="H738">
        <v>4</v>
      </c>
      <c r="I738" t="str">
        <f>INDEX(Country[Country],MATCH(H738,Country[CodPais],0))</f>
        <v>Brazil</v>
      </c>
      <c r="J738">
        <v>3</v>
      </c>
      <c r="K738" t="s">
        <v>367</v>
      </c>
      <c r="L738">
        <v>1</v>
      </c>
      <c r="M738">
        <v>25</v>
      </c>
      <c r="N738" t="str">
        <f>INDEX(Country[Country],MATCH(M738,Country[CodPais],0))</f>
        <v>C te d'Ivoire</v>
      </c>
      <c r="O738" t="s">
        <v>353</v>
      </c>
      <c r="P738">
        <v>84455</v>
      </c>
      <c r="Q738" t="s">
        <v>1524</v>
      </c>
      <c r="R738" t="s">
        <v>1525</v>
      </c>
      <c r="S738" t="s">
        <v>1526</v>
      </c>
    </row>
    <row r="739" spans="1:19" x14ac:dyDescent="0.3">
      <c r="A739">
        <v>300061487</v>
      </c>
      <c r="B739">
        <v>2010</v>
      </c>
      <c r="C739" t="s">
        <v>1576</v>
      </c>
      <c r="D739">
        <v>2070</v>
      </c>
      <c r="E739" t="str">
        <f>INDEX([1]!dFases[AbrevFase],MATCH($D739,[1]!dFases[CodFase],0))</f>
        <v>Grupo G</v>
      </c>
      <c r="F739" t="str">
        <f>INDEX([1]!dFases[TipoFase],MATCH($D739,[1]!dFases[CodFase],0))</f>
        <v>Fase de Grupos</v>
      </c>
      <c r="G739">
        <v>162</v>
      </c>
      <c r="H739">
        <v>64</v>
      </c>
      <c r="I739" t="str">
        <f>INDEX(Country[Country],MATCH(H739,Country[CodPais],0))</f>
        <v>Portugal</v>
      </c>
      <c r="J739">
        <v>7</v>
      </c>
      <c r="K739" t="s">
        <v>528</v>
      </c>
      <c r="L739">
        <v>0</v>
      </c>
      <c r="M739">
        <v>52</v>
      </c>
      <c r="N739" t="str">
        <f>INDEX(Country[Country],MATCH(M739,Country[CodPais],0))</f>
        <v>Korea DPR</v>
      </c>
      <c r="O739" t="s">
        <v>353</v>
      </c>
      <c r="P739">
        <v>63644</v>
      </c>
      <c r="Q739" t="s">
        <v>1577</v>
      </c>
      <c r="R739" t="s">
        <v>1578</v>
      </c>
      <c r="S739" t="s">
        <v>1579</v>
      </c>
    </row>
    <row r="740" spans="1:19" x14ac:dyDescent="0.3">
      <c r="A740">
        <v>300061493</v>
      </c>
      <c r="B740">
        <v>2010</v>
      </c>
      <c r="C740" t="s">
        <v>1580</v>
      </c>
      <c r="D740">
        <v>2080</v>
      </c>
      <c r="E740" t="str">
        <f>INDEX([1]!dFases[AbrevFase],MATCH($D740,[1]!dFases[CodFase],0))</f>
        <v>Grupo H</v>
      </c>
      <c r="F740" t="str">
        <f>INDEX([1]!dFases[TipoFase],MATCH($D740,[1]!dFases[CodFase],0))</f>
        <v>Fase de Grupos</v>
      </c>
      <c r="G740">
        <v>163</v>
      </c>
      <c r="H740">
        <v>7</v>
      </c>
      <c r="I740" t="str">
        <f>INDEX(Country[Country],MATCH(H740,Country[CodPais],0))</f>
        <v>Chile</v>
      </c>
      <c r="J740">
        <v>1</v>
      </c>
      <c r="K740" t="s">
        <v>370</v>
      </c>
      <c r="L740">
        <v>0</v>
      </c>
      <c r="M740">
        <v>5</v>
      </c>
      <c r="N740" t="str">
        <f>INDEX(Country[Country],MATCH(M740,Country[CodPais],0))</f>
        <v>Switzerland</v>
      </c>
      <c r="O740" t="s">
        <v>353</v>
      </c>
      <c r="P740">
        <v>34872</v>
      </c>
      <c r="Q740" t="s">
        <v>1556</v>
      </c>
      <c r="R740" t="s">
        <v>1557</v>
      </c>
      <c r="S740" t="s">
        <v>1558</v>
      </c>
    </row>
    <row r="741" spans="1:19" x14ac:dyDescent="0.3">
      <c r="A741">
        <v>300061494</v>
      </c>
      <c r="B741">
        <v>2010</v>
      </c>
      <c r="C741" t="s">
        <v>1581</v>
      </c>
      <c r="D741">
        <v>2080</v>
      </c>
      <c r="E741" t="str">
        <f>INDEX([1]!dFases[AbrevFase],MATCH($D741,[1]!dFases[CodFase],0))</f>
        <v>Grupo H</v>
      </c>
      <c r="F741" t="str">
        <f>INDEX([1]!dFases[TipoFase],MATCH($D741,[1]!dFases[CodFase],0))</f>
        <v>Fase de Grupos</v>
      </c>
      <c r="G741">
        <v>164</v>
      </c>
      <c r="H741">
        <v>12</v>
      </c>
      <c r="I741" t="str">
        <f>INDEX(Country[Country],MATCH(H741,Country[CodPais],0))</f>
        <v>Spain</v>
      </c>
      <c r="J741">
        <v>2</v>
      </c>
      <c r="K741" t="s">
        <v>461</v>
      </c>
      <c r="L741">
        <v>0</v>
      </c>
      <c r="M741">
        <v>45</v>
      </c>
      <c r="N741" t="str">
        <f>INDEX(Country[Country],MATCH(M741,Country[CodPais],0))</f>
        <v>Honduras</v>
      </c>
      <c r="O741" t="s">
        <v>353</v>
      </c>
      <c r="P741">
        <v>54386</v>
      </c>
      <c r="Q741" t="s">
        <v>1502</v>
      </c>
      <c r="R741" t="s">
        <v>1503</v>
      </c>
      <c r="S741" t="s">
        <v>1504</v>
      </c>
    </row>
    <row r="742" spans="1:19" x14ac:dyDescent="0.3">
      <c r="A742">
        <v>300061450</v>
      </c>
      <c r="B742">
        <v>2010</v>
      </c>
      <c r="C742" t="s">
        <v>1582</v>
      </c>
      <c r="D742">
        <v>2010</v>
      </c>
      <c r="E742" t="str">
        <f>INDEX([1]!dFases[AbrevFase],MATCH($D742,[1]!dFases[CodFase],0))</f>
        <v>Grupo A</v>
      </c>
      <c r="F742" t="str">
        <f>INDEX([1]!dFases[TipoFase],MATCH($D742,[1]!dFases[CodFase],0))</f>
        <v>Fase de Grupos</v>
      </c>
      <c r="G742">
        <v>165</v>
      </c>
      <c r="H742">
        <v>9</v>
      </c>
      <c r="I742" t="str">
        <f>INDEX(Country[Country],MATCH(H742,Country[CodPais],0))</f>
        <v>Mexico</v>
      </c>
      <c r="J742">
        <v>0</v>
      </c>
      <c r="K742" t="s">
        <v>744</v>
      </c>
      <c r="L742">
        <v>1</v>
      </c>
      <c r="M742">
        <v>1</v>
      </c>
      <c r="N742" t="str">
        <f>INDEX(Country[Country],MATCH(M742,Country[CodPais],0))</f>
        <v>Uruguay</v>
      </c>
      <c r="O742" t="s">
        <v>353</v>
      </c>
      <c r="P742">
        <v>33425</v>
      </c>
      <c r="Q742" t="s">
        <v>1539</v>
      </c>
      <c r="R742" t="s">
        <v>1540</v>
      </c>
      <c r="S742" t="s">
        <v>1541</v>
      </c>
    </row>
    <row r="743" spans="1:19" x14ac:dyDescent="0.3">
      <c r="A743">
        <v>300061449</v>
      </c>
      <c r="B743">
        <v>2010</v>
      </c>
      <c r="C743" t="s">
        <v>1582</v>
      </c>
      <c r="D743">
        <v>2010</v>
      </c>
      <c r="E743" t="str">
        <f>INDEX([1]!dFases[AbrevFase],MATCH($D743,[1]!dFases[CodFase],0))</f>
        <v>Grupo A</v>
      </c>
      <c r="F743" t="str">
        <f>INDEX([1]!dFases[TipoFase],MATCH($D743,[1]!dFases[CodFase],0))</f>
        <v>Fase de Grupos</v>
      </c>
      <c r="G743">
        <v>169</v>
      </c>
      <c r="H743">
        <v>3</v>
      </c>
      <c r="I743" t="str">
        <f>INDEX(Country[Country],MATCH(H743,Country[CodPais],0))</f>
        <v>France</v>
      </c>
      <c r="J743">
        <v>1</v>
      </c>
      <c r="K743" t="s">
        <v>746</v>
      </c>
      <c r="L743">
        <v>2</v>
      </c>
      <c r="M743">
        <v>15</v>
      </c>
      <c r="N743" t="str">
        <f>INDEX(Country[Country],MATCH(M743,Country[CodPais],0))</f>
        <v>South Africa</v>
      </c>
      <c r="O743" t="s">
        <v>353</v>
      </c>
      <c r="P743">
        <v>39415</v>
      </c>
      <c r="Q743" t="s">
        <v>1303</v>
      </c>
      <c r="R743" t="s">
        <v>1553</v>
      </c>
      <c r="S743" t="s">
        <v>1554</v>
      </c>
    </row>
    <row r="744" spans="1:19" x14ac:dyDescent="0.3">
      <c r="A744">
        <v>300111115</v>
      </c>
      <c r="B744">
        <v>2010</v>
      </c>
      <c r="C744" t="s">
        <v>1583</v>
      </c>
      <c r="D744">
        <v>2020</v>
      </c>
      <c r="E744" t="str">
        <f>INDEX([1]!dFases[AbrevFase],MATCH($D744,[1]!dFases[CodFase],0))</f>
        <v>Grupo B</v>
      </c>
      <c r="F744" t="str">
        <f>INDEX([1]!dFases[TipoFase],MATCH($D744,[1]!dFases[CodFase],0))</f>
        <v>Fase de Grupos</v>
      </c>
      <c r="G744">
        <v>168</v>
      </c>
      <c r="H744">
        <v>57</v>
      </c>
      <c r="I744" t="str">
        <f>INDEX(Country[Country],MATCH(H744,Country[CodPais],0))</f>
        <v>Nigeria</v>
      </c>
      <c r="J744">
        <v>2</v>
      </c>
      <c r="K744" t="s">
        <v>482</v>
      </c>
      <c r="L744">
        <v>2</v>
      </c>
      <c r="M744">
        <v>14</v>
      </c>
      <c r="N744" t="str">
        <f>INDEX(Country[Country],MATCH(M744,Country[CodPais],0))</f>
        <v>Korea Republic</v>
      </c>
      <c r="O744" t="s">
        <v>353</v>
      </c>
      <c r="P744">
        <v>61874</v>
      </c>
      <c r="Q744" t="s">
        <v>1528</v>
      </c>
      <c r="R744" t="s">
        <v>1529</v>
      </c>
      <c r="S744" t="s">
        <v>1530</v>
      </c>
    </row>
    <row r="745" spans="1:19" x14ac:dyDescent="0.3">
      <c r="A745">
        <v>300061455</v>
      </c>
      <c r="B745">
        <v>2010</v>
      </c>
      <c r="C745" t="s">
        <v>1583</v>
      </c>
      <c r="D745">
        <v>2020</v>
      </c>
      <c r="E745" t="str">
        <f>INDEX([1]!dFases[AbrevFase],MATCH($D745,[1]!dFases[CodFase],0))</f>
        <v>Grupo B</v>
      </c>
      <c r="F745" t="str">
        <f>INDEX([1]!dFases[TipoFase],MATCH($D745,[1]!dFases[CodFase],0))</f>
        <v>Fase de Grupos</v>
      </c>
      <c r="G745">
        <v>166</v>
      </c>
      <c r="H745">
        <v>43</v>
      </c>
      <c r="I745" t="str">
        <f>INDEX(Country[Country],MATCH(H745,Country[CodPais],0))</f>
        <v>Greece</v>
      </c>
      <c r="J745">
        <v>0</v>
      </c>
      <c r="K745" t="s">
        <v>710</v>
      </c>
      <c r="L745">
        <v>2</v>
      </c>
      <c r="M745">
        <v>11</v>
      </c>
      <c r="N745" t="str">
        <f>INDEX(Country[Country],MATCH(M745,Country[CodPais],0))</f>
        <v>Argentina</v>
      </c>
      <c r="O745" t="s">
        <v>353</v>
      </c>
      <c r="P745">
        <v>38891</v>
      </c>
      <c r="Q745" t="s">
        <v>1498</v>
      </c>
      <c r="R745" t="s">
        <v>1499</v>
      </c>
      <c r="S745" t="s">
        <v>1500</v>
      </c>
    </row>
    <row r="746" spans="1:19" x14ac:dyDescent="0.3">
      <c r="A746">
        <v>300061462</v>
      </c>
      <c r="B746">
        <v>2010</v>
      </c>
      <c r="C746" t="s">
        <v>1584</v>
      </c>
      <c r="D746">
        <v>2030</v>
      </c>
      <c r="E746" t="str">
        <f>INDEX([1]!dFases[AbrevFase],MATCH($D746,[1]!dFases[CodFase],0))</f>
        <v>Grupo C</v>
      </c>
      <c r="F746" t="str">
        <f>INDEX([1]!dFases[TipoFase],MATCH($D746,[1]!dFases[CodFase],0))</f>
        <v>Fase de Grupos</v>
      </c>
      <c r="G746">
        <v>163</v>
      </c>
      <c r="H746">
        <v>76</v>
      </c>
      <c r="I746" t="str">
        <f>INDEX(Country[Country],MATCH(H746,Country[CodPais],0))</f>
        <v>Slovenia</v>
      </c>
      <c r="J746">
        <v>0</v>
      </c>
      <c r="K746" t="s">
        <v>744</v>
      </c>
      <c r="L746">
        <v>1</v>
      </c>
      <c r="M746">
        <v>8</v>
      </c>
      <c r="N746" t="str">
        <f>INDEX(Country[Country],MATCH(M746,Country[CodPais],0))</f>
        <v>England</v>
      </c>
      <c r="O746" t="s">
        <v>353</v>
      </c>
      <c r="P746">
        <v>36893</v>
      </c>
      <c r="Q746" t="s">
        <v>1510</v>
      </c>
      <c r="R746" t="s">
        <v>1403</v>
      </c>
      <c r="S746" t="s">
        <v>1511</v>
      </c>
    </row>
    <row r="747" spans="1:19" x14ac:dyDescent="0.3">
      <c r="A747">
        <v>300061461</v>
      </c>
      <c r="B747">
        <v>2010</v>
      </c>
      <c r="C747" t="s">
        <v>1584</v>
      </c>
      <c r="D747">
        <v>2030</v>
      </c>
      <c r="E747" t="str">
        <f>INDEX([1]!dFases[AbrevFase],MATCH($D747,[1]!dFases[CodFase],0))</f>
        <v>Grupo C</v>
      </c>
      <c r="F747" t="str">
        <f>INDEX([1]!dFases[TipoFase],MATCH($D747,[1]!dFases[CodFase],0))</f>
        <v>Fase de Grupos</v>
      </c>
      <c r="G747">
        <v>167</v>
      </c>
      <c r="H747">
        <v>13</v>
      </c>
      <c r="I747" t="str">
        <f>INDEX(Country[Country],MATCH(H747,Country[CodPais],0))</f>
        <v>USA</v>
      </c>
      <c r="J747">
        <v>1</v>
      </c>
      <c r="K747" t="s">
        <v>370</v>
      </c>
      <c r="L747">
        <v>0</v>
      </c>
      <c r="M747">
        <v>18</v>
      </c>
      <c r="N747" t="str">
        <f>INDEX(Country[Country],MATCH(M747,Country[CodPais],0))</f>
        <v>Algeria</v>
      </c>
      <c r="O747" t="s">
        <v>353</v>
      </c>
      <c r="P747">
        <v>35827</v>
      </c>
      <c r="Q747" t="s">
        <v>1398</v>
      </c>
      <c r="R747" t="s">
        <v>1399</v>
      </c>
      <c r="S747" t="s">
        <v>1400</v>
      </c>
    </row>
    <row r="748" spans="1:19" x14ac:dyDescent="0.3">
      <c r="A748">
        <v>300061468</v>
      </c>
      <c r="B748">
        <v>2010</v>
      </c>
      <c r="C748" t="s">
        <v>1585</v>
      </c>
      <c r="D748">
        <v>2040</v>
      </c>
      <c r="E748" t="str">
        <f>INDEX([1]!dFases[AbrevFase],MATCH($D748,[1]!dFases[CodFase],0))</f>
        <v>Grupo D</v>
      </c>
      <c r="F748" t="str">
        <f>INDEX([1]!dFases[TipoFase],MATCH($D748,[1]!dFases[CodFase],0))</f>
        <v>Fase de Grupos</v>
      </c>
      <c r="G748">
        <v>161</v>
      </c>
      <c r="H748">
        <v>42</v>
      </c>
      <c r="I748" t="str">
        <f>INDEX(Country[Country],MATCH(H748,Country[CodPais],0))</f>
        <v>Ghana</v>
      </c>
      <c r="J748">
        <v>0</v>
      </c>
      <c r="K748" t="s">
        <v>744</v>
      </c>
      <c r="L748">
        <v>1</v>
      </c>
      <c r="M748">
        <v>10</v>
      </c>
      <c r="N748" t="str">
        <f>INDEX(Country[Country],MATCH(M748,Country[CodPais],0))</f>
        <v>Germany</v>
      </c>
      <c r="O748" t="s">
        <v>353</v>
      </c>
      <c r="P748">
        <v>83391</v>
      </c>
      <c r="Q748" t="s">
        <v>1277</v>
      </c>
      <c r="R748" t="s">
        <v>1513</v>
      </c>
      <c r="S748" t="s">
        <v>1514</v>
      </c>
    </row>
    <row r="749" spans="1:19" x14ac:dyDescent="0.3">
      <c r="A749">
        <v>300061467</v>
      </c>
      <c r="B749">
        <v>2010</v>
      </c>
      <c r="C749" t="s">
        <v>1585</v>
      </c>
      <c r="D749">
        <v>2040</v>
      </c>
      <c r="E749" t="str">
        <f>INDEX([1]!dFases[AbrevFase],MATCH($D749,[1]!dFases[CodFase],0))</f>
        <v>Grupo D</v>
      </c>
      <c r="F749" t="str">
        <f>INDEX([1]!dFases[TipoFase],MATCH($D749,[1]!dFases[CodFase],0))</f>
        <v>Fase de Grupos</v>
      </c>
      <c r="G749">
        <v>170</v>
      </c>
      <c r="H749">
        <v>20</v>
      </c>
      <c r="I749" t="str">
        <f>INDEX(Country[Country],MATCH(H749,Country[CodPais],0))</f>
        <v>Australia</v>
      </c>
      <c r="J749">
        <v>2</v>
      </c>
      <c r="K749" t="s">
        <v>362</v>
      </c>
      <c r="L749">
        <v>1</v>
      </c>
      <c r="M749">
        <v>74</v>
      </c>
      <c r="N749" t="str">
        <f>INDEX(Country[Country],MATCH(M749,Country[CodPais],0))</f>
        <v>Serbia</v>
      </c>
      <c r="O749" t="s">
        <v>353</v>
      </c>
      <c r="P749">
        <v>37836</v>
      </c>
      <c r="Q749" t="s">
        <v>1409</v>
      </c>
      <c r="R749" t="s">
        <v>1411</v>
      </c>
      <c r="S749" t="s">
        <v>1537</v>
      </c>
    </row>
    <row r="750" spans="1:19" x14ac:dyDescent="0.3">
      <c r="A750">
        <v>300061480</v>
      </c>
      <c r="B750">
        <v>2010</v>
      </c>
      <c r="C750" t="s">
        <v>1586</v>
      </c>
      <c r="D750">
        <v>2060</v>
      </c>
      <c r="E750" t="str">
        <f>INDEX([1]!dFases[AbrevFase],MATCH($D750,[1]!dFases[CodFase],0))</f>
        <v>Grupo F</v>
      </c>
      <c r="F750" t="str">
        <f>INDEX([1]!dFases[TipoFase],MATCH($D750,[1]!dFases[CodFase],0))</f>
        <v>Fase de Grupos</v>
      </c>
      <c r="G750">
        <v>164</v>
      </c>
      <c r="H750">
        <v>75</v>
      </c>
      <c r="I750" t="str">
        <f>INDEX(Country[Country],MATCH(H750,Country[CodPais],0))</f>
        <v>Slovakia</v>
      </c>
      <c r="J750">
        <v>3</v>
      </c>
      <c r="K750" t="s">
        <v>403</v>
      </c>
      <c r="L750">
        <v>2</v>
      </c>
      <c r="M750">
        <v>2</v>
      </c>
      <c r="N750" t="str">
        <f>INDEX(Country[Country],MATCH(M750,Country[CodPais],0))</f>
        <v>Italy</v>
      </c>
      <c r="O750" t="s">
        <v>353</v>
      </c>
      <c r="P750">
        <v>53412</v>
      </c>
      <c r="Q750" t="s">
        <v>1547</v>
      </c>
      <c r="R750" t="s">
        <v>1548</v>
      </c>
      <c r="S750" t="s">
        <v>1549</v>
      </c>
    </row>
    <row r="751" spans="1:19" x14ac:dyDescent="0.3">
      <c r="A751">
        <v>300061479</v>
      </c>
      <c r="B751">
        <v>2010</v>
      </c>
      <c r="C751" t="s">
        <v>1586</v>
      </c>
      <c r="D751">
        <v>2060</v>
      </c>
      <c r="E751" t="str">
        <f>INDEX([1]!dFases[AbrevFase],MATCH($D751,[1]!dFases[CodFase],0))</f>
        <v>Grupo F</v>
      </c>
      <c r="F751" t="str">
        <f>INDEX([1]!dFases[TipoFase],MATCH($D751,[1]!dFases[CodFase],0))</f>
        <v>Fase de Grupos</v>
      </c>
      <c r="G751">
        <v>166</v>
      </c>
      <c r="H751">
        <v>61</v>
      </c>
      <c r="I751" t="str">
        <f>INDEX(Country[Country],MATCH(H751,Country[CodPais],0))</f>
        <v>Paraguay</v>
      </c>
      <c r="J751">
        <v>0</v>
      </c>
      <c r="K751" t="s">
        <v>572</v>
      </c>
      <c r="L751">
        <v>0</v>
      </c>
      <c r="M751">
        <v>56</v>
      </c>
      <c r="N751" t="str">
        <f>INDEX(Country[Country],MATCH(M751,Country[CodPais],0))</f>
        <v>New Zealand</v>
      </c>
      <c r="O751" t="s">
        <v>353</v>
      </c>
      <c r="P751">
        <v>34850</v>
      </c>
      <c r="Q751" t="s">
        <v>1502</v>
      </c>
      <c r="R751" t="s">
        <v>1503</v>
      </c>
      <c r="S751" t="s">
        <v>1504</v>
      </c>
    </row>
    <row r="752" spans="1:19" x14ac:dyDescent="0.3">
      <c r="A752">
        <v>300061474</v>
      </c>
      <c r="B752">
        <v>2010</v>
      </c>
      <c r="C752" t="s">
        <v>1587</v>
      </c>
      <c r="D752">
        <v>2050</v>
      </c>
      <c r="E752" t="str">
        <f>INDEX([1]!dFases[AbrevFase],MATCH($D752,[1]!dFases[CodFase],0))</f>
        <v>Grupo E</v>
      </c>
      <c r="F752" t="str">
        <f>INDEX([1]!dFases[TipoFase],MATCH($D752,[1]!dFases[CodFase],0))</f>
        <v>Fase de Grupos</v>
      </c>
      <c r="G752">
        <v>165</v>
      </c>
      <c r="H752">
        <v>35</v>
      </c>
      <c r="I752" t="str">
        <f>INDEX(Country[Country],MATCH(H752,Country[CodPais],0))</f>
        <v>Denmark</v>
      </c>
      <c r="J752">
        <v>1</v>
      </c>
      <c r="K752" t="s">
        <v>388</v>
      </c>
      <c r="L752">
        <v>3</v>
      </c>
      <c r="M752">
        <v>17</v>
      </c>
      <c r="N752" t="str">
        <f>INDEX(Country[Country],MATCH(M752,Country[CodPais],0))</f>
        <v>Japan</v>
      </c>
      <c r="O752" t="s">
        <v>353</v>
      </c>
      <c r="P752">
        <v>27967</v>
      </c>
      <c r="Q752" t="s">
        <v>1534</v>
      </c>
      <c r="R752" t="s">
        <v>1442</v>
      </c>
      <c r="S752" t="s">
        <v>1535</v>
      </c>
    </row>
    <row r="753" spans="1:19" x14ac:dyDescent="0.3">
      <c r="A753">
        <v>300061473</v>
      </c>
      <c r="B753">
        <v>2010</v>
      </c>
      <c r="C753" t="s">
        <v>1587</v>
      </c>
      <c r="D753">
        <v>2050</v>
      </c>
      <c r="E753" t="str">
        <f>INDEX([1]!dFases[AbrevFase],MATCH($D753,[1]!dFases[CodFase],0))</f>
        <v>Grupo E</v>
      </c>
      <c r="F753" t="str">
        <f>INDEX([1]!dFases[TipoFase],MATCH($D753,[1]!dFases[CodFase],0))</f>
        <v>Fase de Grupos</v>
      </c>
      <c r="G753">
        <v>162</v>
      </c>
      <c r="H753">
        <v>26</v>
      </c>
      <c r="I753" t="str">
        <f>INDEX(Country[Country],MATCH(H753,Country[CodPais],0))</f>
        <v>Cameroon</v>
      </c>
      <c r="J753">
        <v>1</v>
      </c>
      <c r="K753" t="s">
        <v>746</v>
      </c>
      <c r="L753">
        <v>2</v>
      </c>
      <c r="M753">
        <v>55</v>
      </c>
      <c r="N753" t="str">
        <f>INDEX(Country[Country],MATCH(M753,Country[CodPais],0))</f>
        <v>Netherlands</v>
      </c>
      <c r="O753" t="s">
        <v>353</v>
      </c>
      <c r="P753">
        <v>63093</v>
      </c>
      <c r="Q753" t="s">
        <v>1577</v>
      </c>
      <c r="R753" t="s">
        <v>1578</v>
      </c>
      <c r="S753" t="s">
        <v>1579</v>
      </c>
    </row>
    <row r="754" spans="1:19" x14ac:dyDescent="0.3">
      <c r="A754">
        <v>300111111</v>
      </c>
      <c r="B754">
        <v>2010</v>
      </c>
      <c r="C754" t="s">
        <v>1588</v>
      </c>
      <c r="D754">
        <v>2070</v>
      </c>
      <c r="E754" t="str">
        <f>INDEX([1]!dFases[AbrevFase],MATCH($D754,[1]!dFases[CodFase],0))</f>
        <v>Grupo G</v>
      </c>
      <c r="F754" t="str">
        <f>INDEX([1]!dFases[TipoFase],MATCH($D754,[1]!dFases[CodFase],0))</f>
        <v>Fase de Grupos</v>
      </c>
      <c r="G754">
        <v>168</v>
      </c>
      <c r="H754">
        <v>64</v>
      </c>
      <c r="I754" t="str">
        <f>INDEX(Country[Country],MATCH(H754,Country[CodPais],0))</f>
        <v>Portugal</v>
      </c>
      <c r="J754">
        <v>0</v>
      </c>
      <c r="K754" t="s">
        <v>572</v>
      </c>
      <c r="L754">
        <v>0</v>
      </c>
      <c r="M754">
        <v>4</v>
      </c>
      <c r="N754" t="str">
        <f>INDEX(Country[Country],MATCH(M754,Country[CodPais],0))</f>
        <v>Brazil</v>
      </c>
      <c r="O754" t="s">
        <v>353</v>
      </c>
      <c r="P754">
        <v>62712</v>
      </c>
      <c r="Q754" t="s">
        <v>1428</v>
      </c>
      <c r="R754" t="s">
        <v>1289</v>
      </c>
      <c r="S754" t="s">
        <v>1532</v>
      </c>
    </row>
    <row r="755" spans="1:19" x14ac:dyDescent="0.3">
      <c r="A755">
        <v>300061486</v>
      </c>
      <c r="B755">
        <v>2010</v>
      </c>
      <c r="C755" t="s">
        <v>1588</v>
      </c>
      <c r="D755">
        <v>2070</v>
      </c>
      <c r="E755" t="str">
        <f>INDEX([1]!dFases[AbrevFase],MATCH($D755,[1]!dFases[CodFase],0))</f>
        <v>Grupo G</v>
      </c>
      <c r="F755" t="str">
        <f>INDEX([1]!dFases[TipoFase],MATCH($D755,[1]!dFases[CodFase],0))</f>
        <v>Fase de Grupos</v>
      </c>
      <c r="G755">
        <v>170</v>
      </c>
      <c r="H755">
        <v>52</v>
      </c>
      <c r="I755" t="str">
        <f>INDEX(Country[Country],MATCH(H755,Country[CodPais],0))</f>
        <v>Korea DPR</v>
      </c>
      <c r="J755">
        <v>0</v>
      </c>
      <c r="K755" t="s">
        <v>727</v>
      </c>
      <c r="L755">
        <v>3</v>
      </c>
      <c r="M755">
        <v>25</v>
      </c>
      <c r="N755" t="str">
        <f>INDEX(Country[Country],MATCH(M755,Country[CodPais],0))</f>
        <v>C te d'Ivoire</v>
      </c>
      <c r="O755" t="s">
        <v>353</v>
      </c>
      <c r="P755">
        <v>34763</v>
      </c>
      <c r="Q755" t="s">
        <v>1560</v>
      </c>
      <c r="R755" t="s">
        <v>1561</v>
      </c>
      <c r="S755" t="s">
        <v>1562</v>
      </c>
    </row>
    <row r="756" spans="1:19" x14ac:dyDescent="0.3">
      <c r="A756">
        <v>300061491</v>
      </c>
      <c r="B756">
        <v>2010</v>
      </c>
      <c r="C756" t="s">
        <v>1589</v>
      </c>
      <c r="D756">
        <v>2080</v>
      </c>
      <c r="E756" t="str">
        <f>INDEX([1]!dFases[AbrevFase],MATCH($D756,[1]!dFases[CodFase],0))</f>
        <v>Grupo H</v>
      </c>
      <c r="F756" t="str">
        <f>INDEX([1]!dFases[TipoFase],MATCH($D756,[1]!dFases[CodFase],0))</f>
        <v>Fase de Grupos</v>
      </c>
      <c r="G756">
        <v>167</v>
      </c>
      <c r="H756">
        <v>7</v>
      </c>
      <c r="I756" t="str">
        <f>INDEX(Country[Country],MATCH(H756,Country[CodPais],0))</f>
        <v>Chile</v>
      </c>
      <c r="J756">
        <v>1</v>
      </c>
      <c r="K756" t="s">
        <v>746</v>
      </c>
      <c r="L756">
        <v>2</v>
      </c>
      <c r="M756">
        <v>12</v>
      </c>
      <c r="N756" t="str">
        <f>INDEX(Country[Country],MATCH(M756,Country[CodPais],0))</f>
        <v>Spain</v>
      </c>
      <c r="O756" t="s">
        <v>353</v>
      </c>
      <c r="P756">
        <v>41958</v>
      </c>
      <c r="Q756" t="s">
        <v>1390</v>
      </c>
      <c r="R756" t="s">
        <v>1391</v>
      </c>
      <c r="S756" t="s">
        <v>1522</v>
      </c>
    </row>
    <row r="757" spans="1:19" x14ac:dyDescent="0.3">
      <c r="A757">
        <v>300061492</v>
      </c>
      <c r="B757">
        <v>2010</v>
      </c>
      <c r="C757" t="s">
        <v>1589</v>
      </c>
      <c r="D757">
        <v>2080</v>
      </c>
      <c r="E757" t="str">
        <f>INDEX([1]!dFases[AbrevFase],MATCH($D757,[1]!dFases[CodFase],0))</f>
        <v>Grupo H</v>
      </c>
      <c r="F757" t="str">
        <f>INDEX([1]!dFases[TipoFase],MATCH($D757,[1]!dFases[CodFase],0))</f>
        <v>Fase de Grupos</v>
      </c>
      <c r="G757">
        <v>169</v>
      </c>
      <c r="H757">
        <v>5</v>
      </c>
      <c r="I757" t="str">
        <f>INDEX(Country[Country],MATCH(H757,Country[CodPais],0))</f>
        <v>Switzerland</v>
      </c>
      <c r="J757">
        <v>0</v>
      </c>
      <c r="K757" t="s">
        <v>572</v>
      </c>
      <c r="L757">
        <v>0</v>
      </c>
      <c r="M757">
        <v>45</v>
      </c>
      <c r="N757" t="str">
        <f>INDEX(Country[Country],MATCH(M757,Country[CodPais],0))</f>
        <v>Honduras</v>
      </c>
      <c r="O757" t="s">
        <v>353</v>
      </c>
      <c r="P757">
        <v>28042</v>
      </c>
      <c r="Q757" t="s">
        <v>1518</v>
      </c>
      <c r="R757" t="s">
        <v>1519</v>
      </c>
      <c r="S757" t="s">
        <v>1520</v>
      </c>
    </row>
    <row r="758" spans="1:19" x14ac:dyDescent="0.3">
      <c r="A758">
        <v>300061504</v>
      </c>
      <c r="B758">
        <v>2010</v>
      </c>
      <c r="C758" t="s">
        <v>1590</v>
      </c>
      <c r="D758">
        <v>9501</v>
      </c>
      <c r="E758" t="str">
        <f>INDEX([1]!dFases[AbrevFase],MATCH($D758,[1]!dFases[CodFase],0))</f>
        <v>Oitavas de Finais</v>
      </c>
      <c r="F758" t="str">
        <f>INDEX([1]!dFases[TipoFase],MATCH($D758,[1]!dFases[CodFase],0))</f>
        <v>Fase de Mata-Mata</v>
      </c>
      <c r="G758">
        <v>163</v>
      </c>
      <c r="H758">
        <v>1</v>
      </c>
      <c r="I758" t="str">
        <f>INDEX(Country[Country],MATCH(H758,Country[CodPais],0))</f>
        <v>Uruguay</v>
      </c>
      <c r="J758">
        <v>2</v>
      </c>
      <c r="K758" t="s">
        <v>362</v>
      </c>
      <c r="L758">
        <v>1</v>
      </c>
      <c r="M758">
        <v>14</v>
      </c>
      <c r="N758" t="str">
        <f>INDEX(Country[Country],MATCH(M758,Country[CodPais],0))</f>
        <v>Korea Republic</v>
      </c>
      <c r="O758" t="s">
        <v>353</v>
      </c>
      <c r="P758">
        <v>30597</v>
      </c>
      <c r="Q758" t="s">
        <v>1510</v>
      </c>
      <c r="R758" t="s">
        <v>1403</v>
      </c>
      <c r="S758" t="s">
        <v>1511</v>
      </c>
    </row>
    <row r="759" spans="1:19" x14ac:dyDescent="0.3">
      <c r="A759">
        <v>300061503</v>
      </c>
      <c r="B759">
        <v>2010</v>
      </c>
      <c r="C759" t="s">
        <v>1591</v>
      </c>
      <c r="D759">
        <v>9501</v>
      </c>
      <c r="E759" t="str">
        <f>INDEX([1]!dFases[AbrevFase],MATCH($D759,[1]!dFases[CodFase],0))</f>
        <v>Oitavas de Finais</v>
      </c>
      <c r="F759" t="str">
        <f>INDEX([1]!dFases[TipoFase],MATCH($D759,[1]!dFases[CodFase],0))</f>
        <v>Fase de Mata-Mata</v>
      </c>
      <c r="G759">
        <v>165</v>
      </c>
      <c r="H759">
        <v>13</v>
      </c>
      <c r="I759" t="str">
        <f>INDEX(Country[Country],MATCH(H759,Country[CodPais],0))</f>
        <v>USA</v>
      </c>
      <c r="J759">
        <v>1</v>
      </c>
      <c r="K759" t="s">
        <v>1025</v>
      </c>
      <c r="L759">
        <v>2</v>
      </c>
      <c r="M759">
        <v>42</v>
      </c>
      <c r="N759" t="str">
        <f>INDEX(Country[Country],MATCH(M759,Country[CodPais],0))</f>
        <v>Ghana</v>
      </c>
      <c r="O759" t="s">
        <v>1592</v>
      </c>
      <c r="P759">
        <v>34976</v>
      </c>
      <c r="Q759" t="s">
        <v>1539</v>
      </c>
      <c r="R759" t="s">
        <v>1540</v>
      </c>
      <c r="S759" t="s">
        <v>1541</v>
      </c>
    </row>
    <row r="760" spans="1:19" x14ac:dyDescent="0.3">
      <c r="A760">
        <v>300061501</v>
      </c>
      <c r="B760">
        <v>2010</v>
      </c>
      <c r="C760" t="s">
        <v>1593</v>
      </c>
      <c r="D760">
        <v>9501</v>
      </c>
      <c r="E760" t="str">
        <f>INDEX([1]!dFases[AbrevFase],MATCH($D760,[1]!dFases[CodFase],0))</f>
        <v>Oitavas de Finais</v>
      </c>
      <c r="F760" t="str">
        <f>INDEX([1]!dFases[TipoFase],MATCH($D760,[1]!dFases[CodFase],0))</f>
        <v>Fase de Mata-Mata</v>
      </c>
      <c r="G760">
        <v>169</v>
      </c>
      <c r="H760">
        <v>10</v>
      </c>
      <c r="I760" t="str">
        <f>INDEX(Country[Country],MATCH(H760,Country[CodPais],0))</f>
        <v>Germany</v>
      </c>
      <c r="J760">
        <v>4</v>
      </c>
      <c r="K760" t="s">
        <v>486</v>
      </c>
      <c r="L760">
        <v>1</v>
      </c>
      <c r="M760">
        <v>8</v>
      </c>
      <c r="N760" t="str">
        <f>INDEX(Country[Country],MATCH(M760,Country[CodPais],0))</f>
        <v>England</v>
      </c>
      <c r="O760" t="s">
        <v>353</v>
      </c>
      <c r="P760">
        <v>40510</v>
      </c>
      <c r="Q760" t="s">
        <v>1409</v>
      </c>
      <c r="R760" t="s">
        <v>1411</v>
      </c>
      <c r="S760" t="s">
        <v>1537</v>
      </c>
    </row>
    <row r="761" spans="1:19" x14ac:dyDescent="0.3">
      <c r="A761">
        <v>300061502</v>
      </c>
      <c r="B761">
        <v>2010</v>
      </c>
      <c r="C761" t="s">
        <v>1594</v>
      </c>
      <c r="D761">
        <v>9501</v>
      </c>
      <c r="E761" t="str">
        <f>INDEX([1]!dFases[AbrevFase],MATCH($D761,[1]!dFases[CodFase],0))</f>
        <v>Oitavas de Finais</v>
      </c>
      <c r="F761" t="str">
        <f>INDEX([1]!dFases[TipoFase],MATCH($D761,[1]!dFases[CodFase],0))</f>
        <v>Fase de Mata-Mata</v>
      </c>
      <c r="G761">
        <v>161</v>
      </c>
      <c r="H761">
        <v>11</v>
      </c>
      <c r="I761" t="str">
        <f>INDEX(Country[Country],MATCH(H761,Country[CodPais],0))</f>
        <v>Argentina</v>
      </c>
      <c r="J761">
        <v>3</v>
      </c>
      <c r="K761" t="s">
        <v>367</v>
      </c>
      <c r="L761">
        <v>1</v>
      </c>
      <c r="M761">
        <v>9</v>
      </c>
      <c r="N761" t="str">
        <f>INDEX(Country[Country],MATCH(M761,Country[CodPais],0))</f>
        <v>Mexico</v>
      </c>
      <c r="O761" t="s">
        <v>353</v>
      </c>
      <c r="P761">
        <v>84377</v>
      </c>
      <c r="Q761" t="s">
        <v>1405</v>
      </c>
      <c r="R761" t="s">
        <v>1570</v>
      </c>
      <c r="S761" t="s">
        <v>1571</v>
      </c>
    </row>
    <row r="762" spans="1:19" x14ac:dyDescent="0.3">
      <c r="A762">
        <v>300111113</v>
      </c>
      <c r="B762">
        <v>2010</v>
      </c>
      <c r="C762" t="s">
        <v>1595</v>
      </c>
      <c r="D762">
        <v>9501</v>
      </c>
      <c r="E762" t="str">
        <f>INDEX([1]!dFases[AbrevFase],MATCH($D762,[1]!dFases[CodFase],0))</f>
        <v>Oitavas de Finais</v>
      </c>
      <c r="F762" t="str">
        <f>INDEX([1]!dFases[TipoFase],MATCH($D762,[1]!dFases[CodFase],0))</f>
        <v>Fase de Mata-Mata</v>
      </c>
      <c r="G762">
        <v>168</v>
      </c>
      <c r="H762">
        <v>55</v>
      </c>
      <c r="I762" t="str">
        <f>INDEX(Country[Country],MATCH(H762,Country[CodPais],0))</f>
        <v>Netherlands</v>
      </c>
      <c r="J762">
        <v>2</v>
      </c>
      <c r="K762" t="s">
        <v>362</v>
      </c>
      <c r="L762">
        <v>1</v>
      </c>
      <c r="M762">
        <v>75</v>
      </c>
      <c r="N762" t="str">
        <f>INDEX(Country[Country],MATCH(M762,Country[CodPais],0))</f>
        <v>Slovakia</v>
      </c>
      <c r="O762" t="s">
        <v>353</v>
      </c>
      <c r="P762">
        <v>61962</v>
      </c>
      <c r="Q762" t="s">
        <v>1560</v>
      </c>
      <c r="R762" t="s">
        <v>1561</v>
      </c>
      <c r="S762" t="s">
        <v>1562</v>
      </c>
    </row>
    <row r="763" spans="1:19" x14ac:dyDescent="0.3">
      <c r="A763">
        <v>300061500</v>
      </c>
      <c r="B763">
        <v>2010</v>
      </c>
      <c r="C763" t="s">
        <v>1596</v>
      </c>
      <c r="D763">
        <v>9501</v>
      </c>
      <c r="E763" t="str">
        <f>INDEX([1]!dFases[AbrevFase],MATCH($D763,[1]!dFases[CodFase],0))</f>
        <v>Oitavas de Finais</v>
      </c>
      <c r="F763" t="str">
        <f>INDEX([1]!dFases[TipoFase],MATCH($D763,[1]!dFases[CodFase],0))</f>
        <v>Fase de Mata-Mata</v>
      </c>
      <c r="G763">
        <v>164</v>
      </c>
      <c r="H763">
        <v>4</v>
      </c>
      <c r="I763" t="str">
        <f>INDEX(Country[Country],MATCH(H763,Country[CodPais],0))</f>
        <v>Brazil</v>
      </c>
      <c r="J763">
        <v>3</v>
      </c>
      <c r="K763" t="s">
        <v>357</v>
      </c>
      <c r="L763">
        <v>0</v>
      </c>
      <c r="M763">
        <v>7</v>
      </c>
      <c r="N763" t="str">
        <f>INDEX(Country[Country],MATCH(M763,Country[CodPais],0))</f>
        <v>Chile</v>
      </c>
      <c r="O763" t="s">
        <v>353</v>
      </c>
      <c r="P763">
        <v>54096</v>
      </c>
      <c r="Q763" t="s">
        <v>1547</v>
      </c>
      <c r="R763" t="s">
        <v>1548</v>
      </c>
      <c r="S763" t="s">
        <v>1549</v>
      </c>
    </row>
    <row r="764" spans="1:19" x14ac:dyDescent="0.3">
      <c r="A764">
        <v>300061497</v>
      </c>
      <c r="B764">
        <v>2010</v>
      </c>
      <c r="C764" t="s">
        <v>1597</v>
      </c>
      <c r="D764">
        <v>9501</v>
      </c>
      <c r="E764" t="str">
        <f>INDEX([1]!dFases[AbrevFase],MATCH($D764,[1]!dFases[CodFase],0))</f>
        <v>Oitavas de Finais</v>
      </c>
      <c r="F764" t="str">
        <f>INDEX([1]!dFases[TipoFase],MATCH($D764,[1]!dFases[CodFase],0))</f>
        <v>Fase de Mata-Mata</v>
      </c>
      <c r="G764">
        <v>167</v>
      </c>
      <c r="H764">
        <v>61</v>
      </c>
      <c r="I764" t="str">
        <f>INDEX(Country[Country],MATCH(H764,Country[CodPais],0))</f>
        <v>Paraguay</v>
      </c>
      <c r="J764">
        <v>0</v>
      </c>
      <c r="K764" t="s">
        <v>1598</v>
      </c>
      <c r="L764">
        <v>0</v>
      </c>
      <c r="M764">
        <v>17</v>
      </c>
      <c r="N764" t="str">
        <f>INDEX(Country[Country],MATCH(M764,Country[CodPais],0))</f>
        <v>Japan</v>
      </c>
      <c r="O764" t="s">
        <v>1599</v>
      </c>
      <c r="P764">
        <v>36742</v>
      </c>
      <c r="Q764" t="s">
        <v>1398</v>
      </c>
      <c r="R764" t="s">
        <v>1399</v>
      </c>
      <c r="S764" t="s">
        <v>1400</v>
      </c>
    </row>
    <row r="765" spans="1:19" x14ac:dyDescent="0.3">
      <c r="A765">
        <v>300061498</v>
      </c>
      <c r="B765">
        <v>2010</v>
      </c>
      <c r="C765" t="s">
        <v>1600</v>
      </c>
      <c r="D765">
        <v>9501</v>
      </c>
      <c r="E765" t="str">
        <f>INDEX([1]!dFases[AbrevFase],MATCH($D765,[1]!dFases[CodFase],0))</f>
        <v>Oitavas de Finais</v>
      </c>
      <c r="F765" t="str">
        <f>INDEX([1]!dFases[TipoFase],MATCH($D765,[1]!dFases[CodFase],0))</f>
        <v>Fase de Mata-Mata</v>
      </c>
      <c r="G765">
        <v>162</v>
      </c>
      <c r="H765">
        <v>12</v>
      </c>
      <c r="I765" t="str">
        <f>INDEX(Country[Country],MATCH(H765,Country[CodPais],0))</f>
        <v>Spain</v>
      </c>
      <c r="J765">
        <v>1</v>
      </c>
      <c r="K765" t="s">
        <v>370</v>
      </c>
      <c r="L765">
        <v>0</v>
      </c>
      <c r="M765">
        <v>64</v>
      </c>
      <c r="N765" t="str">
        <f>INDEX(Country[Country],MATCH(M765,Country[CodPais],0))</f>
        <v>Portugal</v>
      </c>
      <c r="O765" t="s">
        <v>353</v>
      </c>
      <c r="P765">
        <v>62955</v>
      </c>
      <c r="Q765" t="s">
        <v>1518</v>
      </c>
      <c r="R765" t="s">
        <v>1519</v>
      </c>
      <c r="S765" t="s">
        <v>1520</v>
      </c>
    </row>
    <row r="766" spans="1:19" x14ac:dyDescent="0.3">
      <c r="A766">
        <v>300061507</v>
      </c>
      <c r="B766">
        <v>2010</v>
      </c>
      <c r="C766" t="s">
        <v>1601</v>
      </c>
      <c r="D766">
        <v>9601</v>
      </c>
      <c r="E766" t="str">
        <f>INDEX([1]!dFases[AbrevFase],MATCH($D766,[1]!dFases[CodFase],0))</f>
        <v>Quartas de Finais</v>
      </c>
      <c r="F766" t="str">
        <f>INDEX([1]!dFases[TipoFase],MATCH($D766,[1]!dFases[CodFase],0))</f>
        <v>Fase de Mata-Mata</v>
      </c>
      <c r="G766">
        <v>163</v>
      </c>
      <c r="H766">
        <v>55</v>
      </c>
      <c r="I766" t="str">
        <f>INDEX(Country[Country],MATCH(H766,Country[CodPais],0))</f>
        <v>Netherlands</v>
      </c>
      <c r="J766">
        <v>2</v>
      </c>
      <c r="K766" t="s">
        <v>362</v>
      </c>
      <c r="L766">
        <v>1</v>
      </c>
      <c r="M766">
        <v>4</v>
      </c>
      <c r="N766" t="str">
        <f>INDEX(Country[Country],MATCH(M766,Country[CodPais],0))</f>
        <v>Brazil</v>
      </c>
      <c r="O766" t="s">
        <v>353</v>
      </c>
      <c r="P766">
        <v>40186</v>
      </c>
      <c r="Q766" t="s">
        <v>1502</v>
      </c>
      <c r="R766" t="s">
        <v>1503</v>
      </c>
      <c r="S766" t="s">
        <v>1504</v>
      </c>
    </row>
    <row r="767" spans="1:19" x14ac:dyDescent="0.3">
      <c r="A767">
        <v>300061508</v>
      </c>
      <c r="B767">
        <v>2010</v>
      </c>
      <c r="C767" t="s">
        <v>1602</v>
      </c>
      <c r="D767">
        <v>9601</v>
      </c>
      <c r="E767" t="str">
        <f>INDEX([1]!dFases[AbrevFase],MATCH($D767,[1]!dFases[CodFase],0))</f>
        <v>Quartas de Finais</v>
      </c>
      <c r="F767" t="str">
        <f>INDEX([1]!dFases[TipoFase],MATCH($D767,[1]!dFases[CodFase],0))</f>
        <v>Fase de Mata-Mata</v>
      </c>
      <c r="G767">
        <v>161</v>
      </c>
      <c r="H767">
        <v>1</v>
      </c>
      <c r="I767" t="str">
        <f>INDEX(Country[Country],MATCH(H767,Country[CodPais],0))</f>
        <v>Uruguay</v>
      </c>
      <c r="J767">
        <v>1</v>
      </c>
      <c r="K767" t="s">
        <v>1249</v>
      </c>
      <c r="L767">
        <v>1</v>
      </c>
      <c r="M767">
        <v>42</v>
      </c>
      <c r="N767" t="str">
        <f>INDEX(Country[Country],MATCH(M767,Country[CodPais],0))</f>
        <v>Ghana</v>
      </c>
      <c r="O767" t="s">
        <v>1603</v>
      </c>
      <c r="P767">
        <v>84017</v>
      </c>
      <c r="Q767" t="s">
        <v>1528</v>
      </c>
      <c r="R767" t="s">
        <v>1529</v>
      </c>
      <c r="S767" t="s">
        <v>1530</v>
      </c>
    </row>
    <row r="768" spans="1:19" x14ac:dyDescent="0.3">
      <c r="A768">
        <v>300061505</v>
      </c>
      <c r="B768">
        <v>2010</v>
      </c>
      <c r="C768" t="s">
        <v>1604</v>
      </c>
      <c r="D768">
        <v>9601</v>
      </c>
      <c r="E768" t="str">
        <f>INDEX([1]!dFases[AbrevFase],MATCH($D768,[1]!dFases[CodFase],0))</f>
        <v>Quartas de Finais</v>
      </c>
      <c r="F768" t="str">
        <f>INDEX([1]!dFases[TipoFase],MATCH($D768,[1]!dFases[CodFase],0))</f>
        <v>Fase de Mata-Mata</v>
      </c>
      <c r="G768">
        <v>162</v>
      </c>
      <c r="H768">
        <v>11</v>
      </c>
      <c r="I768" t="str">
        <f>INDEX(Country[Country],MATCH(H768,Country[CodPais],0))</f>
        <v>Argentina</v>
      </c>
      <c r="J768">
        <v>0</v>
      </c>
      <c r="K768" t="s">
        <v>1007</v>
      </c>
      <c r="L768">
        <v>4</v>
      </c>
      <c r="M768">
        <v>10</v>
      </c>
      <c r="N768" t="str">
        <f>INDEX(Country[Country],MATCH(M768,Country[CodPais],0))</f>
        <v>Germany</v>
      </c>
      <c r="O768" t="s">
        <v>353</v>
      </c>
      <c r="P768">
        <v>64100</v>
      </c>
      <c r="Q768" t="s">
        <v>1498</v>
      </c>
      <c r="R768" t="s">
        <v>1499</v>
      </c>
      <c r="S768" t="s">
        <v>1500</v>
      </c>
    </row>
    <row r="769" spans="1:19" x14ac:dyDescent="0.3">
      <c r="A769">
        <v>300061506</v>
      </c>
      <c r="B769">
        <v>2010</v>
      </c>
      <c r="C769" t="s">
        <v>1605</v>
      </c>
      <c r="D769">
        <v>9601</v>
      </c>
      <c r="E769" t="str">
        <f>INDEX([1]!dFases[AbrevFase],MATCH($D769,[1]!dFases[CodFase],0))</f>
        <v>Quartas de Finais</v>
      </c>
      <c r="F769" t="str">
        <f>INDEX([1]!dFases[TipoFase],MATCH($D769,[1]!dFases[CodFase],0))</f>
        <v>Fase de Mata-Mata</v>
      </c>
      <c r="G769">
        <v>164</v>
      </c>
      <c r="H769">
        <v>61</v>
      </c>
      <c r="I769" t="str">
        <f>INDEX(Country[Country],MATCH(H769,Country[CodPais],0))</f>
        <v>Paraguay</v>
      </c>
      <c r="J769">
        <v>0</v>
      </c>
      <c r="K769" t="s">
        <v>744</v>
      </c>
      <c r="L769">
        <v>1</v>
      </c>
      <c r="M769">
        <v>12</v>
      </c>
      <c r="N769" t="str">
        <f>INDEX(Country[Country],MATCH(M769,Country[CodPais],0))</f>
        <v>Spain</v>
      </c>
      <c r="O769" t="s">
        <v>353</v>
      </c>
      <c r="P769">
        <v>55359</v>
      </c>
      <c r="Q769" t="s">
        <v>1315</v>
      </c>
      <c r="R769" t="s">
        <v>1392</v>
      </c>
      <c r="S769" t="s">
        <v>1516</v>
      </c>
    </row>
    <row r="770" spans="1:19" x14ac:dyDescent="0.3">
      <c r="A770">
        <v>300061512</v>
      </c>
      <c r="B770">
        <v>2010</v>
      </c>
      <c r="C770" t="s">
        <v>1606</v>
      </c>
      <c r="D770">
        <v>9701</v>
      </c>
      <c r="E770" t="str">
        <f>INDEX([1]!dFases[AbrevFase],MATCH($D770,[1]!dFases[CodFase],0))</f>
        <v>Semifinais</v>
      </c>
      <c r="F770" t="str">
        <f>INDEX([1]!dFases[TipoFase],MATCH($D770,[1]!dFases[CodFase],0))</f>
        <v>Fase de Mata-Mata</v>
      </c>
      <c r="G770">
        <v>162</v>
      </c>
      <c r="H770">
        <v>1</v>
      </c>
      <c r="I770" t="str">
        <f>INDEX(Country[Country],MATCH(H770,Country[CodPais],0))</f>
        <v>Uruguay</v>
      </c>
      <c r="J770">
        <v>2</v>
      </c>
      <c r="K770" t="s">
        <v>931</v>
      </c>
      <c r="L770">
        <v>3</v>
      </c>
      <c r="M770">
        <v>55</v>
      </c>
      <c r="N770" t="str">
        <f>INDEX(Country[Country],MATCH(M770,Country[CodPais],0))</f>
        <v>Netherlands</v>
      </c>
      <c r="O770" t="s">
        <v>353</v>
      </c>
      <c r="P770">
        <v>62479</v>
      </c>
      <c r="Q770" t="s">
        <v>1498</v>
      </c>
      <c r="R770" t="s">
        <v>1499</v>
      </c>
      <c r="S770" t="s">
        <v>1500</v>
      </c>
    </row>
    <row r="771" spans="1:19" x14ac:dyDescent="0.3">
      <c r="A771">
        <v>300111114</v>
      </c>
      <c r="B771">
        <v>2010</v>
      </c>
      <c r="C771" t="s">
        <v>1607</v>
      </c>
      <c r="D771">
        <v>9701</v>
      </c>
      <c r="E771" t="str">
        <f>INDEX([1]!dFases[AbrevFase],MATCH($D771,[1]!dFases[CodFase],0))</f>
        <v>Semifinais</v>
      </c>
      <c r="F771" t="str">
        <f>INDEX([1]!dFases[TipoFase],MATCH($D771,[1]!dFases[CodFase],0))</f>
        <v>Fase de Mata-Mata</v>
      </c>
      <c r="G771">
        <v>168</v>
      </c>
      <c r="H771">
        <v>10</v>
      </c>
      <c r="I771" t="str">
        <f>INDEX(Country[Country],MATCH(H771,Country[CodPais],0))</f>
        <v>Germany</v>
      </c>
      <c r="J771">
        <v>0</v>
      </c>
      <c r="K771" t="s">
        <v>744</v>
      </c>
      <c r="L771">
        <v>1</v>
      </c>
      <c r="M771">
        <v>12</v>
      </c>
      <c r="N771" t="str">
        <f>INDEX(Country[Country],MATCH(M771,Country[CodPais],0))</f>
        <v>Spain</v>
      </c>
      <c r="O771" t="s">
        <v>353</v>
      </c>
      <c r="P771">
        <v>60960</v>
      </c>
      <c r="Q771" t="s">
        <v>1539</v>
      </c>
      <c r="R771" t="s">
        <v>1540</v>
      </c>
      <c r="S771" t="s">
        <v>1541</v>
      </c>
    </row>
    <row r="772" spans="1:19" x14ac:dyDescent="0.3">
      <c r="A772">
        <v>300061510</v>
      </c>
      <c r="B772">
        <v>2010</v>
      </c>
      <c r="C772" t="s">
        <v>1608</v>
      </c>
      <c r="D772">
        <v>9803</v>
      </c>
      <c r="E772" t="str">
        <f>INDEX([1]!dFases[AbrevFase],MATCH($D772,[1]!dFases[CodFase],0))</f>
        <v>3º/4º Lugar</v>
      </c>
      <c r="F772" t="str">
        <f>INDEX([1]!dFases[TipoFase],MATCH($D772,[1]!dFases[CodFase],0))</f>
        <v>Fase de Mata-Mata</v>
      </c>
      <c r="G772">
        <v>163</v>
      </c>
      <c r="H772">
        <v>1</v>
      </c>
      <c r="I772" t="str">
        <f>INDEX(Country[Country],MATCH(H772,Country[CodPais],0))</f>
        <v>Uruguay</v>
      </c>
      <c r="J772">
        <v>2</v>
      </c>
      <c r="K772" t="s">
        <v>931</v>
      </c>
      <c r="L772">
        <v>3</v>
      </c>
      <c r="M772">
        <v>10</v>
      </c>
      <c r="N772" t="str">
        <f>INDEX(Country[Country],MATCH(M772,Country[CodPais],0))</f>
        <v>Germany</v>
      </c>
      <c r="O772" t="s">
        <v>353</v>
      </c>
      <c r="P772">
        <v>36254</v>
      </c>
      <c r="Q772" t="s">
        <v>1428</v>
      </c>
      <c r="R772" t="s">
        <v>1289</v>
      </c>
      <c r="S772" t="s">
        <v>1532</v>
      </c>
    </row>
    <row r="773" spans="1:19" x14ac:dyDescent="0.3">
      <c r="A773">
        <v>300061509</v>
      </c>
      <c r="B773">
        <v>2010</v>
      </c>
      <c r="C773" t="s">
        <v>1609</v>
      </c>
      <c r="D773">
        <v>9999</v>
      </c>
      <c r="E773" t="str">
        <f>INDEX([1]!dFases[AbrevFase],MATCH($D773,[1]!dFases[CodFase],0))</f>
        <v>Final</v>
      </c>
      <c r="F773" t="str">
        <f>INDEX([1]!dFases[TipoFase],MATCH($D773,[1]!dFases[CodFase],0))</f>
        <v>Fase de Mata-Mata</v>
      </c>
      <c r="G773">
        <v>161</v>
      </c>
      <c r="H773">
        <v>55</v>
      </c>
      <c r="I773" t="str">
        <f>INDEX(Country[Country],MATCH(H773,Country[CodPais],0))</f>
        <v>Netherlands</v>
      </c>
      <c r="J773">
        <v>0</v>
      </c>
      <c r="K773" t="s">
        <v>1373</v>
      </c>
      <c r="L773">
        <v>1</v>
      </c>
      <c r="M773">
        <v>12</v>
      </c>
      <c r="N773" t="str">
        <f>INDEX(Country[Country],MATCH(M773,Country[CodPais],0))</f>
        <v>Spain</v>
      </c>
      <c r="O773" t="s">
        <v>1610</v>
      </c>
      <c r="P773">
        <v>84490</v>
      </c>
      <c r="Q773" t="s">
        <v>1547</v>
      </c>
      <c r="R773" t="s">
        <v>1548</v>
      </c>
      <c r="S773" t="s">
        <v>1549</v>
      </c>
    </row>
    <row r="774" spans="1:19" x14ac:dyDescent="0.3">
      <c r="A774">
        <v>300186456</v>
      </c>
      <c r="B774">
        <v>2014</v>
      </c>
      <c r="C774" t="s">
        <v>1611</v>
      </c>
      <c r="D774">
        <v>2010</v>
      </c>
      <c r="E774" t="str">
        <f>INDEX([1]!dFases[AbrevFase],MATCH($D774,[1]!dFases[CodFase],0))</f>
        <v>Grupo A</v>
      </c>
      <c r="F774" t="str">
        <f>INDEX([1]!dFases[TipoFase],MATCH($D774,[1]!dFases[CodFase],0))</f>
        <v>Fase de Grupos</v>
      </c>
      <c r="G774">
        <v>171</v>
      </c>
      <c r="H774">
        <v>4</v>
      </c>
      <c r="I774" t="str">
        <f>INDEX(Country[Country],MATCH(H774,Country[CodPais],0))</f>
        <v>Brazil</v>
      </c>
      <c r="J774">
        <v>3</v>
      </c>
      <c r="K774" t="s">
        <v>367</v>
      </c>
      <c r="L774">
        <v>1</v>
      </c>
      <c r="M774">
        <v>31</v>
      </c>
      <c r="N774" t="str">
        <f>INDEX(Country[Country],MATCH(M774,Country[CodPais],0))</f>
        <v>Croatia</v>
      </c>
      <c r="O774" t="s">
        <v>353</v>
      </c>
      <c r="P774">
        <v>62103</v>
      </c>
      <c r="Q774" t="s">
        <v>1502</v>
      </c>
      <c r="R774" t="s">
        <v>1503</v>
      </c>
      <c r="S774" t="s">
        <v>1612</v>
      </c>
    </row>
    <row r="775" spans="1:19" x14ac:dyDescent="0.3">
      <c r="A775">
        <v>300186492</v>
      </c>
      <c r="B775">
        <v>2014</v>
      </c>
      <c r="C775" t="s">
        <v>1613</v>
      </c>
      <c r="D775">
        <v>2010</v>
      </c>
      <c r="E775" t="str">
        <f>INDEX([1]!dFases[AbrevFase],MATCH($D775,[1]!dFases[CodFase],0))</f>
        <v>Grupo A</v>
      </c>
      <c r="F775" t="str">
        <f>INDEX([1]!dFases[TipoFase],MATCH($D775,[1]!dFases[CodFase],0))</f>
        <v>Fase de Grupos</v>
      </c>
      <c r="G775">
        <v>172</v>
      </c>
      <c r="H775">
        <v>9</v>
      </c>
      <c r="I775" t="str">
        <f>INDEX(Country[Country],MATCH(H775,Country[CodPais],0))</f>
        <v>Mexico</v>
      </c>
      <c r="J775">
        <v>1</v>
      </c>
      <c r="K775" t="s">
        <v>370</v>
      </c>
      <c r="L775">
        <v>0</v>
      </c>
      <c r="M775">
        <v>26</v>
      </c>
      <c r="N775" t="str">
        <f>INDEX(Country[Country],MATCH(M775,Country[CodPais],0))</f>
        <v>Cameroon</v>
      </c>
      <c r="O775" t="s">
        <v>353</v>
      </c>
      <c r="P775">
        <v>39216</v>
      </c>
      <c r="Q775" t="s">
        <v>1614</v>
      </c>
      <c r="R775" t="s">
        <v>1554</v>
      </c>
      <c r="S775" t="s">
        <v>1615</v>
      </c>
    </row>
    <row r="776" spans="1:19" x14ac:dyDescent="0.3">
      <c r="A776">
        <v>300186510</v>
      </c>
      <c r="B776">
        <v>2014</v>
      </c>
      <c r="C776" t="s">
        <v>1616</v>
      </c>
      <c r="D776">
        <v>2020</v>
      </c>
      <c r="E776" t="str">
        <f>INDEX([1]!dFases[AbrevFase],MATCH($D776,[1]!dFases[CodFase],0))</f>
        <v>Grupo B</v>
      </c>
      <c r="F776" t="str">
        <f>INDEX([1]!dFases[TipoFase],MATCH($D776,[1]!dFases[CodFase],0))</f>
        <v>Fase de Grupos</v>
      </c>
      <c r="G776">
        <v>173</v>
      </c>
      <c r="H776">
        <v>12</v>
      </c>
      <c r="I776" t="str">
        <f>INDEX(Country[Country],MATCH(H776,Country[CodPais],0))</f>
        <v>Spain</v>
      </c>
      <c r="J776">
        <v>1</v>
      </c>
      <c r="K776" t="s">
        <v>947</v>
      </c>
      <c r="L776">
        <v>5</v>
      </c>
      <c r="M776">
        <v>55</v>
      </c>
      <c r="N776" t="str">
        <f>INDEX(Country[Country],MATCH(M776,Country[CodPais],0))</f>
        <v>Netherlands</v>
      </c>
      <c r="O776" t="s">
        <v>353</v>
      </c>
      <c r="P776">
        <v>48173</v>
      </c>
      <c r="Q776" t="s">
        <v>1617</v>
      </c>
      <c r="R776" t="s">
        <v>1618</v>
      </c>
      <c r="S776" t="s">
        <v>1619</v>
      </c>
    </row>
    <row r="777" spans="1:19" x14ac:dyDescent="0.3">
      <c r="A777">
        <v>300186473</v>
      </c>
      <c r="B777">
        <v>2014</v>
      </c>
      <c r="C777" t="s">
        <v>1620</v>
      </c>
      <c r="D777">
        <v>2020</v>
      </c>
      <c r="E777" t="str">
        <f>INDEX([1]!dFases[AbrevFase],MATCH($D777,[1]!dFases[CodFase],0))</f>
        <v>Grupo B</v>
      </c>
      <c r="F777" t="str">
        <f>INDEX([1]!dFases[TipoFase],MATCH($D777,[1]!dFases[CodFase],0))</f>
        <v>Fase de Grupos</v>
      </c>
      <c r="G777">
        <v>174</v>
      </c>
      <c r="H777">
        <v>7</v>
      </c>
      <c r="I777" t="str">
        <f>INDEX(Country[Country],MATCH(H777,Country[CodPais],0))</f>
        <v>Chile</v>
      </c>
      <c r="J777">
        <v>3</v>
      </c>
      <c r="K777" t="s">
        <v>367</v>
      </c>
      <c r="L777">
        <v>1</v>
      </c>
      <c r="M777">
        <v>20</v>
      </c>
      <c r="N777" t="str">
        <f>INDEX(Country[Country],MATCH(M777,Country[CodPais],0))</f>
        <v>Australia</v>
      </c>
      <c r="O777" t="s">
        <v>353</v>
      </c>
      <c r="P777">
        <v>40275</v>
      </c>
      <c r="Q777" t="s">
        <v>1621</v>
      </c>
      <c r="R777" t="s">
        <v>1622</v>
      </c>
      <c r="S777" t="s">
        <v>1623</v>
      </c>
    </row>
    <row r="778" spans="1:19" x14ac:dyDescent="0.3">
      <c r="A778">
        <v>300186471</v>
      </c>
      <c r="B778">
        <v>2014</v>
      </c>
      <c r="C778" t="s">
        <v>1624</v>
      </c>
      <c r="D778">
        <v>2030</v>
      </c>
      <c r="E778" t="str">
        <f>INDEX([1]!dFases[AbrevFase],MATCH($D778,[1]!dFases[CodFase],0))</f>
        <v>Grupo C</v>
      </c>
      <c r="F778" t="str">
        <f>INDEX([1]!dFases[TipoFase],MATCH($D778,[1]!dFases[CodFase],0))</f>
        <v>Fase de Grupos</v>
      </c>
      <c r="G778">
        <v>175</v>
      </c>
      <c r="H778">
        <v>29</v>
      </c>
      <c r="I778" t="str">
        <f>INDEX(Country[Country],MATCH(H778,Country[CodPais],0))</f>
        <v>Colombia</v>
      </c>
      <c r="J778">
        <v>3</v>
      </c>
      <c r="K778" t="s">
        <v>357</v>
      </c>
      <c r="L778">
        <v>0</v>
      </c>
      <c r="M778">
        <v>43</v>
      </c>
      <c r="N778" t="str">
        <f>INDEX(Country[Country],MATCH(M778,Country[CodPais],0))</f>
        <v>Greece</v>
      </c>
      <c r="O778" t="s">
        <v>353</v>
      </c>
      <c r="P778">
        <v>57174</v>
      </c>
      <c r="Q778" t="s">
        <v>1625</v>
      </c>
      <c r="R778" t="s">
        <v>1626</v>
      </c>
      <c r="S778" t="s">
        <v>1627</v>
      </c>
    </row>
    <row r="779" spans="1:19" x14ac:dyDescent="0.3">
      <c r="A779">
        <v>300186489</v>
      </c>
      <c r="B779">
        <v>2014</v>
      </c>
      <c r="C779" t="s">
        <v>1628</v>
      </c>
      <c r="D779">
        <v>2040</v>
      </c>
      <c r="E779" t="str">
        <f>INDEX([1]!dFases[AbrevFase],MATCH($D779,[1]!dFases[CodFase],0))</f>
        <v>Grupo D</v>
      </c>
      <c r="F779" t="str">
        <f>INDEX([1]!dFases[TipoFase],MATCH($D779,[1]!dFases[CodFase],0))</f>
        <v>Fase de Grupos</v>
      </c>
      <c r="G779">
        <v>176</v>
      </c>
      <c r="H779">
        <v>1</v>
      </c>
      <c r="I779" t="str">
        <f>INDEX(Country[Country],MATCH(H779,Country[CodPais],0))</f>
        <v>Uruguay</v>
      </c>
      <c r="J779">
        <v>1</v>
      </c>
      <c r="K779" t="s">
        <v>388</v>
      </c>
      <c r="L779">
        <v>3</v>
      </c>
      <c r="M779">
        <v>30</v>
      </c>
      <c r="N779" t="str">
        <f>INDEX(Country[Country],MATCH(M779,Country[CodPais],0))</f>
        <v>Costa Rica</v>
      </c>
      <c r="O779" t="s">
        <v>353</v>
      </c>
      <c r="P779">
        <v>58679</v>
      </c>
      <c r="Q779" t="s">
        <v>1629</v>
      </c>
      <c r="R779" t="s">
        <v>1630</v>
      </c>
      <c r="S779" t="s">
        <v>1631</v>
      </c>
    </row>
    <row r="780" spans="1:19" x14ac:dyDescent="0.3">
      <c r="A780">
        <v>300186513</v>
      </c>
      <c r="B780">
        <v>2014</v>
      </c>
      <c r="C780" t="s">
        <v>1632</v>
      </c>
      <c r="D780">
        <v>2040</v>
      </c>
      <c r="E780" t="str">
        <f>INDEX([1]!dFases[AbrevFase],MATCH($D780,[1]!dFases[CodFase],0))</f>
        <v>Grupo D</v>
      </c>
      <c r="F780" t="str">
        <f>INDEX([1]!dFases[TipoFase],MATCH($D780,[1]!dFases[CodFase],0))</f>
        <v>Fase de Grupos</v>
      </c>
      <c r="G780">
        <v>177</v>
      </c>
      <c r="H780">
        <v>8</v>
      </c>
      <c r="I780" t="str">
        <f>INDEX(Country[Country],MATCH(H780,Country[CodPais],0))</f>
        <v>England</v>
      </c>
      <c r="J780">
        <v>1</v>
      </c>
      <c r="K780" t="s">
        <v>746</v>
      </c>
      <c r="L780">
        <v>2</v>
      </c>
      <c r="M780">
        <v>2</v>
      </c>
      <c r="N780" t="str">
        <f>INDEX(Country[Country],MATCH(M780,Country[CodPais],0))</f>
        <v>Italy</v>
      </c>
      <c r="O780" t="s">
        <v>353</v>
      </c>
      <c r="P780">
        <v>39800</v>
      </c>
      <c r="Q780" t="s">
        <v>1633</v>
      </c>
      <c r="R780" t="s">
        <v>1634</v>
      </c>
      <c r="S780" t="s">
        <v>1635</v>
      </c>
    </row>
    <row r="781" spans="1:19" x14ac:dyDescent="0.3">
      <c r="A781">
        <v>300186507</v>
      </c>
      <c r="B781">
        <v>2014</v>
      </c>
      <c r="C781" t="s">
        <v>1636</v>
      </c>
      <c r="D781">
        <v>2030</v>
      </c>
      <c r="E781" t="str">
        <f>INDEX([1]!dFases[AbrevFase],MATCH($D781,[1]!dFases[CodFase],0))</f>
        <v>Grupo C</v>
      </c>
      <c r="F781" t="str">
        <f>INDEX([1]!dFases[TipoFase],MATCH($D781,[1]!dFases[CodFase],0))</f>
        <v>Fase de Grupos</v>
      </c>
      <c r="G781">
        <v>178</v>
      </c>
      <c r="H781">
        <v>25</v>
      </c>
      <c r="I781" t="str">
        <f>INDEX(Country[Country],MATCH(H781,Country[CodPais],0))</f>
        <v>C te d'Ivoire</v>
      </c>
      <c r="J781">
        <v>2</v>
      </c>
      <c r="K781" t="s">
        <v>362</v>
      </c>
      <c r="L781">
        <v>1</v>
      </c>
      <c r="M781">
        <v>17</v>
      </c>
      <c r="N781" t="str">
        <f>INDEX(Country[Country],MATCH(M781,Country[CodPais],0))</f>
        <v>Japan</v>
      </c>
      <c r="O781" t="s">
        <v>353</v>
      </c>
      <c r="P781">
        <v>40267</v>
      </c>
      <c r="Q781" t="s">
        <v>1637</v>
      </c>
      <c r="R781" t="s">
        <v>1638</v>
      </c>
      <c r="S781" t="s">
        <v>1639</v>
      </c>
    </row>
    <row r="782" spans="1:19" x14ac:dyDescent="0.3">
      <c r="A782">
        <v>300186494</v>
      </c>
      <c r="B782">
        <v>2014</v>
      </c>
      <c r="C782" t="s">
        <v>1640</v>
      </c>
      <c r="D782">
        <v>2050</v>
      </c>
      <c r="E782" t="str">
        <f>INDEX([1]!dFases[AbrevFase],MATCH($D782,[1]!dFases[CodFase],0))</f>
        <v>Grupo E</v>
      </c>
      <c r="F782" t="str">
        <f>INDEX([1]!dFases[TipoFase],MATCH($D782,[1]!dFases[CodFase],0))</f>
        <v>Fase de Grupos</v>
      </c>
      <c r="G782">
        <v>179</v>
      </c>
      <c r="H782">
        <v>5</v>
      </c>
      <c r="I782" t="str">
        <f>INDEX(Country[Country],MATCH(H782,Country[CodPais],0))</f>
        <v>Switzerland</v>
      </c>
      <c r="J782">
        <v>2</v>
      </c>
      <c r="K782" t="s">
        <v>362</v>
      </c>
      <c r="L782">
        <v>1</v>
      </c>
      <c r="M782">
        <v>37</v>
      </c>
      <c r="N782" t="str">
        <f>INDEX(Country[Country],MATCH(M782,Country[CodPais],0))</f>
        <v>Ecuador</v>
      </c>
      <c r="O782" t="s">
        <v>353</v>
      </c>
      <c r="P782">
        <v>68351</v>
      </c>
      <c r="Q782" t="s">
        <v>1498</v>
      </c>
      <c r="R782" t="s">
        <v>1641</v>
      </c>
      <c r="S782" t="s">
        <v>1500</v>
      </c>
    </row>
    <row r="783" spans="1:19" x14ac:dyDescent="0.3">
      <c r="A783">
        <v>300186496</v>
      </c>
      <c r="B783">
        <v>2014</v>
      </c>
      <c r="C783" t="s">
        <v>1642</v>
      </c>
      <c r="D783">
        <v>2050</v>
      </c>
      <c r="E783" t="str">
        <f>INDEX([1]!dFases[AbrevFase],MATCH($D783,[1]!dFases[CodFase],0))</f>
        <v>Grupo E</v>
      </c>
      <c r="F783" t="str">
        <f>INDEX([1]!dFases[TipoFase],MATCH($D783,[1]!dFases[CodFase],0))</f>
        <v>Fase de Grupos</v>
      </c>
      <c r="G783">
        <v>180</v>
      </c>
      <c r="H783">
        <v>3</v>
      </c>
      <c r="I783" t="str">
        <f>INDEX(Country[Country],MATCH(H783,Country[CodPais],0))</f>
        <v>France</v>
      </c>
      <c r="J783">
        <v>3</v>
      </c>
      <c r="K783" t="s">
        <v>357</v>
      </c>
      <c r="L783">
        <v>0</v>
      </c>
      <c r="M783">
        <v>45</v>
      </c>
      <c r="N783" t="str">
        <f>INDEX(Country[Country],MATCH(M783,Country[CodPais],0))</f>
        <v>Honduras</v>
      </c>
      <c r="O783" t="s">
        <v>353</v>
      </c>
      <c r="P783">
        <v>43012</v>
      </c>
      <c r="Q783" t="s">
        <v>1643</v>
      </c>
      <c r="R783" t="s">
        <v>1644</v>
      </c>
      <c r="S783" t="s">
        <v>1645</v>
      </c>
    </row>
    <row r="784" spans="1:19" x14ac:dyDescent="0.3">
      <c r="A784">
        <v>300186477</v>
      </c>
      <c r="B784">
        <v>2014</v>
      </c>
      <c r="C784" t="s">
        <v>1646</v>
      </c>
      <c r="D784">
        <v>2060</v>
      </c>
      <c r="E784" t="str">
        <f>INDEX([1]!dFases[AbrevFase],MATCH($D784,[1]!dFases[CodFase],0))</f>
        <v>Grupo F</v>
      </c>
      <c r="F784" t="str">
        <f>INDEX([1]!dFases[TipoFase],MATCH($D784,[1]!dFases[CodFase],0))</f>
        <v>Fase de Grupos</v>
      </c>
      <c r="G784">
        <v>22</v>
      </c>
      <c r="H784">
        <v>11</v>
      </c>
      <c r="I784" t="str">
        <f>INDEX(Country[Country],MATCH(H784,Country[CodPais],0))</f>
        <v>Argentina</v>
      </c>
      <c r="J784">
        <v>2</v>
      </c>
      <c r="K784" t="s">
        <v>362</v>
      </c>
      <c r="L784">
        <v>1</v>
      </c>
      <c r="M784">
        <v>65</v>
      </c>
      <c r="N784" t="str">
        <f>INDEX(Country[Country],MATCH(M784,Country[CodPais],0))</f>
        <v>Bosnia and Herzegovina</v>
      </c>
      <c r="O784" t="s">
        <v>353</v>
      </c>
      <c r="P784">
        <v>74738</v>
      </c>
      <c r="Q784" t="s">
        <v>1647</v>
      </c>
      <c r="R784" t="s">
        <v>1648</v>
      </c>
      <c r="S784" t="s">
        <v>1649</v>
      </c>
    </row>
    <row r="785" spans="1:19" x14ac:dyDescent="0.3">
      <c r="A785">
        <v>300186475</v>
      </c>
      <c r="B785">
        <v>2014</v>
      </c>
      <c r="C785" t="s">
        <v>1650</v>
      </c>
      <c r="D785">
        <v>2070</v>
      </c>
      <c r="E785" t="str">
        <f>INDEX([1]!dFases[AbrevFase],MATCH($D785,[1]!dFases[CodFase],0))</f>
        <v>Grupo G</v>
      </c>
      <c r="F785" t="str">
        <f>INDEX([1]!dFases[TipoFase],MATCH($D785,[1]!dFases[CodFase],0))</f>
        <v>Fase de Grupos</v>
      </c>
      <c r="G785">
        <v>173</v>
      </c>
      <c r="H785">
        <v>10</v>
      </c>
      <c r="I785" t="str">
        <f>INDEX(Country[Country],MATCH(H785,Country[CodPais],0))</f>
        <v>Germany</v>
      </c>
      <c r="J785">
        <v>4</v>
      </c>
      <c r="K785" t="s">
        <v>376</v>
      </c>
      <c r="L785">
        <v>0</v>
      </c>
      <c r="M785">
        <v>64</v>
      </c>
      <c r="N785" t="str">
        <f>INDEX(Country[Country],MATCH(M785,Country[CodPais],0))</f>
        <v>Portugal</v>
      </c>
      <c r="O785" t="s">
        <v>353</v>
      </c>
      <c r="P785">
        <v>51081</v>
      </c>
      <c r="Q785" t="s">
        <v>1651</v>
      </c>
      <c r="R785" t="s">
        <v>1652</v>
      </c>
      <c r="S785" t="s">
        <v>1653</v>
      </c>
    </row>
    <row r="786" spans="1:19" x14ac:dyDescent="0.3">
      <c r="A786">
        <v>300186505</v>
      </c>
      <c r="B786">
        <v>2014</v>
      </c>
      <c r="C786" t="s">
        <v>1654</v>
      </c>
      <c r="D786">
        <v>2060</v>
      </c>
      <c r="E786" t="str">
        <f>INDEX([1]!dFases[AbrevFase],MATCH($D786,[1]!dFases[CodFase],0))</f>
        <v>Grupo F</v>
      </c>
      <c r="F786" t="str">
        <f>INDEX([1]!dFases[TipoFase],MATCH($D786,[1]!dFases[CodFase],0))</f>
        <v>Fase de Grupos</v>
      </c>
      <c r="G786">
        <v>181</v>
      </c>
      <c r="H786">
        <v>48</v>
      </c>
      <c r="I786" t="str">
        <f>INDEX(Country[Country],MATCH(H786,Country[CodPais],0))</f>
        <v>Iran</v>
      </c>
      <c r="J786">
        <v>0</v>
      </c>
      <c r="K786" t="s">
        <v>572</v>
      </c>
      <c r="L786">
        <v>0</v>
      </c>
      <c r="M786">
        <v>57</v>
      </c>
      <c r="N786" t="str">
        <f>INDEX(Country[Country],MATCH(M786,Country[CodPais],0))</f>
        <v>Nigeria</v>
      </c>
      <c r="O786" t="s">
        <v>353</v>
      </c>
      <c r="P786">
        <v>39081</v>
      </c>
      <c r="Q786" t="s">
        <v>1655</v>
      </c>
      <c r="R786" t="s">
        <v>1656</v>
      </c>
      <c r="S786" t="s">
        <v>1657</v>
      </c>
    </row>
    <row r="787" spans="1:19" x14ac:dyDescent="0.3">
      <c r="A787">
        <v>300186512</v>
      </c>
      <c r="B787">
        <v>2014</v>
      </c>
      <c r="C787" t="s">
        <v>1658</v>
      </c>
      <c r="D787">
        <v>2070</v>
      </c>
      <c r="E787" t="str">
        <f>INDEX([1]!dFases[AbrevFase],MATCH($D787,[1]!dFases[CodFase],0))</f>
        <v>Grupo G</v>
      </c>
      <c r="F787" t="str">
        <f>INDEX([1]!dFases[TipoFase],MATCH($D787,[1]!dFases[CodFase],0))</f>
        <v>Fase de Grupos</v>
      </c>
      <c r="G787">
        <v>172</v>
      </c>
      <c r="H787">
        <v>42</v>
      </c>
      <c r="I787" t="str">
        <f>INDEX(Country[Country],MATCH(H787,Country[CodPais],0))</f>
        <v>Ghana</v>
      </c>
      <c r="J787">
        <v>1</v>
      </c>
      <c r="K787" t="s">
        <v>746</v>
      </c>
      <c r="L787">
        <v>2</v>
      </c>
      <c r="M787">
        <v>13</v>
      </c>
      <c r="N787" t="str">
        <f>INDEX(Country[Country],MATCH(M787,Country[CodPais],0))</f>
        <v>USA</v>
      </c>
      <c r="O787" t="s">
        <v>353</v>
      </c>
      <c r="P787">
        <v>39760</v>
      </c>
      <c r="Q787" t="s">
        <v>1659</v>
      </c>
      <c r="R787" t="s">
        <v>1660</v>
      </c>
      <c r="S787" t="s">
        <v>1661</v>
      </c>
    </row>
    <row r="788" spans="1:19" x14ac:dyDescent="0.3">
      <c r="A788">
        <v>300186479</v>
      </c>
      <c r="B788">
        <v>2014</v>
      </c>
      <c r="C788" t="s">
        <v>1662</v>
      </c>
      <c r="D788">
        <v>2080</v>
      </c>
      <c r="E788" t="str">
        <f>INDEX([1]!dFases[AbrevFase],MATCH($D788,[1]!dFases[CodFase],0))</f>
        <v>Grupo H</v>
      </c>
      <c r="F788" t="str">
        <f>INDEX([1]!dFases[TipoFase],MATCH($D788,[1]!dFases[CodFase],0))</f>
        <v>Fase de Grupos</v>
      </c>
      <c r="G788">
        <v>175</v>
      </c>
      <c r="H788">
        <v>22</v>
      </c>
      <c r="I788" t="str">
        <f>INDEX(Country[Country],MATCH(H788,Country[CodPais],0))</f>
        <v>Belgium</v>
      </c>
      <c r="J788">
        <v>2</v>
      </c>
      <c r="K788" t="s">
        <v>362</v>
      </c>
      <c r="L788">
        <v>1</v>
      </c>
      <c r="M788">
        <v>18</v>
      </c>
      <c r="N788" t="str">
        <f>INDEX(Country[Country],MATCH(M788,Country[CodPais],0))</f>
        <v>Algeria</v>
      </c>
      <c r="O788" t="s">
        <v>353</v>
      </c>
      <c r="P788">
        <v>56800</v>
      </c>
      <c r="Q788" t="s">
        <v>1390</v>
      </c>
      <c r="R788" t="s">
        <v>1532</v>
      </c>
      <c r="S788" t="s">
        <v>1663</v>
      </c>
    </row>
    <row r="789" spans="1:19" x14ac:dyDescent="0.3">
      <c r="A789">
        <v>300186509</v>
      </c>
      <c r="B789">
        <v>2014</v>
      </c>
      <c r="C789" t="s">
        <v>1664</v>
      </c>
      <c r="D789">
        <v>2010</v>
      </c>
      <c r="E789" t="str">
        <f>INDEX([1]!dFases[AbrevFase],MATCH($D789,[1]!dFases[CodFase],0))</f>
        <v>Grupo A</v>
      </c>
      <c r="F789" t="str">
        <f>INDEX([1]!dFases[TipoFase],MATCH($D789,[1]!dFases[CodFase],0))</f>
        <v>Fase de Grupos</v>
      </c>
      <c r="G789">
        <v>176</v>
      </c>
      <c r="H789">
        <v>4</v>
      </c>
      <c r="I789" t="str">
        <f>INDEX(Country[Country],MATCH(H789,Country[CodPais],0))</f>
        <v>Brazil</v>
      </c>
      <c r="J789">
        <v>0</v>
      </c>
      <c r="K789" t="s">
        <v>572</v>
      </c>
      <c r="L789">
        <v>0</v>
      </c>
      <c r="M789">
        <v>9</v>
      </c>
      <c r="N789" t="str">
        <f>INDEX(Country[Country],MATCH(M789,Country[CodPais],0))</f>
        <v>Mexico</v>
      </c>
      <c r="O789" t="s">
        <v>353</v>
      </c>
      <c r="P789">
        <v>60342</v>
      </c>
      <c r="Q789" t="s">
        <v>1665</v>
      </c>
      <c r="R789" t="s">
        <v>1666</v>
      </c>
      <c r="S789" t="s">
        <v>1667</v>
      </c>
    </row>
    <row r="790" spans="1:19" x14ac:dyDescent="0.3">
      <c r="A790">
        <v>300186499</v>
      </c>
      <c r="B790">
        <v>2014</v>
      </c>
      <c r="C790" t="s">
        <v>1668</v>
      </c>
      <c r="D790">
        <v>2080</v>
      </c>
      <c r="E790" t="str">
        <f>INDEX([1]!dFases[AbrevFase],MATCH($D790,[1]!dFases[CodFase],0))</f>
        <v>Grupo H</v>
      </c>
      <c r="F790" t="str">
        <f>INDEX([1]!dFases[TipoFase],MATCH($D790,[1]!dFases[CodFase],0))</f>
        <v>Fase de Grupos</v>
      </c>
      <c r="G790">
        <v>174</v>
      </c>
      <c r="H790">
        <v>16</v>
      </c>
      <c r="I790" t="str">
        <f>INDEX(Country[Country],MATCH(H790,Country[CodPais],0))</f>
        <v>Russia</v>
      </c>
      <c r="J790">
        <v>1</v>
      </c>
      <c r="K790" t="s">
        <v>559</v>
      </c>
      <c r="L790">
        <v>1</v>
      </c>
      <c r="M790">
        <v>14</v>
      </c>
      <c r="N790" t="str">
        <f>INDEX(Country[Country],MATCH(M790,Country[CodPais],0))</f>
        <v>Korea Republic</v>
      </c>
      <c r="O790" t="s">
        <v>353</v>
      </c>
      <c r="P790">
        <v>37603</v>
      </c>
      <c r="Q790" t="s">
        <v>1669</v>
      </c>
      <c r="R790" t="s">
        <v>1520</v>
      </c>
      <c r="S790" t="s">
        <v>1670</v>
      </c>
    </row>
    <row r="791" spans="1:19" x14ac:dyDescent="0.3">
      <c r="A791">
        <v>300186478</v>
      </c>
      <c r="B791">
        <v>2014</v>
      </c>
      <c r="C791" t="s">
        <v>1671</v>
      </c>
      <c r="D791">
        <v>2020</v>
      </c>
      <c r="E791" t="str">
        <f>INDEX([1]!dFases[AbrevFase],MATCH($D791,[1]!dFases[CodFase],0))</f>
        <v>Grupo B</v>
      </c>
      <c r="F791" t="str">
        <f>INDEX([1]!dFases[TipoFase],MATCH($D791,[1]!dFases[CodFase],0))</f>
        <v>Fase de Grupos</v>
      </c>
      <c r="G791">
        <v>180</v>
      </c>
      <c r="H791">
        <v>20</v>
      </c>
      <c r="I791" t="str">
        <f>INDEX(Country[Country],MATCH(H791,Country[CodPais],0))</f>
        <v>Australia</v>
      </c>
      <c r="J791">
        <v>2</v>
      </c>
      <c r="K791" t="s">
        <v>931</v>
      </c>
      <c r="L791">
        <v>3</v>
      </c>
      <c r="M791">
        <v>55</v>
      </c>
      <c r="N791" t="str">
        <f>INDEX(Country[Country],MATCH(M791,Country[CodPais],0))</f>
        <v>Netherlands</v>
      </c>
      <c r="O791" t="s">
        <v>353</v>
      </c>
      <c r="P791">
        <v>42877</v>
      </c>
      <c r="Q791" t="s">
        <v>1672</v>
      </c>
      <c r="R791" t="s">
        <v>1565</v>
      </c>
      <c r="S791" t="s">
        <v>1673</v>
      </c>
    </row>
    <row r="792" spans="1:19" x14ac:dyDescent="0.3">
      <c r="A792">
        <v>300186498</v>
      </c>
      <c r="B792">
        <v>2014</v>
      </c>
      <c r="C792" t="s">
        <v>1674</v>
      </c>
      <c r="D792">
        <v>2020</v>
      </c>
      <c r="E792" t="str">
        <f>INDEX([1]!dFases[AbrevFase],MATCH($D792,[1]!dFases[CodFase],0))</f>
        <v>Grupo B</v>
      </c>
      <c r="F792" t="str">
        <f>INDEX([1]!dFases[TipoFase],MATCH($D792,[1]!dFases[CodFase],0))</f>
        <v>Fase de Grupos</v>
      </c>
      <c r="G792">
        <v>22</v>
      </c>
      <c r="H792">
        <v>12</v>
      </c>
      <c r="I792" t="str">
        <f>INDEX(Country[Country],MATCH(H792,Country[CodPais],0))</f>
        <v>Spain</v>
      </c>
      <c r="J792">
        <v>0</v>
      </c>
      <c r="K792" t="s">
        <v>710</v>
      </c>
      <c r="L792">
        <v>2</v>
      </c>
      <c r="M792">
        <v>7</v>
      </c>
      <c r="N792" t="str">
        <f>INDEX(Country[Country],MATCH(M792,Country[CodPais],0))</f>
        <v>Chile</v>
      </c>
      <c r="O792" t="s">
        <v>353</v>
      </c>
      <c r="P792">
        <v>74101</v>
      </c>
      <c r="Q792" t="s">
        <v>1625</v>
      </c>
      <c r="R792" t="s">
        <v>1626</v>
      </c>
      <c r="S792" t="s">
        <v>1627</v>
      </c>
    </row>
    <row r="793" spans="1:19" x14ac:dyDescent="0.3">
      <c r="A793">
        <v>300186453</v>
      </c>
      <c r="B793">
        <v>2014</v>
      </c>
      <c r="C793" t="s">
        <v>1675</v>
      </c>
      <c r="D793">
        <v>2010</v>
      </c>
      <c r="E793" t="str">
        <f>INDEX([1]!dFases[AbrevFase],MATCH($D793,[1]!dFases[CodFase],0))</f>
        <v>Grupo A</v>
      </c>
      <c r="F793" t="str">
        <f>INDEX([1]!dFases[TipoFase],MATCH($D793,[1]!dFases[CodFase],0))</f>
        <v>Fase de Grupos</v>
      </c>
      <c r="G793">
        <v>177</v>
      </c>
      <c r="H793">
        <v>26</v>
      </c>
      <c r="I793" t="str">
        <f>INDEX(Country[Country],MATCH(H793,Country[CodPais],0))</f>
        <v>Cameroon</v>
      </c>
      <c r="J793">
        <v>0</v>
      </c>
      <c r="K793" t="s">
        <v>1007</v>
      </c>
      <c r="L793">
        <v>4</v>
      </c>
      <c r="M793">
        <v>31</v>
      </c>
      <c r="N793" t="str">
        <f>INDEX(Country[Country],MATCH(M793,Country[CodPais],0))</f>
        <v>Croatia</v>
      </c>
      <c r="O793" t="s">
        <v>353</v>
      </c>
      <c r="P793">
        <v>39982</v>
      </c>
      <c r="Q793" t="s">
        <v>1676</v>
      </c>
      <c r="R793" t="s">
        <v>1530</v>
      </c>
      <c r="S793" t="s">
        <v>1677</v>
      </c>
    </row>
    <row r="794" spans="1:19" x14ac:dyDescent="0.3">
      <c r="A794">
        <v>300186468</v>
      </c>
      <c r="B794">
        <v>2014</v>
      </c>
      <c r="C794" t="s">
        <v>1678</v>
      </c>
      <c r="D794">
        <v>2030</v>
      </c>
      <c r="E794" t="str">
        <f>INDEX([1]!dFases[AbrevFase],MATCH($D794,[1]!dFases[CodFase],0))</f>
        <v>Grupo C</v>
      </c>
      <c r="F794" t="str">
        <f>INDEX([1]!dFases[TipoFase],MATCH($D794,[1]!dFases[CodFase],0))</f>
        <v>Fase de Grupos</v>
      </c>
      <c r="G794">
        <v>179</v>
      </c>
      <c r="H794">
        <v>29</v>
      </c>
      <c r="I794" t="str">
        <f>INDEX(Country[Country],MATCH(H794,Country[CodPais],0))</f>
        <v>Colombia</v>
      </c>
      <c r="J794">
        <v>2</v>
      </c>
      <c r="K794" t="s">
        <v>362</v>
      </c>
      <c r="L794">
        <v>1</v>
      </c>
      <c r="M794">
        <v>25</v>
      </c>
      <c r="N794" t="str">
        <f>INDEX(Country[Country],MATCH(M794,Country[CodPais],0))</f>
        <v>C te d'Ivoire</v>
      </c>
      <c r="O794" t="s">
        <v>353</v>
      </c>
      <c r="P794">
        <v>68748</v>
      </c>
      <c r="Q794" t="s">
        <v>1547</v>
      </c>
      <c r="R794" t="s">
        <v>1549</v>
      </c>
      <c r="S794" t="s">
        <v>1548</v>
      </c>
    </row>
    <row r="795" spans="1:19" x14ac:dyDescent="0.3">
      <c r="A795">
        <v>300186486</v>
      </c>
      <c r="B795">
        <v>2014</v>
      </c>
      <c r="C795" t="s">
        <v>1679</v>
      </c>
      <c r="D795">
        <v>2040</v>
      </c>
      <c r="E795" t="str">
        <f>INDEX([1]!dFases[AbrevFase],MATCH($D795,[1]!dFases[CodFase],0))</f>
        <v>Grupo D</v>
      </c>
      <c r="F795" t="str">
        <f>INDEX([1]!dFases[TipoFase],MATCH($D795,[1]!dFases[CodFase],0))</f>
        <v>Fase de Grupos</v>
      </c>
      <c r="G795">
        <v>171</v>
      </c>
      <c r="H795">
        <v>1</v>
      </c>
      <c r="I795" t="str">
        <f>INDEX(Country[Country],MATCH(H795,Country[CodPais],0))</f>
        <v>Uruguay</v>
      </c>
      <c r="J795">
        <v>2</v>
      </c>
      <c r="K795" t="s">
        <v>362</v>
      </c>
      <c r="L795">
        <v>1</v>
      </c>
      <c r="M795">
        <v>8</v>
      </c>
      <c r="N795" t="str">
        <f>INDEX(Country[Country],MATCH(M795,Country[CodPais],0))</f>
        <v>England</v>
      </c>
      <c r="O795" t="s">
        <v>353</v>
      </c>
      <c r="P795">
        <v>62575</v>
      </c>
      <c r="Q795" t="s">
        <v>1680</v>
      </c>
      <c r="R795" t="s">
        <v>1681</v>
      </c>
      <c r="S795" t="s">
        <v>1562</v>
      </c>
    </row>
    <row r="796" spans="1:19" x14ac:dyDescent="0.3">
      <c r="A796">
        <v>300186454</v>
      </c>
      <c r="B796">
        <v>2014</v>
      </c>
      <c r="C796" t="s">
        <v>1682</v>
      </c>
      <c r="D796">
        <v>2030</v>
      </c>
      <c r="E796" t="str">
        <f>INDEX([1]!dFases[AbrevFase],MATCH($D796,[1]!dFases[CodFase],0))</f>
        <v>Grupo C</v>
      </c>
      <c r="F796" t="str">
        <f>INDEX([1]!dFases[TipoFase],MATCH($D796,[1]!dFases[CodFase],0))</f>
        <v>Fase de Grupos</v>
      </c>
      <c r="G796">
        <v>172</v>
      </c>
      <c r="H796">
        <v>17</v>
      </c>
      <c r="I796" t="str">
        <f>INDEX(Country[Country],MATCH(H796,Country[CodPais],0))</f>
        <v>Japan</v>
      </c>
      <c r="J796">
        <v>0</v>
      </c>
      <c r="K796" t="s">
        <v>572</v>
      </c>
      <c r="L796">
        <v>0</v>
      </c>
      <c r="M796">
        <v>43</v>
      </c>
      <c r="N796" t="str">
        <f>INDEX(Country[Country],MATCH(M796,Country[CodPais],0))</f>
        <v>Greece</v>
      </c>
      <c r="O796" t="s">
        <v>353</v>
      </c>
      <c r="P796">
        <v>39485</v>
      </c>
      <c r="Q796" t="s">
        <v>1647</v>
      </c>
      <c r="R796" t="s">
        <v>1648</v>
      </c>
      <c r="S796" t="s">
        <v>1649</v>
      </c>
    </row>
    <row r="797" spans="1:19" x14ac:dyDescent="0.3">
      <c r="A797">
        <v>300186500</v>
      </c>
      <c r="B797">
        <v>2014</v>
      </c>
      <c r="C797" t="s">
        <v>1683</v>
      </c>
      <c r="D797">
        <v>2040</v>
      </c>
      <c r="E797" t="str">
        <f>INDEX([1]!dFases[AbrevFase],MATCH($D797,[1]!dFases[CodFase],0))</f>
        <v>Grupo D</v>
      </c>
      <c r="F797" t="str">
        <f>INDEX([1]!dFases[TipoFase],MATCH($D797,[1]!dFases[CodFase],0))</f>
        <v>Fase de Grupos</v>
      </c>
      <c r="G797">
        <v>178</v>
      </c>
      <c r="H797">
        <v>2</v>
      </c>
      <c r="I797" t="str">
        <f>INDEX(Country[Country],MATCH(H797,Country[CodPais],0))</f>
        <v>Italy</v>
      </c>
      <c r="J797">
        <v>0</v>
      </c>
      <c r="K797" t="s">
        <v>744</v>
      </c>
      <c r="L797">
        <v>1</v>
      </c>
      <c r="M797">
        <v>30</v>
      </c>
      <c r="N797" t="str">
        <f>INDEX(Country[Country],MATCH(M797,Country[CodPais],0))</f>
        <v>Costa Rica</v>
      </c>
      <c r="O797" t="s">
        <v>353</v>
      </c>
      <c r="P797">
        <v>40285</v>
      </c>
      <c r="Q797" t="s">
        <v>1637</v>
      </c>
      <c r="R797" t="s">
        <v>1638</v>
      </c>
      <c r="S797" t="s">
        <v>1639</v>
      </c>
    </row>
    <row r="798" spans="1:19" x14ac:dyDescent="0.3">
      <c r="A798">
        <v>300186514</v>
      </c>
      <c r="B798">
        <v>2014</v>
      </c>
      <c r="C798" t="s">
        <v>1684</v>
      </c>
      <c r="D798">
        <v>2050</v>
      </c>
      <c r="E798" t="str">
        <f>INDEX([1]!dFases[AbrevFase],MATCH($D798,[1]!dFases[CodFase],0))</f>
        <v>Grupo E</v>
      </c>
      <c r="F798" t="str">
        <f>INDEX([1]!dFases[TipoFase],MATCH($D798,[1]!dFases[CodFase],0))</f>
        <v>Fase de Grupos</v>
      </c>
      <c r="G798">
        <v>173</v>
      </c>
      <c r="H798">
        <v>5</v>
      </c>
      <c r="I798" t="str">
        <f>INDEX(Country[Country],MATCH(H798,Country[CodPais],0))</f>
        <v>Switzerland</v>
      </c>
      <c r="J798">
        <v>2</v>
      </c>
      <c r="K798" t="s">
        <v>1353</v>
      </c>
      <c r="L798">
        <v>5</v>
      </c>
      <c r="M798">
        <v>3</v>
      </c>
      <c r="N798" t="str">
        <f>INDEX(Country[Country],MATCH(M798,Country[CodPais],0))</f>
        <v>France</v>
      </c>
      <c r="O798" t="s">
        <v>353</v>
      </c>
      <c r="P798">
        <v>51003</v>
      </c>
      <c r="Q798" t="s">
        <v>1633</v>
      </c>
      <c r="R798" t="s">
        <v>1634</v>
      </c>
      <c r="S798" t="s">
        <v>1635</v>
      </c>
    </row>
    <row r="799" spans="1:19" x14ac:dyDescent="0.3">
      <c r="A799">
        <v>300186463</v>
      </c>
      <c r="B799">
        <v>2014</v>
      </c>
      <c r="C799" t="s">
        <v>1685</v>
      </c>
      <c r="D799">
        <v>2050</v>
      </c>
      <c r="E799" t="str">
        <f>INDEX([1]!dFases[AbrevFase],MATCH($D799,[1]!dFases[CodFase],0))</f>
        <v>Grupo E</v>
      </c>
      <c r="F799" t="str">
        <f>INDEX([1]!dFases[TipoFase],MATCH($D799,[1]!dFases[CodFase],0))</f>
        <v>Fase de Grupos</v>
      </c>
      <c r="G799">
        <v>181</v>
      </c>
      <c r="H799">
        <v>45</v>
      </c>
      <c r="I799" t="str">
        <f>INDEX(Country[Country],MATCH(H799,Country[CodPais],0))</f>
        <v>Honduras</v>
      </c>
      <c r="J799">
        <v>1</v>
      </c>
      <c r="K799" t="s">
        <v>746</v>
      </c>
      <c r="L799">
        <v>2</v>
      </c>
      <c r="M799">
        <v>37</v>
      </c>
      <c r="N799" t="str">
        <f>INDEX(Country[Country],MATCH(M799,Country[CodPais],0))</f>
        <v>Ecuador</v>
      </c>
      <c r="O799" t="s">
        <v>353</v>
      </c>
      <c r="P799">
        <v>39224</v>
      </c>
      <c r="Q799" t="s">
        <v>1686</v>
      </c>
      <c r="R799" t="s">
        <v>1687</v>
      </c>
      <c r="S799" t="s">
        <v>1688</v>
      </c>
    </row>
    <row r="800" spans="1:19" x14ac:dyDescent="0.3">
      <c r="A800">
        <v>300186466</v>
      </c>
      <c r="B800">
        <v>2014</v>
      </c>
      <c r="C800" t="s">
        <v>1689</v>
      </c>
      <c r="D800">
        <v>2060</v>
      </c>
      <c r="E800" t="str">
        <f>INDEX([1]!dFases[AbrevFase],MATCH($D800,[1]!dFases[CodFase],0))</f>
        <v>Grupo F</v>
      </c>
      <c r="F800" t="str">
        <f>INDEX([1]!dFases[TipoFase],MATCH($D800,[1]!dFases[CodFase],0))</f>
        <v>Fase de Grupos</v>
      </c>
      <c r="G800">
        <v>175</v>
      </c>
      <c r="H800">
        <v>11</v>
      </c>
      <c r="I800" t="str">
        <f>INDEX(Country[Country],MATCH(H800,Country[CodPais],0))</f>
        <v>Argentina</v>
      </c>
      <c r="J800">
        <v>1</v>
      </c>
      <c r="K800" t="s">
        <v>370</v>
      </c>
      <c r="L800">
        <v>0</v>
      </c>
      <c r="M800">
        <v>48</v>
      </c>
      <c r="N800" t="str">
        <f>INDEX(Country[Country],MATCH(M800,Country[CodPais],0))</f>
        <v>Iran</v>
      </c>
      <c r="O800" t="s">
        <v>353</v>
      </c>
      <c r="P800">
        <v>57698</v>
      </c>
      <c r="Q800" t="s">
        <v>1651</v>
      </c>
      <c r="R800" t="s">
        <v>1652</v>
      </c>
      <c r="S800" t="s">
        <v>1653</v>
      </c>
    </row>
    <row r="801" spans="1:19" x14ac:dyDescent="0.3">
      <c r="A801">
        <v>300186493</v>
      </c>
      <c r="B801">
        <v>2014</v>
      </c>
      <c r="C801" t="s">
        <v>1690</v>
      </c>
      <c r="D801">
        <v>2070</v>
      </c>
      <c r="E801" t="str">
        <f>INDEX([1]!dFases[AbrevFase],MATCH($D801,[1]!dFases[CodFase],0))</f>
        <v>Grupo G</v>
      </c>
      <c r="F801" t="str">
        <f>INDEX([1]!dFases[TipoFase],MATCH($D801,[1]!dFases[CodFase],0))</f>
        <v>Fase de Grupos</v>
      </c>
      <c r="G801">
        <v>176</v>
      </c>
      <c r="H801">
        <v>10</v>
      </c>
      <c r="I801" t="str">
        <f>INDEX(Country[Country],MATCH(H801,Country[CodPais],0))</f>
        <v>Germany</v>
      </c>
      <c r="J801">
        <v>2</v>
      </c>
      <c r="K801" t="s">
        <v>482</v>
      </c>
      <c r="L801">
        <v>2</v>
      </c>
      <c r="M801">
        <v>42</v>
      </c>
      <c r="N801" t="str">
        <f>INDEX(Country[Country],MATCH(M801,Country[CodPais],0))</f>
        <v>Ghana</v>
      </c>
      <c r="O801" t="s">
        <v>353</v>
      </c>
      <c r="P801">
        <v>59621</v>
      </c>
      <c r="Q801" t="s">
        <v>1643</v>
      </c>
      <c r="R801" t="s">
        <v>1644</v>
      </c>
      <c r="S801" t="s">
        <v>1645</v>
      </c>
    </row>
    <row r="802" spans="1:19" x14ac:dyDescent="0.3">
      <c r="A802">
        <v>300186511</v>
      </c>
      <c r="B802">
        <v>2014</v>
      </c>
      <c r="C802" t="s">
        <v>1691</v>
      </c>
      <c r="D802">
        <v>2060</v>
      </c>
      <c r="E802" t="str">
        <f>INDEX([1]!dFases[AbrevFase],MATCH($D802,[1]!dFases[CodFase],0))</f>
        <v>Grupo F</v>
      </c>
      <c r="F802" t="str">
        <f>INDEX([1]!dFases[TipoFase],MATCH($D802,[1]!dFases[CodFase],0))</f>
        <v>Fase de Grupos</v>
      </c>
      <c r="G802">
        <v>174</v>
      </c>
      <c r="H802">
        <v>57</v>
      </c>
      <c r="I802" t="str">
        <f>INDEX(Country[Country],MATCH(H802,Country[CodPais],0))</f>
        <v>Nigeria</v>
      </c>
      <c r="J802">
        <v>1</v>
      </c>
      <c r="K802" t="s">
        <v>370</v>
      </c>
      <c r="L802">
        <v>0</v>
      </c>
      <c r="M802">
        <v>65</v>
      </c>
      <c r="N802" t="str">
        <f>INDEX(Country[Country],MATCH(M802,Country[CodPais],0))</f>
        <v>Bosnia and Herzegovina</v>
      </c>
      <c r="O802" t="s">
        <v>353</v>
      </c>
      <c r="P802">
        <v>40499</v>
      </c>
      <c r="Q802" t="s">
        <v>1692</v>
      </c>
      <c r="R802" t="s">
        <v>1507</v>
      </c>
      <c r="S802" t="s">
        <v>1693</v>
      </c>
    </row>
    <row r="803" spans="1:19" x14ac:dyDescent="0.3">
      <c r="A803">
        <v>300186481</v>
      </c>
      <c r="B803">
        <v>2014</v>
      </c>
      <c r="C803" t="s">
        <v>1694</v>
      </c>
      <c r="D803">
        <v>2080</v>
      </c>
      <c r="E803" t="str">
        <f>INDEX([1]!dFases[AbrevFase],MATCH($D803,[1]!dFases[CodFase],0))</f>
        <v>Grupo H</v>
      </c>
      <c r="F803" t="str">
        <f>INDEX([1]!dFases[TipoFase],MATCH($D803,[1]!dFases[CodFase],0))</f>
        <v>Fase de Grupos</v>
      </c>
      <c r="G803">
        <v>22</v>
      </c>
      <c r="H803">
        <v>22</v>
      </c>
      <c r="I803" t="str">
        <f>INDEX(Country[Country],MATCH(H803,Country[CodPais],0))</f>
        <v>Belgium</v>
      </c>
      <c r="J803">
        <v>1</v>
      </c>
      <c r="K803" t="s">
        <v>370</v>
      </c>
      <c r="L803">
        <v>0</v>
      </c>
      <c r="M803">
        <v>16</v>
      </c>
      <c r="N803" t="str">
        <f>INDEX(Country[Country],MATCH(M803,Country[CodPais],0))</f>
        <v>Russia</v>
      </c>
      <c r="O803" t="s">
        <v>353</v>
      </c>
      <c r="P803">
        <v>73819</v>
      </c>
      <c r="Q803" t="s">
        <v>1629</v>
      </c>
      <c r="R803" t="s">
        <v>1630</v>
      </c>
      <c r="S803" t="s">
        <v>1631</v>
      </c>
    </row>
    <row r="804" spans="1:19" x14ac:dyDescent="0.3">
      <c r="A804">
        <v>300186495</v>
      </c>
      <c r="B804">
        <v>2014</v>
      </c>
      <c r="C804" t="s">
        <v>1695</v>
      </c>
      <c r="D804">
        <v>2080</v>
      </c>
      <c r="E804" t="str">
        <f>INDEX([1]!dFases[AbrevFase],MATCH($D804,[1]!dFases[CodFase],0))</f>
        <v>Grupo H</v>
      </c>
      <c r="F804" t="str">
        <f>INDEX([1]!dFases[TipoFase],MATCH($D804,[1]!dFases[CodFase],0))</f>
        <v>Fase de Grupos</v>
      </c>
      <c r="G804">
        <v>180</v>
      </c>
      <c r="H804">
        <v>14</v>
      </c>
      <c r="I804" t="str">
        <f>INDEX(Country[Country],MATCH(H804,Country[CodPais],0))</f>
        <v>Korea Republic</v>
      </c>
      <c r="J804">
        <v>2</v>
      </c>
      <c r="K804" t="s">
        <v>1696</v>
      </c>
      <c r="L804">
        <v>4</v>
      </c>
      <c r="M804">
        <v>18</v>
      </c>
      <c r="N804" t="str">
        <f>INDEX(Country[Country],MATCH(M804,Country[CodPais],0))</f>
        <v>Algeria</v>
      </c>
      <c r="O804" t="s">
        <v>353</v>
      </c>
      <c r="P804">
        <v>42732</v>
      </c>
      <c r="Q804" t="s">
        <v>1614</v>
      </c>
      <c r="R804" t="s">
        <v>1615</v>
      </c>
      <c r="S804" t="s">
        <v>1656</v>
      </c>
    </row>
    <row r="805" spans="1:19" x14ac:dyDescent="0.3">
      <c r="A805">
        <v>300186483</v>
      </c>
      <c r="B805">
        <v>2014</v>
      </c>
      <c r="C805" t="s">
        <v>1697</v>
      </c>
      <c r="D805">
        <v>2070</v>
      </c>
      <c r="E805" t="str">
        <f>INDEX([1]!dFases[AbrevFase],MATCH($D805,[1]!dFases[CodFase],0))</f>
        <v>Grupo G</v>
      </c>
      <c r="F805" t="str">
        <f>INDEX([1]!dFases[TipoFase],MATCH($D805,[1]!dFases[CodFase],0))</f>
        <v>Fase de Grupos</v>
      </c>
      <c r="G805">
        <v>177</v>
      </c>
      <c r="H805">
        <v>13</v>
      </c>
      <c r="I805" t="str">
        <f>INDEX(Country[Country],MATCH(H805,Country[CodPais],0))</f>
        <v>USA</v>
      </c>
      <c r="J805">
        <v>2</v>
      </c>
      <c r="K805" t="s">
        <v>482</v>
      </c>
      <c r="L805">
        <v>2</v>
      </c>
      <c r="M805">
        <v>64</v>
      </c>
      <c r="N805" t="str">
        <f>INDEX(Country[Country],MATCH(M805,Country[CodPais],0))</f>
        <v>Portugal</v>
      </c>
      <c r="O805" t="s">
        <v>353</v>
      </c>
      <c r="P805">
        <v>40123</v>
      </c>
      <c r="Q805" t="s">
        <v>1669</v>
      </c>
      <c r="R805" t="s">
        <v>1520</v>
      </c>
      <c r="S805" t="s">
        <v>1670</v>
      </c>
    </row>
    <row r="806" spans="1:19" x14ac:dyDescent="0.3">
      <c r="A806">
        <v>300186467</v>
      </c>
      <c r="B806">
        <v>2014</v>
      </c>
      <c r="C806" t="s">
        <v>1698</v>
      </c>
      <c r="D806">
        <v>2020</v>
      </c>
      <c r="E806" t="str">
        <f>INDEX([1]!dFases[AbrevFase],MATCH($D806,[1]!dFases[CodFase],0))</f>
        <v>Grupo B</v>
      </c>
      <c r="F806" t="str">
        <f>INDEX([1]!dFases[TipoFase],MATCH($D806,[1]!dFases[CodFase],0))</f>
        <v>Fase de Grupos</v>
      </c>
      <c r="G806">
        <v>181</v>
      </c>
      <c r="H806">
        <v>20</v>
      </c>
      <c r="I806" t="str">
        <f>INDEX(Country[Country],MATCH(H806,Country[CodPais],0))</f>
        <v>Australia</v>
      </c>
      <c r="J806">
        <v>0</v>
      </c>
      <c r="K806" t="s">
        <v>727</v>
      </c>
      <c r="L806">
        <v>3</v>
      </c>
      <c r="M806">
        <v>12</v>
      </c>
      <c r="N806" t="str">
        <f>INDEX(Country[Country],MATCH(M806,Country[CodPais],0))</f>
        <v>Spain</v>
      </c>
      <c r="O806" t="s">
        <v>353</v>
      </c>
      <c r="P806">
        <v>39375</v>
      </c>
      <c r="Q806" t="s">
        <v>1699</v>
      </c>
      <c r="R806" t="s">
        <v>1700</v>
      </c>
      <c r="S806" t="s">
        <v>1701</v>
      </c>
    </row>
    <row r="807" spans="1:19" x14ac:dyDescent="0.3">
      <c r="A807">
        <v>300186470</v>
      </c>
      <c r="B807">
        <v>2014</v>
      </c>
      <c r="C807" t="s">
        <v>1698</v>
      </c>
      <c r="D807">
        <v>2020</v>
      </c>
      <c r="E807" t="str">
        <f>INDEX([1]!dFases[AbrevFase],MATCH($D807,[1]!dFases[CodFase],0))</f>
        <v>Grupo B</v>
      </c>
      <c r="F807" t="str">
        <f>INDEX([1]!dFases[TipoFase],MATCH($D807,[1]!dFases[CodFase],0))</f>
        <v>Fase de Grupos</v>
      </c>
      <c r="G807">
        <v>171</v>
      </c>
      <c r="H807">
        <v>55</v>
      </c>
      <c r="I807" t="str">
        <f>INDEX(Country[Country],MATCH(H807,Country[CodPais],0))</f>
        <v>Netherlands</v>
      </c>
      <c r="J807">
        <v>2</v>
      </c>
      <c r="K807" t="s">
        <v>461</v>
      </c>
      <c r="L807">
        <v>0</v>
      </c>
      <c r="M807">
        <v>7</v>
      </c>
      <c r="N807" t="str">
        <f>INDEX(Country[Country],MATCH(M807,Country[CodPais],0))</f>
        <v>Chile</v>
      </c>
      <c r="O807" t="s">
        <v>353</v>
      </c>
      <c r="P807">
        <v>62996</v>
      </c>
      <c r="Q807" t="s">
        <v>1702</v>
      </c>
      <c r="R807" t="s">
        <v>1544</v>
      </c>
      <c r="S807" t="s">
        <v>1703</v>
      </c>
    </row>
    <row r="808" spans="1:19" x14ac:dyDescent="0.3">
      <c r="A808">
        <v>300186472</v>
      </c>
      <c r="B808">
        <v>2014</v>
      </c>
      <c r="C808" t="s">
        <v>1704</v>
      </c>
      <c r="D808">
        <v>2010</v>
      </c>
      <c r="E808" t="str">
        <f>INDEX([1]!dFases[AbrevFase],MATCH($D808,[1]!dFases[CodFase],0))</f>
        <v>Grupo A</v>
      </c>
      <c r="F808" t="str">
        <f>INDEX([1]!dFases[TipoFase],MATCH($D808,[1]!dFases[CodFase],0))</f>
        <v>Fase de Grupos</v>
      </c>
      <c r="G808">
        <v>179</v>
      </c>
      <c r="H808">
        <v>26</v>
      </c>
      <c r="I808" t="str">
        <f>INDEX(Country[Country],MATCH(H808,Country[CodPais],0))</f>
        <v>Cameroon</v>
      </c>
      <c r="J808">
        <v>1</v>
      </c>
      <c r="K808" t="s">
        <v>352</v>
      </c>
      <c r="L808">
        <v>4</v>
      </c>
      <c r="M808">
        <v>4</v>
      </c>
      <c r="N808" t="str">
        <f>INDEX(Country[Country],MATCH(M808,Country[CodPais],0))</f>
        <v>Brazil</v>
      </c>
      <c r="O808" t="s">
        <v>353</v>
      </c>
      <c r="P808">
        <v>69112</v>
      </c>
      <c r="Q808" t="s">
        <v>1659</v>
      </c>
      <c r="R808" t="s">
        <v>1660</v>
      </c>
      <c r="S808" t="s">
        <v>1661</v>
      </c>
    </row>
    <row r="809" spans="1:19" x14ac:dyDescent="0.3">
      <c r="A809">
        <v>300186452</v>
      </c>
      <c r="B809">
        <v>2014</v>
      </c>
      <c r="C809" t="s">
        <v>1704</v>
      </c>
      <c r="D809">
        <v>2010</v>
      </c>
      <c r="E809" t="str">
        <f>INDEX([1]!dFases[AbrevFase],MATCH($D809,[1]!dFases[CodFase],0))</f>
        <v>Grupo A</v>
      </c>
      <c r="F809" t="str">
        <f>INDEX([1]!dFases[TipoFase],MATCH($D809,[1]!dFases[CodFase],0))</f>
        <v>Fase de Grupos</v>
      </c>
      <c r="G809">
        <v>178</v>
      </c>
      <c r="H809">
        <v>31</v>
      </c>
      <c r="I809" t="str">
        <f>INDEX(Country[Country],MATCH(H809,Country[CodPais],0))</f>
        <v>Croatia</v>
      </c>
      <c r="J809">
        <v>1</v>
      </c>
      <c r="K809" t="s">
        <v>388</v>
      </c>
      <c r="L809">
        <v>3</v>
      </c>
      <c r="M809">
        <v>9</v>
      </c>
      <c r="N809" t="str">
        <f>INDEX(Country[Country],MATCH(M809,Country[CodPais],0))</f>
        <v>Mexico</v>
      </c>
      <c r="O809" t="s">
        <v>353</v>
      </c>
      <c r="P809">
        <v>41212</v>
      </c>
      <c r="Q809" t="s">
        <v>1498</v>
      </c>
      <c r="R809" t="s">
        <v>1641</v>
      </c>
      <c r="S809" t="s">
        <v>1500</v>
      </c>
    </row>
    <row r="810" spans="1:19" x14ac:dyDescent="0.3">
      <c r="A810">
        <v>300186465</v>
      </c>
      <c r="B810">
        <v>2014</v>
      </c>
      <c r="C810" t="s">
        <v>1705</v>
      </c>
      <c r="D810">
        <v>2040</v>
      </c>
      <c r="E810" t="str">
        <f>INDEX([1]!dFases[AbrevFase],MATCH($D810,[1]!dFases[CodFase],0))</f>
        <v>Grupo D</v>
      </c>
      <c r="F810" t="str">
        <f>INDEX([1]!dFases[TipoFase],MATCH($D810,[1]!dFases[CodFase],0))</f>
        <v>Fase de Grupos</v>
      </c>
      <c r="G810">
        <v>172</v>
      </c>
      <c r="H810">
        <v>2</v>
      </c>
      <c r="I810" t="str">
        <f>INDEX(Country[Country],MATCH(H810,Country[CodPais],0))</f>
        <v>Italy</v>
      </c>
      <c r="J810">
        <v>0</v>
      </c>
      <c r="K810" t="s">
        <v>744</v>
      </c>
      <c r="L810">
        <v>1</v>
      </c>
      <c r="M810">
        <v>1</v>
      </c>
      <c r="N810" t="str">
        <f>INDEX(Country[Country],MATCH(M810,Country[CodPais],0))</f>
        <v>Uruguay</v>
      </c>
      <c r="O810" t="s">
        <v>353</v>
      </c>
      <c r="P810">
        <v>39706</v>
      </c>
      <c r="Q810" t="s">
        <v>1390</v>
      </c>
      <c r="R810" t="s">
        <v>1532</v>
      </c>
      <c r="S810" t="s">
        <v>1663</v>
      </c>
    </row>
    <row r="811" spans="1:19" x14ac:dyDescent="0.3">
      <c r="A811">
        <v>300186484</v>
      </c>
      <c r="B811">
        <v>2014</v>
      </c>
      <c r="C811" t="s">
        <v>1705</v>
      </c>
      <c r="D811">
        <v>2040</v>
      </c>
      <c r="E811" t="str">
        <f>INDEX([1]!dFases[AbrevFase],MATCH($D811,[1]!dFases[CodFase],0))</f>
        <v>Grupo D</v>
      </c>
      <c r="F811" t="str">
        <f>INDEX([1]!dFases[TipoFase],MATCH($D811,[1]!dFases[CodFase],0))</f>
        <v>Fase de Grupos</v>
      </c>
      <c r="G811">
        <v>175</v>
      </c>
      <c r="H811">
        <v>30</v>
      </c>
      <c r="I811" t="str">
        <f>INDEX(Country[Country],MATCH(H811,Country[CodPais],0))</f>
        <v>Costa Rica</v>
      </c>
      <c r="J811">
        <v>0</v>
      </c>
      <c r="K811" t="s">
        <v>572</v>
      </c>
      <c r="L811">
        <v>0</v>
      </c>
      <c r="M811">
        <v>8</v>
      </c>
      <c r="N811" t="str">
        <f>INDEX(Country[Country],MATCH(M811,Country[CodPais],0))</f>
        <v>England</v>
      </c>
      <c r="O811" t="s">
        <v>353</v>
      </c>
      <c r="P811">
        <v>57823</v>
      </c>
      <c r="Q811" t="s">
        <v>1672</v>
      </c>
      <c r="R811" t="s">
        <v>1565</v>
      </c>
      <c r="S811" t="s">
        <v>1673</v>
      </c>
    </row>
    <row r="812" spans="1:19" x14ac:dyDescent="0.3">
      <c r="A812">
        <v>300186457</v>
      </c>
      <c r="B812">
        <v>2014</v>
      </c>
      <c r="C812" t="s">
        <v>1706</v>
      </c>
      <c r="D812">
        <v>2030</v>
      </c>
      <c r="E812" t="str">
        <f>INDEX([1]!dFases[AbrevFase],MATCH($D812,[1]!dFases[CodFase],0))</f>
        <v>Grupo C</v>
      </c>
      <c r="F812" t="str">
        <f>INDEX([1]!dFases[TipoFase],MATCH($D812,[1]!dFases[CodFase],0))</f>
        <v>Fase de Grupos</v>
      </c>
      <c r="G812">
        <v>174</v>
      </c>
      <c r="H812">
        <v>17</v>
      </c>
      <c r="I812" t="str">
        <f>INDEX(Country[Country],MATCH(H812,Country[CodPais],0))</f>
        <v>Japan</v>
      </c>
      <c r="J812">
        <v>1</v>
      </c>
      <c r="K812" t="s">
        <v>352</v>
      </c>
      <c r="L812">
        <v>4</v>
      </c>
      <c r="M812">
        <v>29</v>
      </c>
      <c r="N812" t="str">
        <f>INDEX(Country[Country],MATCH(M812,Country[CodPais],0))</f>
        <v>Colombia</v>
      </c>
      <c r="O812" t="s">
        <v>353</v>
      </c>
      <c r="P812">
        <v>40340</v>
      </c>
      <c r="Q812" t="s">
        <v>1676</v>
      </c>
      <c r="R812" t="s">
        <v>1530</v>
      </c>
      <c r="S812" t="s">
        <v>1677</v>
      </c>
    </row>
    <row r="813" spans="1:19" x14ac:dyDescent="0.3">
      <c r="A813">
        <v>300186455</v>
      </c>
      <c r="B813">
        <v>2014</v>
      </c>
      <c r="C813" t="s">
        <v>1707</v>
      </c>
      <c r="D813">
        <v>2030</v>
      </c>
      <c r="E813" t="str">
        <f>INDEX([1]!dFases[AbrevFase],MATCH($D813,[1]!dFases[CodFase],0))</f>
        <v>Grupo C</v>
      </c>
      <c r="F813" t="str">
        <f>INDEX([1]!dFases[TipoFase],MATCH($D813,[1]!dFases[CodFase],0))</f>
        <v>Fase de Grupos</v>
      </c>
      <c r="G813">
        <v>176</v>
      </c>
      <c r="H813">
        <v>43</v>
      </c>
      <c r="I813" t="str">
        <f>INDEX(Country[Country],MATCH(H813,Country[CodPais],0))</f>
        <v>Greece</v>
      </c>
      <c r="J813">
        <v>2</v>
      </c>
      <c r="K813" t="s">
        <v>362</v>
      </c>
      <c r="L813">
        <v>1</v>
      </c>
      <c r="M813">
        <v>25</v>
      </c>
      <c r="N813" t="str">
        <f>INDEX(Country[Country],MATCH(M813,Country[CodPais],0))</f>
        <v>C te d'Ivoire</v>
      </c>
      <c r="O813" t="s">
        <v>353</v>
      </c>
      <c r="P813">
        <v>59095</v>
      </c>
      <c r="Q813" t="s">
        <v>1655</v>
      </c>
      <c r="R813" t="s">
        <v>1656</v>
      </c>
      <c r="S813" t="s">
        <v>1657</v>
      </c>
    </row>
    <row r="814" spans="1:19" x14ac:dyDescent="0.3">
      <c r="A814">
        <v>300186458</v>
      </c>
      <c r="B814">
        <v>2014</v>
      </c>
      <c r="C814" t="s">
        <v>1708</v>
      </c>
      <c r="D814">
        <v>2060</v>
      </c>
      <c r="E814" t="str">
        <f>INDEX([1]!dFases[AbrevFase],MATCH($D814,[1]!dFases[CodFase],0))</f>
        <v>Grupo F</v>
      </c>
      <c r="F814" t="str">
        <f>INDEX([1]!dFases[TipoFase],MATCH($D814,[1]!dFases[CodFase],0))</f>
        <v>Fase de Grupos</v>
      </c>
      <c r="G814">
        <v>180</v>
      </c>
      <c r="H814">
        <v>57</v>
      </c>
      <c r="I814" t="str">
        <f>INDEX(Country[Country],MATCH(H814,Country[CodPais],0))</f>
        <v>Nigeria</v>
      </c>
      <c r="J814">
        <v>2</v>
      </c>
      <c r="K814" t="s">
        <v>931</v>
      </c>
      <c r="L814">
        <v>3</v>
      </c>
      <c r="M814">
        <v>11</v>
      </c>
      <c r="N814" t="str">
        <f>INDEX(Country[Country],MATCH(M814,Country[CodPais],0))</f>
        <v>Argentina</v>
      </c>
      <c r="O814" t="s">
        <v>353</v>
      </c>
      <c r="P814">
        <v>43285</v>
      </c>
      <c r="Q814" t="s">
        <v>1617</v>
      </c>
      <c r="R814" t="s">
        <v>1618</v>
      </c>
      <c r="S814" t="s">
        <v>1619</v>
      </c>
    </row>
    <row r="815" spans="1:19" x14ac:dyDescent="0.3">
      <c r="A815">
        <v>300186464</v>
      </c>
      <c r="B815">
        <v>2014</v>
      </c>
      <c r="C815" t="s">
        <v>1708</v>
      </c>
      <c r="D815">
        <v>2060</v>
      </c>
      <c r="E815" t="str">
        <f>INDEX([1]!dFases[AbrevFase],MATCH($D815,[1]!dFases[CodFase],0))</f>
        <v>Grupo F</v>
      </c>
      <c r="F815" t="str">
        <f>INDEX([1]!dFases[TipoFase],MATCH($D815,[1]!dFases[CodFase],0))</f>
        <v>Fase de Grupos</v>
      </c>
      <c r="G815">
        <v>173</v>
      </c>
      <c r="H815">
        <v>65</v>
      </c>
      <c r="I815" t="str">
        <f>INDEX(Country[Country],MATCH(H815,Country[CodPais],0))</f>
        <v>Bosnia and Herzegovina</v>
      </c>
      <c r="J815">
        <v>3</v>
      </c>
      <c r="K815" t="s">
        <v>367</v>
      </c>
      <c r="L815">
        <v>1</v>
      </c>
      <c r="M815">
        <v>48</v>
      </c>
      <c r="N815" t="str">
        <f>INDEX(Country[Country],MATCH(M815,Country[CodPais],0))</f>
        <v>Iran</v>
      </c>
      <c r="O815" t="s">
        <v>353</v>
      </c>
      <c r="P815">
        <v>48011</v>
      </c>
      <c r="Q815" t="s">
        <v>1680</v>
      </c>
      <c r="R815" t="s">
        <v>1681</v>
      </c>
      <c r="S815" t="s">
        <v>1562</v>
      </c>
    </row>
    <row r="816" spans="1:19" x14ac:dyDescent="0.3">
      <c r="A816">
        <v>300186482</v>
      </c>
      <c r="B816">
        <v>2014</v>
      </c>
      <c r="C816" t="s">
        <v>1709</v>
      </c>
      <c r="D816">
        <v>2050</v>
      </c>
      <c r="E816" t="str">
        <f>INDEX([1]!dFases[AbrevFase],MATCH($D816,[1]!dFases[CodFase],0))</f>
        <v>Grupo E</v>
      </c>
      <c r="F816" t="str">
        <f>INDEX([1]!dFases[TipoFase],MATCH($D816,[1]!dFases[CodFase],0))</f>
        <v>Fase de Grupos</v>
      </c>
      <c r="G816">
        <v>177</v>
      </c>
      <c r="H816">
        <v>45</v>
      </c>
      <c r="I816" t="str">
        <f>INDEX(Country[Country],MATCH(H816,Country[CodPais],0))</f>
        <v>Honduras</v>
      </c>
      <c r="J816">
        <v>0</v>
      </c>
      <c r="K816" t="s">
        <v>727</v>
      </c>
      <c r="L816">
        <v>3</v>
      </c>
      <c r="M816">
        <v>5</v>
      </c>
      <c r="N816" t="str">
        <f>INDEX(Country[Country],MATCH(M816,Country[CodPais],0))</f>
        <v>Switzerland</v>
      </c>
      <c r="O816" t="s">
        <v>353</v>
      </c>
      <c r="P816">
        <v>40322</v>
      </c>
      <c r="Q816" t="s">
        <v>1669</v>
      </c>
      <c r="R816" t="s">
        <v>1520</v>
      </c>
      <c r="S816" t="s">
        <v>1670</v>
      </c>
    </row>
    <row r="817" spans="1:19" x14ac:dyDescent="0.3">
      <c r="A817">
        <v>300186515</v>
      </c>
      <c r="B817">
        <v>2014</v>
      </c>
      <c r="C817" t="s">
        <v>1710</v>
      </c>
      <c r="D817">
        <v>2050</v>
      </c>
      <c r="E817" t="str">
        <f>INDEX([1]!dFases[AbrevFase],MATCH($D817,[1]!dFases[CodFase],0))</f>
        <v>Grupo E</v>
      </c>
      <c r="F817" t="str">
        <f>INDEX([1]!dFases[TipoFase],MATCH($D817,[1]!dFases[CodFase],0))</f>
        <v>Fase de Grupos</v>
      </c>
      <c r="G817">
        <v>22</v>
      </c>
      <c r="H817">
        <v>37</v>
      </c>
      <c r="I817" t="str">
        <f>INDEX(Country[Country],MATCH(H817,Country[CodPais],0))</f>
        <v>Ecuador</v>
      </c>
      <c r="J817">
        <v>0</v>
      </c>
      <c r="K817" t="s">
        <v>572</v>
      </c>
      <c r="L817">
        <v>0</v>
      </c>
      <c r="M817">
        <v>3</v>
      </c>
      <c r="N817" t="str">
        <f>INDEX(Country[Country],MATCH(M817,Country[CodPais],0))</f>
        <v>France</v>
      </c>
      <c r="O817" t="s">
        <v>353</v>
      </c>
      <c r="P817">
        <v>73749</v>
      </c>
      <c r="Q817" t="s">
        <v>1621</v>
      </c>
      <c r="R817" t="s">
        <v>1622</v>
      </c>
      <c r="S817" t="s">
        <v>1623</v>
      </c>
    </row>
    <row r="818" spans="1:19" x14ac:dyDescent="0.3">
      <c r="A818">
        <v>300186469</v>
      </c>
      <c r="B818">
        <v>2014</v>
      </c>
      <c r="C818" t="s">
        <v>1711</v>
      </c>
      <c r="D818">
        <v>2070</v>
      </c>
      <c r="E818" t="str">
        <f>INDEX([1]!dFases[AbrevFase],MATCH($D818,[1]!dFases[CodFase],0))</f>
        <v>Grupo G</v>
      </c>
      <c r="F818" t="str">
        <f>INDEX([1]!dFases[TipoFase],MATCH($D818,[1]!dFases[CodFase],0))</f>
        <v>Fase de Grupos</v>
      </c>
      <c r="G818">
        <v>178</v>
      </c>
      <c r="H818">
        <v>13</v>
      </c>
      <c r="I818" t="str">
        <f>INDEX(Country[Country],MATCH(H818,Country[CodPais],0))</f>
        <v>USA</v>
      </c>
      <c r="J818">
        <v>0</v>
      </c>
      <c r="K818" t="s">
        <v>744</v>
      </c>
      <c r="L818">
        <v>1</v>
      </c>
      <c r="M818">
        <v>10</v>
      </c>
      <c r="N818" t="str">
        <f>INDEX(Country[Country],MATCH(M818,Country[CodPais],0))</f>
        <v>Germany</v>
      </c>
      <c r="O818" t="s">
        <v>353</v>
      </c>
      <c r="P818">
        <v>41876</v>
      </c>
      <c r="Q818" t="s">
        <v>1498</v>
      </c>
      <c r="R818" t="s">
        <v>1641</v>
      </c>
      <c r="S818" t="s">
        <v>1500</v>
      </c>
    </row>
    <row r="819" spans="1:19" x14ac:dyDescent="0.3">
      <c r="A819">
        <v>300186476</v>
      </c>
      <c r="B819">
        <v>2014</v>
      </c>
      <c r="C819" t="s">
        <v>1711</v>
      </c>
      <c r="D819">
        <v>2070</v>
      </c>
      <c r="E819" t="str">
        <f>INDEX([1]!dFases[AbrevFase],MATCH($D819,[1]!dFases[CodFase],0))</f>
        <v>Grupo G</v>
      </c>
      <c r="F819" t="str">
        <f>INDEX([1]!dFases[TipoFase],MATCH($D819,[1]!dFases[CodFase],0))</f>
        <v>Fase de Grupos</v>
      </c>
      <c r="G819">
        <v>179</v>
      </c>
      <c r="H819">
        <v>64</v>
      </c>
      <c r="I819" t="str">
        <f>INDEX(Country[Country],MATCH(H819,Country[CodPais],0))</f>
        <v>Portugal</v>
      </c>
      <c r="J819">
        <v>2</v>
      </c>
      <c r="K819" t="s">
        <v>362</v>
      </c>
      <c r="L819">
        <v>1</v>
      </c>
      <c r="M819">
        <v>42</v>
      </c>
      <c r="N819" t="str">
        <f>INDEX(Country[Country],MATCH(M819,Country[CodPais],0))</f>
        <v>Ghana</v>
      </c>
      <c r="O819" t="s">
        <v>353</v>
      </c>
      <c r="P819">
        <v>67540</v>
      </c>
      <c r="Q819" t="s">
        <v>1699</v>
      </c>
      <c r="R819" t="s">
        <v>1700</v>
      </c>
      <c r="S819" t="s">
        <v>1701</v>
      </c>
    </row>
    <row r="820" spans="1:19" x14ac:dyDescent="0.3">
      <c r="A820">
        <v>300186480</v>
      </c>
      <c r="B820">
        <v>2014</v>
      </c>
      <c r="C820" t="s">
        <v>1712</v>
      </c>
      <c r="D820">
        <v>2080</v>
      </c>
      <c r="E820" t="str">
        <f>INDEX([1]!dFases[AbrevFase],MATCH($D820,[1]!dFases[CodFase],0))</f>
        <v>Grupo H</v>
      </c>
      <c r="F820" t="str">
        <f>INDEX([1]!dFases[TipoFase],MATCH($D820,[1]!dFases[CodFase],0))</f>
        <v>Fase de Grupos</v>
      </c>
      <c r="G820">
        <v>171</v>
      </c>
      <c r="H820">
        <v>14</v>
      </c>
      <c r="I820" t="str">
        <f>INDEX(Country[Country],MATCH(H820,Country[CodPais],0))</f>
        <v>Korea Republic</v>
      </c>
      <c r="J820">
        <v>0</v>
      </c>
      <c r="K820" t="s">
        <v>744</v>
      </c>
      <c r="L820">
        <v>1</v>
      </c>
      <c r="M820">
        <v>22</v>
      </c>
      <c r="N820" t="str">
        <f>INDEX(Country[Country],MATCH(M820,Country[CodPais],0))</f>
        <v>Belgium</v>
      </c>
      <c r="O820" t="s">
        <v>353</v>
      </c>
      <c r="P820">
        <v>61397</v>
      </c>
      <c r="Q820" t="s">
        <v>1686</v>
      </c>
      <c r="R820" t="s">
        <v>1687</v>
      </c>
      <c r="S820" t="s">
        <v>1688</v>
      </c>
    </row>
    <row r="821" spans="1:19" x14ac:dyDescent="0.3">
      <c r="A821">
        <v>300186506</v>
      </c>
      <c r="B821">
        <v>2014</v>
      </c>
      <c r="C821" t="s">
        <v>1712</v>
      </c>
      <c r="D821">
        <v>2080</v>
      </c>
      <c r="E821" t="str">
        <f>INDEX([1]!dFases[AbrevFase],MATCH($D821,[1]!dFases[CodFase],0))</f>
        <v>Grupo H</v>
      </c>
      <c r="F821" t="str">
        <f>INDEX([1]!dFases[TipoFase],MATCH($D821,[1]!dFases[CodFase],0))</f>
        <v>Fase de Grupos</v>
      </c>
      <c r="G821">
        <v>181</v>
      </c>
      <c r="H821">
        <v>18</v>
      </c>
      <c r="I821" t="str">
        <f>INDEX(Country[Country],MATCH(H821,Country[CodPais],0))</f>
        <v>Algeria</v>
      </c>
      <c r="J821">
        <v>1</v>
      </c>
      <c r="K821" t="s">
        <v>559</v>
      </c>
      <c r="L821">
        <v>1</v>
      </c>
      <c r="M821">
        <v>16</v>
      </c>
      <c r="N821" t="str">
        <f>INDEX(Country[Country],MATCH(M821,Country[CodPais],0))</f>
        <v>Russia</v>
      </c>
      <c r="O821" t="s">
        <v>353</v>
      </c>
      <c r="P821">
        <v>39311</v>
      </c>
      <c r="Q821" t="s">
        <v>1665</v>
      </c>
      <c r="R821" t="s">
        <v>1666</v>
      </c>
      <c r="S821" t="s">
        <v>1667</v>
      </c>
    </row>
    <row r="822" spans="1:19" x14ac:dyDescent="0.3">
      <c r="A822">
        <v>300186487</v>
      </c>
      <c r="B822">
        <v>2014</v>
      </c>
      <c r="C822" t="s">
        <v>1713</v>
      </c>
      <c r="D822">
        <v>9501</v>
      </c>
      <c r="E822" t="str">
        <f>INDEX([1]!dFases[AbrevFase],MATCH($D822,[1]!dFases[CodFase],0))</f>
        <v>Oitavas de Finais</v>
      </c>
      <c r="F822" t="str">
        <f>INDEX([1]!dFases[TipoFase],MATCH($D822,[1]!dFases[CodFase],0))</f>
        <v>Fase de Mata-Mata</v>
      </c>
      <c r="G822">
        <v>175</v>
      </c>
      <c r="H822">
        <v>4</v>
      </c>
      <c r="I822" t="str">
        <f>INDEX(Country[Country],MATCH(H822,Country[CodPais],0))</f>
        <v>Brazil</v>
      </c>
      <c r="J822">
        <v>1</v>
      </c>
      <c r="K822" t="s">
        <v>1361</v>
      </c>
      <c r="L822">
        <v>1</v>
      </c>
      <c r="M822">
        <v>7</v>
      </c>
      <c r="N822" t="str">
        <f>INDEX(Country[Country],MATCH(M822,Country[CodPais],0))</f>
        <v>Chile</v>
      </c>
      <c r="O822" t="s">
        <v>1130</v>
      </c>
      <c r="P822">
        <v>57714</v>
      </c>
      <c r="Q822" t="s">
        <v>1547</v>
      </c>
      <c r="R822" t="s">
        <v>1549</v>
      </c>
      <c r="S822" t="s">
        <v>1548</v>
      </c>
    </row>
    <row r="823" spans="1:19" x14ac:dyDescent="0.3">
      <c r="A823">
        <v>300186491</v>
      </c>
      <c r="B823">
        <v>2014</v>
      </c>
      <c r="C823" t="s">
        <v>1714</v>
      </c>
      <c r="D823">
        <v>9501</v>
      </c>
      <c r="E823" t="str">
        <f>INDEX([1]!dFases[AbrevFase],MATCH($D823,[1]!dFases[CodFase],0))</f>
        <v>Oitavas de Finais</v>
      </c>
      <c r="F823" t="str">
        <f>INDEX([1]!dFases[TipoFase],MATCH($D823,[1]!dFases[CodFase],0))</f>
        <v>Fase de Mata-Mata</v>
      </c>
      <c r="G823">
        <v>22</v>
      </c>
      <c r="H823">
        <v>29</v>
      </c>
      <c r="I823" t="str">
        <f>INDEX(Country[Country],MATCH(H823,Country[CodPais],0))</f>
        <v>Colombia</v>
      </c>
      <c r="J823">
        <v>2</v>
      </c>
      <c r="K823" t="s">
        <v>461</v>
      </c>
      <c r="L823">
        <v>0</v>
      </c>
      <c r="M823">
        <v>1</v>
      </c>
      <c r="N823" t="str">
        <f>INDEX(Country[Country],MATCH(M823,Country[CodPais],0))</f>
        <v>Uruguay</v>
      </c>
      <c r="O823" t="s">
        <v>353</v>
      </c>
      <c r="P823">
        <v>73804</v>
      </c>
      <c r="Q823" t="s">
        <v>1633</v>
      </c>
      <c r="R823" t="s">
        <v>1634</v>
      </c>
      <c r="S823" t="s">
        <v>1635</v>
      </c>
    </row>
    <row r="824" spans="1:19" x14ac:dyDescent="0.3">
      <c r="A824">
        <v>300186462</v>
      </c>
      <c r="B824">
        <v>2014</v>
      </c>
      <c r="C824" t="s">
        <v>1715</v>
      </c>
      <c r="D824">
        <v>9501</v>
      </c>
      <c r="E824" t="str">
        <f>INDEX([1]!dFases[AbrevFase],MATCH($D824,[1]!dFases[CodFase],0))</f>
        <v>Oitavas de Finais</v>
      </c>
      <c r="F824" t="str">
        <f>INDEX([1]!dFases[TipoFase],MATCH($D824,[1]!dFases[CodFase],0))</f>
        <v>Fase de Mata-Mata</v>
      </c>
      <c r="G824">
        <v>179</v>
      </c>
      <c r="H824">
        <v>3</v>
      </c>
      <c r="I824" t="str">
        <f>INDEX(Country[Country],MATCH(H824,Country[CodPais],0))</f>
        <v>France</v>
      </c>
      <c r="J824">
        <v>2</v>
      </c>
      <c r="K824" t="s">
        <v>461</v>
      </c>
      <c r="L824">
        <v>0</v>
      </c>
      <c r="M824">
        <v>57</v>
      </c>
      <c r="N824" t="str">
        <f>INDEX(Country[Country],MATCH(M824,Country[CodPais],0))</f>
        <v>Nigeria</v>
      </c>
      <c r="O824" t="s">
        <v>353</v>
      </c>
      <c r="P824">
        <v>67882</v>
      </c>
      <c r="Q824" t="s">
        <v>1625</v>
      </c>
      <c r="R824" t="s">
        <v>1626</v>
      </c>
      <c r="S824" t="s">
        <v>1627</v>
      </c>
    </row>
    <row r="825" spans="1:19" x14ac:dyDescent="0.3">
      <c r="A825">
        <v>300186460</v>
      </c>
      <c r="B825">
        <v>2014</v>
      </c>
      <c r="C825" t="s">
        <v>1716</v>
      </c>
      <c r="D825">
        <v>9501</v>
      </c>
      <c r="E825" t="str">
        <f>INDEX([1]!dFases[AbrevFase],MATCH($D825,[1]!dFases[CodFase],0))</f>
        <v>Oitavas de Finais</v>
      </c>
      <c r="F825" t="str">
        <f>INDEX([1]!dFases[TipoFase],MATCH($D825,[1]!dFases[CodFase],0))</f>
        <v>Fase de Mata-Mata</v>
      </c>
      <c r="G825">
        <v>180</v>
      </c>
      <c r="H825">
        <v>10</v>
      </c>
      <c r="I825" t="str">
        <f>INDEX(Country[Country],MATCH(H825,Country[CodPais],0))</f>
        <v>Germany</v>
      </c>
      <c r="J825">
        <v>2</v>
      </c>
      <c r="K825" t="s">
        <v>1015</v>
      </c>
      <c r="L825">
        <v>1</v>
      </c>
      <c r="M825">
        <v>18</v>
      </c>
      <c r="N825" t="str">
        <f>INDEX(Country[Country],MATCH(M825,Country[CodPais],0))</f>
        <v>Algeria</v>
      </c>
      <c r="O825" t="s">
        <v>1717</v>
      </c>
      <c r="Q825" t="s">
        <v>1643</v>
      </c>
      <c r="R825" t="s">
        <v>1644</v>
      </c>
      <c r="S825" t="s">
        <v>1645</v>
      </c>
    </row>
    <row r="826" spans="1:19" x14ac:dyDescent="0.3">
      <c r="A826">
        <v>300186461</v>
      </c>
      <c r="B826">
        <v>2014</v>
      </c>
      <c r="C826" t="s">
        <v>1718</v>
      </c>
      <c r="D826">
        <v>9601</v>
      </c>
      <c r="E826" t="str">
        <f>INDEX([1]!dFases[AbrevFase],MATCH($D826,[1]!dFases[CodFase],0))</f>
        <v>Quartas de Finais</v>
      </c>
      <c r="F826" t="str">
        <f>INDEX([1]!dFases[TipoFase],MATCH($D826,[1]!dFases[CodFase],0))</f>
        <v>Fase de Mata-Mata</v>
      </c>
      <c r="G826">
        <v>176</v>
      </c>
      <c r="H826">
        <v>4</v>
      </c>
      <c r="I826" t="str">
        <f>INDEX(Country[Country],MATCH(H826,Country[CodPais],0))</f>
        <v>Brazil</v>
      </c>
      <c r="J826">
        <v>2</v>
      </c>
      <c r="K826" t="s">
        <v>362</v>
      </c>
      <c r="L826">
        <v>1</v>
      </c>
      <c r="M826">
        <v>29</v>
      </c>
      <c r="N826" t="str">
        <f>INDEX(Country[Country],MATCH(M826,Country[CodPais],0))</f>
        <v>Colombia</v>
      </c>
      <c r="O826" t="s">
        <v>353</v>
      </c>
      <c r="P826">
        <v>60342</v>
      </c>
      <c r="Q826" t="s">
        <v>1680</v>
      </c>
      <c r="R826" t="s">
        <v>1681</v>
      </c>
      <c r="S826" t="s">
        <v>1562</v>
      </c>
    </row>
    <row r="827" spans="1:19" x14ac:dyDescent="0.3">
      <c r="A827">
        <v>300186485</v>
      </c>
      <c r="B827">
        <v>2014</v>
      </c>
      <c r="C827" t="s">
        <v>1719</v>
      </c>
      <c r="D827">
        <v>9601</v>
      </c>
      <c r="E827" t="str">
        <f>INDEX([1]!dFases[AbrevFase],MATCH($D827,[1]!dFases[CodFase],0))</f>
        <v>Quartas de Finais</v>
      </c>
      <c r="F827" t="str">
        <f>INDEX([1]!dFases[TipoFase],MATCH($D827,[1]!dFases[CodFase],0))</f>
        <v>Fase de Mata-Mata</v>
      </c>
      <c r="G827">
        <v>22</v>
      </c>
      <c r="H827">
        <v>3</v>
      </c>
      <c r="I827" t="str">
        <f>INDEX(Country[Country],MATCH(H827,Country[CodPais],0))</f>
        <v>France</v>
      </c>
      <c r="J827">
        <v>0</v>
      </c>
      <c r="K827" t="s">
        <v>744</v>
      </c>
      <c r="L827">
        <v>1</v>
      </c>
      <c r="M827">
        <v>10</v>
      </c>
      <c r="N827" t="str">
        <f>INDEX(Country[Country],MATCH(M827,Country[CodPais],0))</f>
        <v>Germany</v>
      </c>
      <c r="O827" t="s">
        <v>353</v>
      </c>
      <c r="P827">
        <v>74240</v>
      </c>
      <c r="Q827" t="s">
        <v>1669</v>
      </c>
      <c r="R827" t="s">
        <v>1520</v>
      </c>
      <c r="S827" t="s">
        <v>1670</v>
      </c>
    </row>
    <row r="828" spans="1:19" x14ac:dyDescent="0.3">
      <c r="A828">
        <v>300186474</v>
      </c>
      <c r="B828">
        <v>2014</v>
      </c>
      <c r="C828" t="s">
        <v>1720</v>
      </c>
      <c r="D828">
        <v>9701</v>
      </c>
      <c r="E828" t="str">
        <f>INDEX([1]!dFases[AbrevFase],MATCH($D828,[1]!dFases[CodFase],0))</f>
        <v>Semifinais</v>
      </c>
      <c r="F828" t="str">
        <f>INDEX([1]!dFases[TipoFase],MATCH($D828,[1]!dFases[CodFase],0))</f>
        <v>Fase de Mata-Mata</v>
      </c>
      <c r="G828">
        <v>175</v>
      </c>
      <c r="H828">
        <v>4</v>
      </c>
      <c r="I828" t="str">
        <f>INDEX(Country[Country],MATCH(H828,Country[CodPais],0))</f>
        <v>Brazil</v>
      </c>
      <c r="J828">
        <v>1</v>
      </c>
      <c r="K828" t="s">
        <v>1721</v>
      </c>
      <c r="L828">
        <v>7</v>
      </c>
      <c r="M828">
        <v>10</v>
      </c>
      <c r="N828" t="str">
        <f>INDEX(Country[Country],MATCH(M828,Country[CodPais],0))</f>
        <v>Germany</v>
      </c>
      <c r="O828" t="s">
        <v>353</v>
      </c>
      <c r="P828">
        <v>58141</v>
      </c>
      <c r="Q828" t="s">
        <v>1390</v>
      </c>
      <c r="R828" t="s">
        <v>1532</v>
      </c>
      <c r="S828" t="s">
        <v>1663</v>
      </c>
    </row>
    <row r="829" spans="1:19" x14ac:dyDescent="0.3">
      <c r="A829">
        <v>300186502</v>
      </c>
      <c r="B829">
        <v>2014</v>
      </c>
      <c r="C829" t="s">
        <v>1722</v>
      </c>
      <c r="D829">
        <v>9803</v>
      </c>
      <c r="E829" t="str">
        <f>INDEX([1]!dFases[AbrevFase],MATCH($D829,[1]!dFases[CodFase],0))</f>
        <v>3º/4º Lugar</v>
      </c>
      <c r="F829" t="str">
        <f>INDEX([1]!dFases[TipoFase],MATCH($D829,[1]!dFases[CodFase],0))</f>
        <v>Fase de Mata-Mata</v>
      </c>
      <c r="G829">
        <v>179</v>
      </c>
      <c r="H829">
        <v>4</v>
      </c>
      <c r="I829" t="str">
        <f>INDEX(Country[Country],MATCH(H829,Country[CodPais],0))</f>
        <v>Brazil</v>
      </c>
      <c r="J829">
        <v>0</v>
      </c>
      <c r="K829" t="s">
        <v>727</v>
      </c>
      <c r="L829">
        <v>3</v>
      </c>
      <c r="M829">
        <v>55</v>
      </c>
      <c r="N829" t="str">
        <f>INDEX(Country[Country],MATCH(M829,Country[CodPais],0))</f>
        <v>Netherlands</v>
      </c>
      <c r="O829" t="s">
        <v>353</v>
      </c>
      <c r="P829">
        <v>68034</v>
      </c>
      <c r="Q829" t="s">
        <v>1672</v>
      </c>
      <c r="R829" t="s">
        <v>1565</v>
      </c>
      <c r="S829" t="s">
        <v>1673</v>
      </c>
    </row>
    <row r="830" spans="1:19" x14ac:dyDescent="0.3">
      <c r="A830">
        <v>300186501</v>
      </c>
      <c r="B830">
        <v>2014</v>
      </c>
      <c r="C830" t="s">
        <v>1723</v>
      </c>
      <c r="D830">
        <v>9999</v>
      </c>
      <c r="E830" t="str">
        <f>INDEX([1]!dFases[AbrevFase],MATCH($D830,[1]!dFases[CodFase],0))</f>
        <v>Final</v>
      </c>
      <c r="F830" t="str">
        <f>INDEX([1]!dFases[TipoFase],MATCH($D830,[1]!dFases[CodFase],0))</f>
        <v>Fase de Mata-Mata</v>
      </c>
      <c r="G830">
        <v>22</v>
      </c>
      <c r="H830">
        <v>10</v>
      </c>
      <c r="I830" t="str">
        <f>INDEX(Country[Country],MATCH(H830,Country[CodPais],0))</f>
        <v>Germany</v>
      </c>
      <c r="J830">
        <v>1</v>
      </c>
      <c r="K830" t="s">
        <v>695</v>
      </c>
      <c r="L830">
        <v>0</v>
      </c>
      <c r="M830">
        <v>11</v>
      </c>
      <c r="N830" t="str">
        <f>INDEX(Country[Country],MATCH(M830,Country[CodPais],0))</f>
        <v>Argentina</v>
      </c>
      <c r="O830" t="s">
        <v>1717</v>
      </c>
      <c r="P830">
        <v>74738</v>
      </c>
      <c r="Q830" t="s">
        <v>1617</v>
      </c>
      <c r="R830" t="s">
        <v>1618</v>
      </c>
      <c r="S830" t="s">
        <v>1619</v>
      </c>
    </row>
    <row r="831" spans="1:19" x14ac:dyDescent="0.3">
      <c r="A831">
        <v>300186490</v>
      </c>
      <c r="B831">
        <v>2014</v>
      </c>
      <c r="C831" t="s">
        <v>1724</v>
      </c>
      <c r="D831">
        <v>9701</v>
      </c>
      <c r="E831" t="str">
        <f>INDEX([1]!dFases[AbrevFase],MATCH($D831,[1]!dFases[CodFase],0))</f>
        <v>Semifinais</v>
      </c>
      <c r="F831" t="str">
        <f>INDEX([1]!dFases[TipoFase],MATCH($D831,[1]!dFases[CodFase],0))</f>
        <v>Fase de Mata-Mata</v>
      </c>
      <c r="G831">
        <v>171</v>
      </c>
      <c r="H831">
        <v>55</v>
      </c>
      <c r="I831" t="str">
        <f>INDEX(Country[Country],MATCH(H831,Country[CodPais],0))</f>
        <v>Netherlands</v>
      </c>
      <c r="J831">
        <v>0</v>
      </c>
      <c r="K831" t="s">
        <v>1725</v>
      </c>
      <c r="L831">
        <v>0</v>
      </c>
      <c r="M831">
        <v>11</v>
      </c>
      <c r="N831" t="str">
        <f>INDEX(Country[Country],MATCH(M831,Country[CodPais],0))</f>
        <v>Argentina</v>
      </c>
      <c r="O831" t="s">
        <v>1726</v>
      </c>
      <c r="P831">
        <v>63267</v>
      </c>
      <c r="Q831" t="s">
        <v>1665</v>
      </c>
      <c r="R831" t="s">
        <v>1666</v>
      </c>
      <c r="S831" t="s">
        <v>1667</v>
      </c>
    </row>
    <row r="832" spans="1:19" x14ac:dyDescent="0.3">
      <c r="A832">
        <v>300186488</v>
      </c>
      <c r="B832">
        <v>2014</v>
      </c>
      <c r="C832" t="s">
        <v>1727</v>
      </c>
      <c r="D832">
        <v>9601</v>
      </c>
      <c r="E832" t="str">
        <f>INDEX([1]!dFases[AbrevFase],MATCH($D832,[1]!dFases[CodFase],0))</f>
        <v>Quartas de Finais</v>
      </c>
      <c r="F832" t="str">
        <f>INDEX([1]!dFases[TipoFase],MATCH($D832,[1]!dFases[CodFase],0))</f>
        <v>Fase de Mata-Mata</v>
      </c>
      <c r="G832">
        <v>173</v>
      </c>
      <c r="H832">
        <v>55</v>
      </c>
      <c r="I832" t="str">
        <f>INDEX(Country[Country],MATCH(H832,Country[CodPais],0))</f>
        <v>Netherlands</v>
      </c>
      <c r="J832">
        <v>0</v>
      </c>
      <c r="K832" t="s">
        <v>1728</v>
      </c>
      <c r="L832">
        <v>0</v>
      </c>
      <c r="M832">
        <v>30</v>
      </c>
      <c r="N832" t="str">
        <f>INDEX(Country[Country],MATCH(M832,Country[CodPais],0))</f>
        <v>Costa Rica</v>
      </c>
      <c r="O832" t="s">
        <v>1729</v>
      </c>
      <c r="P832">
        <v>51179</v>
      </c>
      <c r="Q832" t="s">
        <v>1498</v>
      </c>
      <c r="R832" t="s">
        <v>1641</v>
      </c>
      <c r="S832" t="s">
        <v>1500</v>
      </c>
    </row>
    <row r="833" spans="1:19" x14ac:dyDescent="0.3">
      <c r="A833">
        <v>300186504</v>
      </c>
      <c r="B833">
        <v>2014</v>
      </c>
      <c r="C833" t="s">
        <v>1730</v>
      </c>
      <c r="D833">
        <v>9601</v>
      </c>
      <c r="E833" t="str">
        <f>INDEX([1]!dFases[AbrevFase],MATCH($D833,[1]!dFases[CodFase],0))</f>
        <v>Quartas de Finais</v>
      </c>
      <c r="F833" t="str">
        <f>INDEX([1]!dFases[TipoFase],MATCH($D833,[1]!dFases[CodFase],0))</f>
        <v>Fase de Mata-Mata</v>
      </c>
      <c r="G833">
        <v>179</v>
      </c>
      <c r="H833">
        <v>11</v>
      </c>
      <c r="I833" t="str">
        <f>INDEX(Country[Country],MATCH(H833,Country[CodPais],0))</f>
        <v>Argentina</v>
      </c>
      <c r="J833">
        <v>1</v>
      </c>
      <c r="K833" t="s">
        <v>370</v>
      </c>
      <c r="L833">
        <v>0</v>
      </c>
      <c r="M833">
        <v>22</v>
      </c>
      <c r="N833" t="str">
        <f>INDEX(Country[Country],MATCH(M833,Country[CodPais],0))</f>
        <v>Belgium</v>
      </c>
      <c r="O833" t="s">
        <v>353</v>
      </c>
      <c r="P833">
        <v>68551</v>
      </c>
      <c r="Q833" t="s">
        <v>1617</v>
      </c>
      <c r="R833" t="s">
        <v>1618</v>
      </c>
      <c r="S833" t="s">
        <v>1619</v>
      </c>
    </row>
    <row r="834" spans="1:19" x14ac:dyDescent="0.3">
      <c r="A834">
        <v>300186508</v>
      </c>
      <c r="B834">
        <v>2014</v>
      </c>
      <c r="C834" t="s">
        <v>1731</v>
      </c>
      <c r="D834">
        <v>9501</v>
      </c>
      <c r="E834" t="str">
        <f>INDEX([1]!dFases[AbrevFase],MATCH($D834,[1]!dFases[CodFase],0))</f>
        <v>Oitavas de Finais</v>
      </c>
      <c r="F834" t="str">
        <f>INDEX([1]!dFases[TipoFase],MATCH($D834,[1]!dFases[CodFase],0))</f>
        <v>Fase de Mata-Mata</v>
      </c>
      <c r="G834">
        <v>176</v>
      </c>
      <c r="H834">
        <v>55</v>
      </c>
      <c r="I834" t="str">
        <f>INDEX(Country[Country],MATCH(H834,Country[CodPais],0))</f>
        <v>Netherlands</v>
      </c>
      <c r="J834">
        <v>2</v>
      </c>
      <c r="K834" t="s">
        <v>362</v>
      </c>
      <c r="L834">
        <v>1</v>
      </c>
      <c r="M834">
        <v>9</v>
      </c>
      <c r="N834" t="str">
        <f>INDEX(Country[Country],MATCH(M834,Country[CodPais],0))</f>
        <v>Mexico</v>
      </c>
      <c r="O834" t="s">
        <v>353</v>
      </c>
      <c r="P834">
        <v>58817</v>
      </c>
      <c r="Q834" t="s">
        <v>1676</v>
      </c>
      <c r="R834" t="s">
        <v>1530</v>
      </c>
      <c r="S834" t="s">
        <v>1677</v>
      </c>
    </row>
    <row r="835" spans="1:19" x14ac:dyDescent="0.3">
      <c r="A835">
        <v>300186459</v>
      </c>
      <c r="B835">
        <v>2014</v>
      </c>
      <c r="C835" t="s">
        <v>1732</v>
      </c>
      <c r="D835">
        <v>9501</v>
      </c>
      <c r="E835" t="str">
        <f>INDEX([1]!dFases[AbrevFase],MATCH($D835,[1]!dFases[CodFase],0))</f>
        <v>Oitavas de Finais</v>
      </c>
      <c r="F835" t="str">
        <f>INDEX([1]!dFases[TipoFase],MATCH($D835,[1]!dFases[CodFase],0))</f>
        <v>Fase de Mata-Mata</v>
      </c>
      <c r="G835">
        <v>178</v>
      </c>
      <c r="H835">
        <v>30</v>
      </c>
      <c r="I835" t="str">
        <f>INDEX(Country[Country],MATCH(H835,Country[CodPais],0))</f>
        <v>Costa Rica</v>
      </c>
      <c r="J835">
        <v>1</v>
      </c>
      <c r="K835" t="s">
        <v>1495</v>
      </c>
      <c r="L835">
        <v>1</v>
      </c>
      <c r="M835">
        <v>43</v>
      </c>
      <c r="N835" t="str">
        <f>INDEX(Country[Country],MATCH(M835,Country[CodPais],0))</f>
        <v>Greece</v>
      </c>
      <c r="O835" t="s">
        <v>1733</v>
      </c>
      <c r="P835">
        <v>41242</v>
      </c>
      <c r="Q835" t="s">
        <v>1686</v>
      </c>
      <c r="R835" t="s">
        <v>1687</v>
      </c>
      <c r="S835" t="s">
        <v>1688</v>
      </c>
    </row>
    <row r="836" spans="1:19" x14ac:dyDescent="0.3">
      <c r="A836">
        <v>300186503</v>
      </c>
      <c r="B836">
        <v>2014</v>
      </c>
      <c r="C836" t="s">
        <v>1734</v>
      </c>
      <c r="D836">
        <v>9501</v>
      </c>
      <c r="E836" t="str">
        <f>INDEX([1]!dFases[AbrevFase],MATCH($D836,[1]!dFases[CodFase],0))</f>
        <v>Oitavas de Finais</v>
      </c>
      <c r="F836" t="str">
        <f>INDEX([1]!dFases[TipoFase],MATCH($D836,[1]!dFases[CodFase],0))</f>
        <v>Fase de Mata-Mata</v>
      </c>
      <c r="G836">
        <v>171</v>
      </c>
      <c r="H836">
        <v>11</v>
      </c>
      <c r="I836" t="str">
        <f>INDEX(Country[Country],MATCH(H836,Country[CodPais],0))</f>
        <v>Argentina</v>
      </c>
      <c r="J836">
        <v>1</v>
      </c>
      <c r="K836" t="s">
        <v>695</v>
      </c>
      <c r="L836">
        <v>0</v>
      </c>
      <c r="M836">
        <v>5</v>
      </c>
      <c r="N836" t="str">
        <f>INDEX(Country[Country],MATCH(M836,Country[CodPais],0))</f>
        <v>Switzerland</v>
      </c>
      <c r="O836" t="s">
        <v>803</v>
      </c>
      <c r="P836">
        <v>63255</v>
      </c>
      <c r="Q836" t="s">
        <v>1659</v>
      </c>
      <c r="R836" t="s">
        <v>1660</v>
      </c>
      <c r="S836" t="s">
        <v>1661</v>
      </c>
    </row>
    <row r="837" spans="1:19" x14ac:dyDescent="0.3">
      <c r="A837">
        <v>300186497</v>
      </c>
      <c r="B837">
        <v>2014</v>
      </c>
      <c r="C837" t="s">
        <v>1735</v>
      </c>
      <c r="D837">
        <v>9501</v>
      </c>
      <c r="E837" t="str">
        <f>INDEX([1]!dFases[AbrevFase],MATCH($D837,[1]!dFases[CodFase],0))</f>
        <v>Oitavas de Finais</v>
      </c>
      <c r="F837" t="str">
        <f>INDEX([1]!dFases[TipoFase],MATCH($D837,[1]!dFases[CodFase],0))</f>
        <v>Fase de Mata-Mata</v>
      </c>
      <c r="G837">
        <v>173</v>
      </c>
      <c r="H837">
        <v>22</v>
      </c>
      <c r="I837" t="str">
        <f>INDEX(Country[Country],MATCH(H837,Country[CodPais],0))</f>
        <v>Belgium</v>
      </c>
      <c r="J837">
        <v>2</v>
      </c>
      <c r="K837" t="s">
        <v>1015</v>
      </c>
      <c r="L837">
        <v>1</v>
      </c>
      <c r="M837">
        <v>13</v>
      </c>
      <c r="N837" t="str">
        <f>INDEX(Country[Country],MATCH(M837,Country[CodPais],0))</f>
        <v>USA</v>
      </c>
      <c r="O837" t="s">
        <v>939</v>
      </c>
      <c r="P837">
        <v>51227</v>
      </c>
      <c r="Q837" t="s">
        <v>1672</v>
      </c>
      <c r="R837" t="s">
        <v>1565</v>
      </c>
      <c r="S837" t="s">
        <v>1673</v>
      </c>
    </row>
    <row r="838" spans="1:19" x14ac:dyDescent="0.3">
      <c r="A838">
        <v>300331503</v>
      </c>
      <c r="B838">
        <v>2018</v>
      </c>
      <c r="C838" t="s">
        <v>1736</v>
      </c>
      <c r="D838">
        <v>2010</v>
      </c>
      <c r="E838" t="str">
        <f>INDEX([1]!dFases[AbrevFase],MATCH($D838,[1]!dFases[CodFase],0))</f>
        <v>Grupo A</v>
      </c>
      <c r="F838" t="str">
        <f>INDEX([1]!dFases[TipoFase],MATCH($D838,[1]!dFases[CodFase],0))</f>
        <v>Fase de Grupos</v>
      </c>
      <c r="G838">
        <v>182</v>
      </c>
      <c r="H838">
        <v>16</v>
      </c>
      <c r="I838" t="str">
        <f>INDEX(Country[Country],MATCH(H838,Country[CodPais],0))</f>
        <v>Russia</v>
      </c>
      <c r="J838">
        <v>5</v>
      </c>
      <c r="K838" t="s">
        <v>509</v>
      </c>
      <c r="L838">
        <v>0</v>
      </c>
      <c r="M838">
        <v>71</v>
      </c>
      <c r="N838" t="str">
        <f>INDEX(Country[Country],MATCH(M838,Country[CodPais],0))</f>
        <v>Saudi Arabia</v>
      </c>
      <c r="O838" t="s">
        <v>93</v>
      </c>
      <c r="P838">
        <v>78011</v>
      </c>
      <c r="Q838" t="s">
        <v>1669</v>
      </c>
      <c r="R838" t="s">
        <v>1520</v>
      </c>
      <c r="S838" t="s">
        <v>1670</v>
      </c>
    </row>
    <row r="839" spans="1:19" x14ac:dyDescent="0.3">
      <c r="A839">
        <v>300353632</v>
      </c>
      <c r="B839">
        <v>2018</v>
      </c>
      <c r="C839" t="s">
        <v>1737</v>
      </c>
      <c r="D839">
        <v>2010</v>
      </c>
      <c r="E839" t="str">
        <f>INDEX([1]!dFases[AbrevFase],MATCH($D839,[1]!dFases[CodFase],0))</f>
        <v>Grupo A</v>
      </c>
      <c r="F839" t="str">
        <f>INDEX([1]!dFases[TipoFase],MATCH($D839,[1]!dFases[CodFase],0))</f>
        <v>Fase de Grupos</v>
      </c>
      <c r="G839">
        <v>183</v>
      </c>
      <c r="H839">
        <v>38</v>
      </c>
      <c r="I839" t="str">
        <f>INDEX(Country[Country],MATCH(H839,Country[CodPais],0))</f>
        <v>Egypt</v>
      </c>
      <c r="J839">
        <v>0</v>
      </c>
      <c r="K839" t="s">
        <v>744</v>
      </c>
      <c r="L839">
        <v>1</v>
      </c>
      <c r="M839">
        <v>1</v>
      </c>
      <c r="N839" t="str">
        <f>INDEX(Country[Country],MATCH(M839,Country[CodPais],0))</f>
        <v>Uruguay</v>
      </c>
      <c r="O839" t="s">
        <v>93</v>
      </c>
      <c r="P839">
        <v>27015</v>
      </c>
      <c r="Q839" t="s">
        <v>1738</v>
      </c>
      <c r="R839" t="s">
        <v>1739</v>
      </c>
      <c r="S839" t="s">
        <v>1740</v>
      </c>
    </row>
    <row r="840" spans="1:19" x14ac:dyDescent="0.3">
      <c r="A840">
        <v>300331526</v>
      </c>
      <c r="B840">
        <v>2018</v>
      </c>
      <c r="C840" t="s">
        <v>1741</v>
      </c>
      <c r="D840">
        <v>2020</v>
      </c>
      <c r="E840" t="str">
        <f>INDEX([1]!dFases[AbrevFase],MATCH($D840,[1]!dFases[CodFase],0))</f>
        <v>Grupo B</v>
      </c>
      <c r="F840" t="str">
        <f>INDEX([1]!dFases[TipoFase],MATCH($D840,[1]!dFases[CodFase],0))</f>
        <v>Fase de Grupos</v>
      </c>
      <c r="G840">
        <v>184</v>
      </c>
      <c r="H840">
        <v>54</v>
      </c>
      <c r="I840" t="str">
        <f>INDEX(Country[Country],MATCH(H840,Country[CodPais],0))</f>
        <v>Morocco</v>
      </c>
      <c r="J840">
        <v>0</v>
      </c>
      <c r="K840" t="s">
        <v>744</v>
      </c>
      <c r="L840">
        <v>1</v>
      </c>
      <c r="M840">
        <v>48</v>
      </c>
      <c r="N840" t="str">
        <f>INDEX(Country[Country],MATCH(M840,Country[CodPais],0))</f>
        <v>Iran</v>
      </c>
      <c r="O840" t="s">
        <v>93</v>
      </c>
      <c r="P840">
        <v>62548</v>
      </c>
      <c r="Q840" t="s">
        <v>1742</v>
      </c>
      <c r="R840" t="s">
        <v>1666</v>
      </c>
      <c r="S840" t="s">
        <v>1667</v>
      </c>
    </row>
    <row r="841" spans="1:19" x14ac:dyDescent="0.3">
      <c r="A841">
        <v>300331524</v>
      </c>
      <c r="B841">
        <v>2018</v>
      </c>
      <c r="C841" t="s">
        <v>1743</v>
      </c>
      <c r="D841">
        <v>2020</v>
      </c>
      <c r="E841" t="str">
        <f>INDEX([1]!dFases[AbrevFase],MATCH($D841,[1]!dFases[CodFase],0))</f>
        <v>Grupo B</v>
      </c>
      <c r="F841" t="str">
        <f>INDEX([1]!dFases[TipoFase],MATCH($D841,[1]!dFases[CodFase],0))</f>
        <v>Fase de Grupos</v>
      </c>
      <c r="G841">
        <v>185</v>
      </c>
      <c r="H841">
        <v>64</v>
      </c>
      <c r="I841" t="str">
        <f>INDEX(Country[Country],MATCH(H841,Country[CodPais],0))</f>
        <v>Portugal</v>
      </c>
      <c r="J841">
        <v>3</v>
      </c>
      <c r="K841" t="s">
        <v>580</v>
      </c>
      <c r="L841">
        <v>3</v>
      </c>
      <c r="M841">
        <v>12</v>
      </c>
      <c r="N841" t="str">
        <f>INDEX(Country[Country],MATCH(M841,Country[CodPais],0))</f>
        <v>Spain</v>
      </c>
      <c r="O841" t="s">
        <v>93</v>
      </c>
      <c r="P841">
        <v>43866</v>
      </c>
      <c r="Q841" t="s">
        <v>1744</v>
      </c>
      <c r="R841" t="s">
        <v>1745</v>
      </c>
      <c r="S841" t="s">
        <v>1746</v>
      </c>
    </row>
    <row r="842" spans="1:19" x14ac:dyDescent="0.3">
      <c r="A842">
        <v>300331533</v>
      </c>
      <c r="B842">
        <v>2018</v>
      </c>
      <c r="C842" t="s">
        <v>1747</v>
      </c>
      <c r="D842">
        <v>2030</v>
      </c>
      <c r="E842" t="str">
        <f>INDEX([1]!dFases[AbrevFase],MATCH($D842,[1]!dFases[CodFase],0))</f>
        <v>Grupo C</v>
      </c>
      <c r="F842" t="str">
        <f>INDEX([1]!dFases[TipoFase],MATCH($D842,[1]!dFases[CodFase],0))</f>
        <v>Fase de Grupos</v>
      </c>
      <c r="G842">
        <v>186</v>
      </c>
      <c r="H842">
        <v>3</v>
      </c>
      <c r="I842" t="str">
        <f>INDEX(Country[Country],MATCH(H842,Country[CodPais],0))</f>
        <v>France</v>
      </c>
      <c r="J842">
        <v>2</v>
      </c>
      <c r="K842" t="s">
        <v>362</v>
      </c>
      <c r="L842">
        <v>1</v>
      </c>
      <c r="M842">
        <v>20</v>
      </c>
      <c r="N842" t="str">
        <f>INDEX(Country[Country],MATCH(M842,Country[CodPais],0))</f>
        <v>Australia</v>
      </c>
      <c r="O842" t="s">
        <v>93</v>
      </c>
      <c r="P842">
        <v>41279</v>
      </c>
      <c r="Q842" t="s">
        <v>1748</v>
      </c>
      <c r="R842" t="s">
        <v>1749</v>
      </c>
      <c r="S842" t="s">
        <v>1537</v>
      </c>
    </row>
    <row r="843" spans="1:19" x14ac:dyDescent="0.3">
      <c r="A843">
        <v>300331515</v>
      </c>
      <c r="B843">
        <v>2018</v>
      </c>
      <c r="C843" t="s">
        <v>1750</v>
      </c>
      <c r="D843">
        <v>2040</v>
      </c>
      <c r="E843" t="str">
        <f>INDEX([1]!dFases[AbrevFase],MATCH($D843,[1]!dFases[CodFase],0))</f>
        <v>Grupo D</v>
      </c>
      <c r="F843" t="str">
        <f>INDEX([1]!dFases[TipoFase],MATCH($D843,[1]!dFases[CodFase],0))</f>
        <v>Fase de Grupos</v>
      </c>
      <c r="G843">
        <v>187</v>
      </c>
      <c r="H843">
        <v>11</v>
      </c>
      <c r="I843" t="str">
        <f>INDEX(Country[Country],MATCH(H843,Country[CodPais],0))</f>
        <v>Argentina</v>
      </c>
      <c r="J843">
        <v>1</v>
      </c>
      <c r="K843" t="s">
        <v>559</v>
      </c>
      <c r="L843">
        <v>1</v>
      </c>
      <c r="M843">
        <v>47</v>
      </c>
      <c r="N843" t="str">
        <f>INDEX(Country[Country],MATCH(M843,Country[CodPais],0))</f>
        <v>Iceland</v>
      </c>
      <c r="O843" t="s">
        <v>93</v>
      </c>
      <c r="P843">
        <v>44190</v>
      </c>
      <c r="Q843" t="s">
        <v>1751</v>
      </c>
      <c r="R843" t="s">
        <v>1752</v>
      </c>
      <c r="S843" t="s">
        <v>1753</v>
      </c>
    </row>
    <row r="844" spans="1:19" x14ac:dyDescent="0.3">
      <c r="A844">
        <v>300331528</v>
      </c>
      <c r="B844">
        <v>2018</v>
      </c>
      <c r="C844" t="s">
        <v>1754</v>
      </c>
      <c r="D844">
        <v>2030</v>
      </c>
      <c r="E844" t="str">
        <f>INDEX([1]!dFases[AbrevFase],MATCH($D844,[1]!dFases[CodFase],0))</f>
        <v>Grupo C</v>
      </c>
      <c r="F844" t="str">
        <f>INDEX([1]!dFases[TipoFase],MATCH($D844,[1]!dFases[CodFase],0))</f>
        <v>Fase de Grupos</v>
      </c>
      <c r="G844">
        <v>188</v>
      </c>
      <c r="H844">
        <v>62</v>
      </c>
      <c r="I844" t="str">
        <f>INDEX(Country[Country],MATCH(H844,Country[CodPais],0))</f>
        <v>Peru</v>
      </c>
      <c r="J844">
        <v>0</v>
      </c>
      <c r="K844" t="s">
        <v>744</v>
      </c>
      <c r="L844">
        <v>1</v>
      </c>
      <c r="M844">
        <v>35</v>
      </c>
      <c r="N844" t="str">
        <f>INDEX(Country[Country],MATCH(M844,Country[CodPais],0))</f>
        <v>Denmark</v>
      </c>
      <c r="O844" t="s">
        <v>93</v>
      </c>
      <c r="P844">
        <v>40502</v>
      </c>
      <c r="Q844" t="s">
        <v>1755</v>
      </c>
      <c r="R844" t="s">
        <v>1623</v>
      </c>
      <c r="S844" t="s">
        <v>1673</v>
      </c>
    </row>
    <row r="845" spans="1:19" x14ac:dyDescent="0.3">
      <c r="A845">
        <v>300331523</v>
      </c>
      <c r="B845">
        <v>2018</v>
      </c>
      <c r="C845" t="s">
        <v>1756</v>
      </c>
      <c r="D845">
        <v>2040</v>
      </c>
      <c r="E845" t="str">
        <f>INDEX([1]!dFases[AbrevFase],MATCH($D845,[1]!dFases[CodFase],0))</f>
        <v>Grupo D</v>
      </c>
      <c r="F845" t="str">
        <f>INDEX([1]!dFases[TipoFase],MATCH($D845,[1]!dFases[CodFase],0))</f>
        <v>Fase de Grupos</v>
      </c>
      <c r="G845">
        <v>189</v>
      </c>
      <c r="H845">
        <v>31</v>
      </c>
      <c r="I845" t="str">
        <f>INDEX(Country[Country],MATCH(H845,Country[CodPais],0))</f>
        <v>Croatia</v>
      </c>
      <c r="J845">
        <v>2</v>
      </c>
      <c r="K845" t="s">
        <v>461</v>
      </c>
      <c r="L845">
        <v>0</v>
      </c>
      <c r="M845">
        <v>57</v>
      </c>
      <c r="N845" t="str">
        <f>INDEX(Country[Country],MATCH(M845,Country[CodPais],0))</f>
        <v>Nigeria</v>
      </c>
      <c r="O845" t="s">
        <v>93</v>
      </c>
      <c r="P845">
        <v>31136</v>
      </c>
      <c r="Q845" t="s">
        <v>1643</v>
      </c>
      <c r="R845" t="s">
        <v>1644</v>
      </c>
      <c r="S845" t="s">
        <v>1645</v>
      </c>
    </row>
    <row r="846" spans="1:19" x14ac:dyDescent="0.3">
      <c r="A846">
        <v>300331529</v>
      </c>
      <c r="B846">
        <v>2018</v>
      </c>
      <c r="C846" t="s">
        <v>1757</v>
      </c>
      <c r="D846">
        <v>2050</v>
      </c>
      <c r="E846" t="str">
        <f>INDEX([1]!dFases[AbrevFase],MATCH($D846,[1]!dFases[CodFase],0))</f>
        <v>Grupo E</v>
      </c>
      <c r="F846" t="str">
        <f>INDEX([1]!dFases[TipoFase],MATCH($D846,[1]!dFases[CodFase],0))</f>
        <v>Fase de Grupos</v>
      </c>
      <c r="G846">
        <v>190</v>
      </c>
      <c r="H846">
        <v>30</v>
      </c>
      <c r="I846" t="str">
        <f>INDEX(Country[Country],MATCH(H846,Country[CodPais],0))</f>
        <v>Costa Rica</v>
      </c>
      <c r="J846">
        <v>0</v>
      </c>
      <c r="K846" t="s">
        <v>744</v>
      </c>
      <c r="L846">
        <v>1</v>
      </c>
      <c r="M846">
        <v>74</v>
      </c>
      <c r="N846" t="str">
        <f>INDEX(Country[Country],MATCH(M846,Country[CodPais],0))</f>
        <v>Serbia</v>
      </c>
      <c r="O846" t="s">
        <v>93</v>
      </c>
      <c r="P846">
        <v>41432</v>
      </c>
      <c r="Q846" t="s">
        <v>1758</v>
      </c>
      <c r="R846" t="s">
        <v>1759</v>
      </c>
      <c r="S846" t="s">
        <v>1760</v>
      </c>
    </row>
    <row r="847" spans="1:19" x14ac:dyDescent="0.3">
      <c r="A847">
        <v>300331502</v>
      </c>
      <c r="B847">
        <v>2018</v>
      </c>
      <c r="C847" t="s">
        <v>1761</v>
      </c>
      <c r="D847">
        <v>2060</v>
      </c>
      <c r="E847" t="str">
        <f>INDEX([1]!dFases[AbrevFase],MATCH($D847,[1]!dFases[CodFase],0))</f>
        <v>Grupo F</v>
      </c>
      <c r="F847" t="str">
        <f>INDEX([1]!dFases[TipoFase],MATCH($D847,[1]!dFases[CodFase],0))</f>
        <v>Fase de Grupos</v>
      </c>
      <c r="G847">
        <v>182</v>
      </c>
      <c r="H847">
        <v>10</v>
      </c>
      <c r="I847" t="str">
        <f>INDEX(Country[Country],MATCH(H847,Country[CodPais],0))</f>
        <v>Germany</v>
      </c>
      <c r="J847">
        <v>0</v>
      </c>
      <c r="K847" t="s">
        <v>744</v>
      </c>
      <c r="L847">
        <v>1</v>
      </c>
      <c r="M847">
        <v>9</v>
      </c>
      <c r="N847" t="str">
        <f>INDEX(Country[Country],MATCH(M847,Country[CodPais],0))</f>
        <v>Mexico</v>
      </c>
      <c r="O847" t="s">
        <v>93</v>
      </c>
      <c r="P847">
        <v>78011</v>
      </c>
      <c r="Q847" t="s">
        <v>1762</v>
      </c>
      <c r="R847" t="s">
        <v>1763</v>
      </c>
      <c r="S847" t="s">
        <v>1764</v>
      </c>
    </row>
    <row r="848" spans="1:19" x14ac:dyDescent="0.3">
      <c r="A848">
        <v>300331525</v>
      </c>
      <c r="B848">
        <v>2018</v>
      </c>
      <c r="C848" t="s">
        <v>1765</v>
      </c>
      <c r="D848">
        <v>2050</v>
      </c>
      <c r="E848" t="str">
        <f>INDEX([1]!dFases[AbrevFase],MATCH($D848,[1]!dFases[CodFase],0))</f>
        <v>Grupo E</v>
      </c>
      <c r="F848" t="str">
        <f>INDEX([1]!dFases[TipoFase],MATCH($D848,[1]!dFases[CodFase],0))</f>
        <v>Fase de Grupos</v>
      </c>
      <c r="G848">
        <v>191</v>
      </c>
      <c r="H848">
        <v>4</v>
      </c>
      <c r="I848" t="str">
        <f>INDEX(Country[Country],MATCH(H848,Country[CodPais],0))</f>
        <v>Brazil</v>
      </c>
      <c r="J848">
        <v>1</v>
      </c>
      <c r="K848" t="s">
        <v>559</v>
      </c>
      <c r="L848">
        <v>1</v>
      </c>
      <c r="M848">
        <v>5</v>
      </c>
      <c r="N848" t="str">
        <f>INDEX(Country[Country],MATCH(M848,Country[CodPais],0))</f>
        <v>Switzerland</v>
      </c>
      <c r="O848" t="s">
        <v>93</v>
      </c>
      <c r="P848">
        <v>43109</v>
      </c>
      <c r="Q848" t="s">
        <v>1766</v>
      </c>
      <c r="R848" t="s">
        <v>1532</v>
      </c>
      <c r="S848" t="s">
        <v>1767</v>
      </c>
    </row>
    <row r="849" spans="1:19" x14ac:dyDescent="0.3">
      <c r="A849">
        <v>300331499</v>
      </c>
      <c r="B849">
        <v>2018</v>
      </c>
      <c r="C849" t="s">
        <v>1768</v>
      </c>
      <c r="D849">
        <v>2060</v>
      </c>
      <c r="E849" t="str">
        <f>INDEX([1]!dFases[AbrevFase],MATCH($D849,[1]!dFases[CodFase],0))</f>
        <v>Grupo F</v>
      </c>
      <c r="F849" t="str">
        <f>INDEX([1]!dFases[TipoFase],MATCH($D849,[1]!dFases[CodFase],0))</f>
        <v>Fase de Grupos</v>
      </c>
      <c r="G849">
        <v>192</v>
      </c>
      <c r="H849">
        <v>6</v>
      </c>
      <c r="I849" t="str">
        <f>INDEX(Country[Country],MATCH(H849,Country[CodPais],0))</f>
        <v>Sweden</v>
      </c>
      <c r="J849">
        <v>1</v>
      </c>
      <c r="K849" t="s">
        <v>370</v>
      </c>
      <c r="L849">
        <v>0</v>
      </c>
      <c r="M849">
        <v>14</v>
      </c>
      <c r="N849" t="str">
        <f>INDEX(Country[Country],MATCH(M849,Country[CodPais],0))</f>
        <v>Korea Republic</v>
      </c>
      <c r="O849" t="s">
        <v>93</v>
      </c>
      <c r="P849">
        <v>42300</v>
      </c>
      <c r="Q849" t="s">
        <v>1647</v>
      </c>
      <c r="R849" t="s">
        <v>1649</v>
      </c>
      <c r="S849" t="s">
        <v>1769</v>
      </c>
    </row>
    <row r="850" spans="1:19" x14ac:dyDescent="0.3">
      <c r="A850">
        <v>300331539</v>
      </c>
      <c r="B850">
        <v>2018</v>
      </c>
      <c r="C850" t="s">
        <v>1770</v>
      </c>
      <c r="D850">
        <v>2070</v>
      </c>
      <c r="E850" t="str">
        <f>INDEX([1]!dFases[AbrevFase],MATCH($D850,[1]!dFases[CodFase],0))</f>
        <v>Grupo G</v>
      </c>
      <c r="F850" t="str">
        <f>INDEX([1]!dFases[TipoFase],MATCH($D850,[1]!dFases[CodFase],0))</f>
        <v>Fase de Grupos</v>
      </c>
      <c r="G850">
        <v>185</v>
      </c>
      <c r="H850">
        <v>22</v>
      </c>
      <c r="I850" t="str">
        <f>INDEX(Country[Country],MATCH(H850,Country[CodPais],0))</f>
        <v>Belgium</v>
      </c>
      <c r="J850">
        <v>3</v>
      </c>
      <c r="K850" t="s">
        <v>357</v>
      </c>
      <c r="L850">
        <v>0</v>
      </c>
      <c r="M850">
        <v>60</v>
      </c>
      <c r="N850" t="str">
        <f>INDEX(Country[Country],MATCH(M850,Country[CodPais],0))</f>
        <v>Panama</v>
      </c>
      <c r="O850" t="s">
        <v>93</v>
      </c>
      <c r="P850">
        <v>43257</v>
      </c>
      <c r="Q850" t="s">
        <v>1771</v>
      </c>
      <c r="R850" t="s">
        <v>1772</v>
      </c>
      <c r="S850" t="s">
        <v>1773</v>
      </c>
    </row>
    <row r="851" spans="1:19" x14ac:dyDescent="0.3">
      <c r="A851">
        <v>300331554</v>
      </c>
      <c r="B851">
        <v>2018</v>
      </c>
      <c r="C851" t="s">
        <v>1774</v>
      </c>
      <c r="D851">
        <v>2070</v>
      </c>
      <c r="E851" t="str">
        <f>INDEX([1]!dFases[AbrevFase],MATCH($D851,[1]!dFases[CodFase],0))</f>
        <v>Grupo G</v>
      </c>
      <c r="F851" t="str">
        <f>INDEX([1]!dFases[TipoFase],MATCH($D851,[1]!dFases[CodFase],0))</f>
        <v>Fase de Grupos</v>
      </c>
      <c r="G851">
        <v>193</v>
      </c>
      <c r="H851">
        <v>79</v>
      </c>
      <c r="I851" t="str">
        <f>INDEX(Country[Country],MATCH(H851,Country[CodPais],0))</f>
        <v>Tunisia</v>
      </c>
      <c r="J851">
        <v>1</v>
      </c>
      <c r="K851" t="s">
        <v>746</v>
      </c>
      <c r="L851">
        <v>2</v>
      </c>
      <c r="M851">
        <v>8</v>
      </c>
      <c r="N851" t="str">
        <f>INDEX(Country[Country],MATCH(M851,Country[CodPais],0))</f>
        <v>England</v>
      </c>
      <c r="O851" t="s">
        <v>93</v>
      </c>
      <c r="P851">
        <v>41064</v>
      </c>
      <c r="Q851" t="s">
        <v>1614</v>
      </c>
      <c r="R851" t="s">
        <v>1775</v>
      </c>
      <c r="S851" t="s">
        <v>1776</v>
      </c>
    </row>
    <row r="852" spans="1:19" x14ac:dyDescent="0.3">
      <c r="A852">
        <v>300331550</v>
      </c>
      <c r="B852">
        <v>2018</v>
      </c>
      <c r="C852" t="s">
        <v>1777</v>
      </c>
      <c r="D852">
        <v>2080</v>
      </c>
      <c r="E852" t="str">
        <f>INDEX([1]!dFases[AbrevFase],MATCH($D852,[1]!dFases[CodFase],0))</f>
        <v>Grupo H</v>
      </c>
      <c r="F852" t="str">
        <f>INDEX([1]!dFases[TipoFase],MATCH($D852,[1]!dFases[CodFase],0))</f>
        <v>Fase de Grupos</v>
      </c>
      <c r="G852">
        <v>188</v>
      </c>
      <c r="H852">
        <v>29</v>
      </c>
      <c r="I852" t="str">
        <f>INDEX(Country[Country],MATCH(H852,Country[CodPais],0))</f>
        <v>Colombia</v>
      </c>
      <c r="J852">
        <v>1</v>
      </c>
      <c r="K852" t="s">
        <v>746</v>
      </c>
      <c r="L852">
        <v>2</v>
      </c>
      <c r="M852">
        <v>17</v>
      </c>
      <c r="N852" t="str">
        <f>INDEX(Country[Country],MATCH(M852,Country[CodPais],0))</f>
        <v>Japan</v>
      </c>
      <c r="O852" t="s">
        <v>93</v>
      </c>
      <c r="P852">
        <v>40842</v>
      </c>
      <c r="Q852" t="s">
        <v>1778</v>
      </c>
      <c r="R852" t="s">
        <v>1779</v>
      </c>
      <c r="S852" t="s">
        <v>1780</v>
      </c>
    </row>
    <row r="853" spans="1:19" x14ac:dyDescent="0.3">
      <c r="A853">
        <v>300331545</v>
      </c>
      <c r="B853">
        <v>2018</v>
      </c>
      <c r="C853" t="s">
        <v>1781</v>
      </c>
      <c r="D853">
        <v>2080</v>
      </c>
      <c r="E853" t="str">
        <f>INDEX([1]!dFases[AbrevFase],MATCH($D853,[1]!dFases[CodFase],0))</f>
        <v>Grupo H</v>
      </c>
      <c r="F853" t="str">
        <f>INDEX([1]!dFases[TipoFase],MATCH($D853,[1]!dFases[CodFase],0))</f>
        <v>Fase de Grupos</v>
      </c>
      <c r="G853">
        <v>187</v>
      </c>
      <c r="H853">
        <v>63</v>
      </c>
      <c r="I853" t="str">
        <f>INDEX(Country[Country],MATCH(H853,Country[CodPais],0))</f>
        <v>Poland</v>
      </c>
      <c r="J853">
        <v>1</v>
      </c>
      <c r="K853" t="s">
        <v>746</v>
      </c>
      <c r="L853">
        <v>2</v>
      </c>
      <c r="M853">
        <v>73</v>
      </c>
      <c r="N853" t="str">
        <f>INDEX(Country[Country],MATCH(M853,Country[CodPais],0))</f>
        <v>Senegal</v>
      </c>
      <c r="O853" t="s">
        <v>93</v>
      </c>
      <c r="P853">
        <v>44190</v>
      </c>
      <c r="Q853" t="s">
        <v>1699</v>
      </c>
      <c r="R853" t="s">
        <v>1700</v>
      </c>
      <c r="S853" t="s">
        <v>1782</v>
      </c>
    </row>
    <row r="854" spans="1:19" x14ac:dyDescent="0.3">
      <c r="A854">
        <v>300331495</v>
      </c>
      <c r="B854">
        <v>2018</v>
      </c>
      <c r="C854" t="s">
        <v>1783</v>
      </c>
      <c r="D854">
        <v>2010</v>
      </c>
      <c r="E854" t="str">
        <f>INDEX([1]!dFases[AbrevFase],MATCH($D854,[1]!dFases[CodFase],0))</f>
        <v>Grupo A</v>
      </c>
      <c r="F854" t="str">
        <f>INDEX([1]!dFases[TipoFase],MATCH($D854,[1]!dFases[CodFase],0))</f>
        <v>Fase de Grupos</v>
      </c>
      <c r="G854">
        <v>184</v>
      </c>
      <c r="H854">
        <v>16</v>
      </c>
      <c r="I854" t="str">
        <f>INDEX(Country[Country],MATCH(H854,Country[CodPais],0))</f>
        <v>Russia</v>
      </c>
      <c r="J854">
        <v>3</v>
      </c>
      <c r="K854" t="s">
        <v>367</v>
      </c>
      <c r="L854">
        <v>1</v>
      </c>
      <c r="M854">
        <v>38</v>
      </c>
      <c r="N854" t="str">
        <f>INDEX(Country[Country],MATCH(M854,Country[CodPais],0))</f>
        <v>Egypt</v>
      </c>
      <c r="O854" t="s">
        <v>93</v>
      </c>
      <c r="P854">
        <v>64468</v>
      </c>
      <c r="Q854" t="s">
        <v>1784</v>
      </c>
      <c r="R854" t="s">
        <v>1785</v>
      </c>
      <c r="S854" t="s">
        <v>1786</v>
      </c>
    </row>
    <row r="855" spans="1:19" x14ac:dyDescent="0.3">
      <c r="A855">
        <v>300331511</v>
      </c>
      <c r="B855">
        <v>2018</v>
      </c>
      <c r="C855" t="s">
        <v>1787</v>
      </c>
      <c r="D855">
        <v>2020</v>
      </c>
      <c r="E855" t="str">
        <f>INDEX([1]!dFases[AbrevFase],MATCH($D855,[1]!dFases[CodFase],0))</f>
        <v>Grupo B</v>
      </c>
      <c r="F855" t="str">
        <f>INDEX([1]!dFases[TipoFase],MATCH($D855,[1]!dFases[CodFase],0))</f>
        <v>Fase de Grupos</v>
      </c>
      <c r="G855">
        <v>182</v>
      </c>
      <c r="H855">
        <v>64</v>
      </c>
      <c r="I855" t="str">
        <f>INDEX(Country[Country],MATCH(H855,Country[CodPais],0))</f>
        <v>Portugal</v>
      </c>
      <c r="J855">
        <v>1</v>
      </c>
      <c r="K855" t="s">
        <v>370</v>
      </c>
      <c r="L855">
        <v>0</v>
      </c>
      <c r="M855">
        <v>54</v>
      </c>
      <c r="N855" t="str">
        <f>INDEX(Country[Country],MATCH(M855,Country[CodPais],0))</f>
        <v>Morocco</v>
      </c>
      <c r="O855" t="s">
        <v>93</v>
      </c>
      <c r="P855">
        <v>78011</v>
      </c>
      <c r="Q855" t="s">
        <v>1625</v>
      </c>
      <c r="R855" t="s">
        <v>1627</v>
      </c>
      <c r="S855" t="s">
        <v>1788</v>
      </c>
    </row>
    <row r="856" spans="1:19" x14ac:dyDescent="0.3">
      <c r="A856">
        <v>300331530</v>
      </c>
      <c r="B856">
        <v>2018</v>
      </c>
      <c r="C856" t="s">
        <v>1789</v>
      </c>
      <c r="D856">
        <v>2010</v>
      </c>
      <c r="E856" t="str">
        <f>INDEX([1]!dFases[AbrevFase],MATCH($D856,[1]!dFases[CodFase],0))</f>
        <v>Grupo A</v>
      </c>
      <c r="F856" t="str">
        <f>INDEX([1]!dFases[TipoFase],MATCH($D856,[1]!dFases[CodFase],0))</f>
        <v>Fase de Grupos</v>
      </c>
      <c r="G856">
        <v>191</v>
      </c>
      <c r="H856">
        <v>1</v>
      </c>
      <c r="I856" t="str">
        <f>INDEX(Country[Country],MATCH(H856,Country[CodPais],0))</f>
        <v>Uruguay</v>
      </c>
      <c r="J856">
        <v>1</v>
      </c>
      <c r="K856" t="s">
        <v>370</v>
      </c>
      <c r="L856">
        <v>0</v>
      </c>
      <c r="M856">
        <v>71</v>
      </c>
      <c r="N856" t="str">
        <f>INDEX(Country[Country],MATCH(M856,Country[CodPais],0))</f>
        <v>Saudi Arabia</v>
      </c>
      <c r="O856" t="s">
        <v>93</v>
      </c>
      <c r="P856">
        <v>42678</v>
      </c>
      <c r="Q856" t="s">
        <v>1790</v>
      </c>
      <c r="R856" t="s">
        <v>1791</v>
      </c>
      <c r="S856" t="s">
        <v>1792</v>
      </c>
    </row>
    <row r="857" spans="1:19" x14ac:dyDescent="0.3">
      <c r="A857">
        <v>300331496</v>
      </c>
      <c r="B857">
        <v>2018</v>
      </c>
      <c r="C857" t="s">
        <v>1793</v>
      </c>
      <c r="D857">
        <v>2020</v>
      </c>
      <c r="E857" t="str">
        <f>INDEX([1]!dFases[AbrevFase],MATCH($D857,[1]!dFases[CodFase],0))</f>
        <v>Grupo B</v>
      </c>
      <c r="F857" t="str">
        <f>INDEX([1]!dFases[TipoFase],MATCH($D857,[1]!dFases[CodFase],0))</f>
        <v>Fase de Grupos</v>
      </c>
      <c r="G857">
        <v>186</v>
      </c>
      <c r="H857">
        <v>48</v>
      </c>
      <c r="I857" t="str">
        <f>INDEX(Country[Country],MATCH(H857,Country[CodPais],0))</f>
        <v>Iran</v>
      </c>
      <c r="J857">
        <v>0</v>
      </c>
      <c r="K857" t="s">
        <v>744</v>
      </c>
      <c r="L857">
        <v>1</v>
      </c>
      <c r="M857">
        <v>12</v>
      </c>
      <c r="N857" t="str">
        <f>INDEX(Country[Country],MATCH(M857,Country[CodPais],0))</f>
        <v>Spain</v>
      </c>
      <c r="O857" t="s">
        <v>93</v>
      </c>
      <c r="P857">
        <v>42718</v>
      </c>
      <c r="Q857" t="s">
        <v>1748</v>
      </c>
      <c r="R857" t="s">
        <v>1749</v>
      </c>
      <c r="S857" t="s">
        <v>1537</v>
      </c>
    </row>
    <row r="858" spans="1:19" x14ac:dyDescent="0.3">
      <c r="A858">
        <v>300331518</v>
      </c>
      <c r="B858">
        <v>2018</v>
      </c>
      <c r="C858" t="s">
        <v>1794</v>
      </c>
      <c r="D858">
        <v>2030</v>
      </c>
      <c r="E858" t="str">
        <f>INDEX([1]!dFases[AbrevFase],MATCH($D858,[1]!dFases[CodFase],0))</f>
        <v>Grupo C</v>
      </c>
      <c r="F858" t="str">
        <f>INDEX([1]!dFases[TipoFase],MATCH($D858,[1]!dFases[CodFase],0))</f>
        <v>Fase de Grupos</v>
      </c>
      <c r="G858">
        <v>190</v>
      </c>
      <c r="H858">
        <v>35</v>
      </c>
      <c r="I858" t="str">
        <f>INDEX(Country[Country],MATCH(H858,Country[CodPais],0))</f>
        <v>Denmark</v>
      </c>
      <c r="J858">
        <v>1</v>
      </c>
      <c r="K858" t="s">
        <v>559</v>
      </c>
      <c r="L858">
        <v>1</v>
      </c>
      <c r="M858">
        <v>20</v>
      </c>
      <c r="N858" t="str">
        <f>INDEX(Country[Country],MATCH(M858,Country[CodPais],0))</f>
        <v>Australia</v>
      </c>
      <c r="O858" t="s">
        <v>93</v>
      </c>
      <c r="P858">
        <v>40727</v>
      </c>
      <c r="Q858" t="s">
        <v>1795</v>
      </c>
      <c r="R858" t="s">
        <v>1796</v>
      </c>
      <c r="S858" t="s">
        <v>1797</v>
      </c>
    </row>
    <row r="859" spans="1:19" x14ac:dyDescent="0.3">
      <c r="A859">
        <v>300331527</v>
      </c>
      <c r="B859">
        <v>2018</v>
      </c>
      <c r="C859" t="s">
        <v>1798</v>
      </c>
      <c r="D859">
        <v>2030</v>
      </c>
      <c r="E859" t="str">
        <f>INDEX([1]!dFases[AbrevFase],MATCH($D859,[1]!dFases[CodFase],0))</f>
        <v>Grupo C</v>
      </c>
      <c r="F859" t="str">
        <f>INDEX([1]!dFases[TipoFase],MATCH($D859,[1]!dFases[CodFase],0))</f>
        <v>Fase de Grupos</v>
      </c>
      <c r="G859">
        <v>183</v>
      </c>
      <c r="H859">
        <v>3</v>
      </c>
      <c r="I859" t="str">
        <f>INDEX(Country[Country],MATCH(H859,Country[CodPais],0))</f>
        <v>France</v>
      </c>
      <c r="J859">
        <v>1</v>
      </c>
      <c r="K859" t="s">
        <v>370</v>
      </c>
      <c r="L859">
        <v>0</v>
      </c>
      <c r="M859">
        <v>62</v>
      </c>
      <c r="N859" t="str">
        <f>INDEX(Country[Country],MATCH(M859,Country[CodPais],0))</f>
        <v>Peru</v>
      </c>
      <c r="O859" t="s">
        <v>93</v>
      </c>
      <c r="P859">
        <v>32789</v>
      </c>
      <c r="Q859" t="s">
        <v>1799</v>
      </c>
      <c r="R859" t="s">
        <v>1800</v>
      </c>
      <c r="S859" t="s">
        <v>1801</v>
      </c>
    </row>
    <row r="860" spans="1:19" x14ac:dyDescent="0.3">
      <c r="A860">
        <v>300331513</v>
      </c>
      <c r="B860">
        <v>2018</v>
      </c>
      <c r="C860" t="s">
        <v>1802</v>
      </c>
      <c r="D860">
        <v>2040</v>
      </c>
      <c r="E860" t="str">
        <f>INDEX([1]!dFases[AbrevFase],MATCH($D860,[1]!dFases[CodFase],0))</f>
        <v>Grupo D</v>
      </c>
      <c r="F860" t="str">
        <f>INDEX([1]!dFases[TipoFase],MATCH($D860,[1]!dFases[CodFase],0))</f>
        <v>Fase de Grupos</v>
      </c>
      <c r="G860">
        <v>192</v>
      </c>
      <c r="H860">
        <v>11</v>
      </c>
      <c r="I860" t="str">
        <f>INDEX(Country[Country],MATCH(H860,Country[CodPais],0))</f>
        <v>Argentina</v>
      </c>
      <c r="J860">
        <v>0</v>
      </c>
      <c r="K860" t="s">
        <v>727</v>
      </c>
      <c r="L860">
        <v>3</v>
      </c>
      <c r="M860">
        <v>31</v>
      </c>
      <c r="N860" t="str">
        <f>INDEX(Country[Country],MATCH(M860,Country[CodPais],0))</f>
        <v>Croatia</v>
      </c>
      <c r="O860" t="s">
        <v>93</v>
      </c>
      <c r="P860">
        <v>43319</v>
      </c>
      <c r="Q860" t="s">
        <v>1803</v>
      </c>
      <c r="R860" t="s">
        <v>1804</v>
      </c>
      <c r="S860" t="s">
        <v>1805</v>
      </c>
    </row>
    <row r="861" spans="1:19" x14ac:dyDescent="0.3">
      <c r="A861">
        <v>300331540</v>
      </c>
      <c r="B861">
        <v>2018</v>
      </c>
      <c r="C861" t="s">
        <v>1806</v>
      </c>
      <c r="D861">
        <v>2050</v>
      </c>
      <c r="E861" t="str">
        <f>INDEX([1]!dFases[AbrevFase],MATCH($D861,[1]!dFases[CodFase],0))</f>
        <v>Grupo E</v>
      </c>
      <c r="F861" t="str">
        <f>INDEX([1]!dFases[TipoFase],MATCH($D861,[1]!dFases[CodFase],0))</f>
        <v>Fase de Grupos</v>
      </c>
      <c r="G861">
        <v>184</v>
      </c>
      <c r="H861">
        <v>4</v>
      </c>
      <c r="I861" t="str">
        <f>INDEX(Country[Country],MATCH(H861,Country[CodPais],0))</f>
        <v>Brazil</v>
      </c>
      <c r="J861">
        <v>2</v>
      </c>
      <c r="K861" t="s">
        <v>461</v>
      </c>
      <c r="L861">
        <v>0</v>
      </c>
      <c r="M861">
        <v>30</v>
      </c>
      <c r="N861" t="str">
        <f>INDEX(Country[Country],MATCH(M861,Country[CodPais],0))</f>
        <v>Costa Rica</v>
      </c>
      <c r="O861" t="s">
        <v>93</v>
      </c>
      <c r="P861">
        <v>64468</v>
      </c>
      <c r="Q861" t="s">
        <v>1738</v>
      </c>
      <c r="R861" t="s">
        <v>1739</v>
      </c>
      <c r="S861" t="s">
        <v>1740</v>
      </c>
    </row>
    <row r="862" spans="1:19" x14ac:dyDescent="0.3">
      <c r="A862">
        <v>300331497</v>
      </c>
      <c r="B862">
        <v>2018</v>
      </c>
      <c r="C862" t="s">
        <v>1807</v>
      </c>
      <c r="D862">
        <v>2040</v>
      </c>
      <c r="E862" t="str">
        <f>INDEX([1]!dFases[AbrevFase],MATCH($D862,[1]!dFases[CodFase],0))</f>
        <v>Grupo D</v>
      </c>
      <c r="F862" t="str">
        <f>INDEX([1]!dFases[TipoFase],MATCH($D862,[1]!dFases[CodFase],0))</f>
        <v>Fase de Grupos</v>
      </c>
      <c r="G862">
        <v>193</v>
      </c>
      <c r="H862">
        <v>57</v>
      </c>
      <c r="I862" t="str">
        <f>INDEX(Country[Country],MATCH(H862,Country[CodPais],0))</f>
        <v>Nigeria</v>
      </c>
      <c r="J862">
        <v>2</v>
      </c>
      <c r="K862" t="s">
        <v>461</v>
      </c>
      <c r="L862">
        <v>0</v>
      </c>
      <c r="M862">
        <v>47</v>
      </c>
      <c r="N862" t="str">
        <f>INDEX(Country[Country],MATCH(M862,Country[CodPais],0))</f>
        <v>Iceland</v>
      </c>
      <c r="O862" t="s">
        <v>93</v>
      </c>
      <c r="P862">
        <v>40904</v>
      </c>
      <c r="Q862" t="s">
        <v>1808</v>
      </c>
      <c r="R862" t="s">
        <v>1809</v>
      </c>
      <c r="S862" t="s">
        <v>1508</v>
      </c>
    </row>
    <row r="863" spans="1:19" x14ac:dyDescent="0.3">
      <c r="A863">
        <v>300340183</v>
      </c>
      <c r="B863">
        <v>2018</v>
      </c>
      <c r="C863" t="s">
        <v>1810</v>
      </c>
      <c r="D863">
        <v>2050</v>
      </c>
      <c r="E863" t="str">
        <f>INDEX([1]!dFases[AbrevFase],MATCH($D863,[1]!dFases[CodFase],0))</f>
        <v>Grupo E</v>
      </c>
      <c r="F863" t="str">
        <f>INDEX([1]!dFases[TipoFase],MATCH($D863,[1]!dFases[CodFase],0))</f>
        <v>Fase de Grupos</v>
      </c>
      <c r="G863">
        <v>189</v>
      </c>
      <c r="H863">
        <v>74</v>
      </c>
      <c r="I863" t="str">
        <f>INDEX(Country[Country],MATCH(H863,Country[CodPais],0))</f>
        <v>Serbia</v>
      </c>
      <c r="J863">
        <v>1</v>
      </c>
      <c r="K863" t="s">
        <v>746</v>
      </c>
      <c r="L863">
        <v>2</v>
      </c>
      <c r="M863">
        <v>5</v>
      </c>
      <c r="N863" t="str">
        <f>INDEX(Country[Country],MATCH(M863,Country[CodPais],0))</f>
        <v>Switzerland</v>
      </c>
      <c r="O863" t="s">
        <v>93</v>
      </c>
      <c r="P863">
        <v>33167</v>
      </c>
      <c r="Q863" t="s">
        <v>1629</v>
      </c>
      <c r="R863" t="s">
        <v>1630</v>
      </c>
      <c r="S863" t="s">
        <v>1631</v>
      </c>
    </row>
    <row r="864" spans="1:19" x14ac:dyDescent="0.3">
      <c r="A864">
        <v>300331547</v>
      </c>
      <c r="B864">
        <v>2018</v>
      </c>
      <c r="C864" t="s">
        <v>1811</v>
      </c>
      <c r="D864">
        <v>2070</v>
      </c>
      <c r="E864" t="str">
        <f>INDEX([1]!dFases[AbrevFase],MATCH($D864,[1]!dFases[CodFase],0))</f>
        <v>Grupo G</v>
      </c>
      <c r="F864" t="str">
        <f>INDEX([1]!dFases[TipoFase],MATCH($D864,[1]!dFases[CodFase],0))</f>
        <v>Fase de Grupos</v>
      </c>
      <c r="G864">
        <v>187</v>
      </c>
      <c r="H864">
        <v>22</v>
      </c>
      <c r="I864" t="str">
        <f>INDEX(Country[Country],MATCH(H864,Country[CodPais],0))</f>
        <v>Belgium</v>
      </c>
      <c r="J864">
        <v>5</v>
      </c>
      <c r="K864" t="s">
        <v>410</v>
      </c>
      <c r="L864">
        <v>2</v>
      </c>
      <c r="M864">
        <v>79</v>
      </c>
      <c r="N864" t="str">
        <f>INDEX(Country[Country],MATCH(M864,Country[CodPais],0))</f>
        <v>Tunisia</v>
      </c>
      <c r="O864" t="s">
        <v>93</v>
      </c>
      <c r="P864">
        <v>44190</v>
      </c>
      <c r="Q864" t="s">
        <v>1812</v>
      </c>
      <c r="R864" t="s">
        <v>1813</v>
      </c>
      <c r="S864" t="s">
        <v>1649</v>
      </c>
    </row>
    <row r="865" spans="1:19" x14ac:dyDescent="0.3">
      <c r="A865">
        <v>300331549</v>
      </c>
      <c r="B865">
        <v>2018</v>
      </c>
      <c r="C865" t="s">
        <v>1814</v>
      </c>
      <c r="D865">
        <v>2060</v>
      </c>
      <c r="E865" t="str">
        <f>INDEX([1]!dFases[AbrevFase],MATCH($D865,[1]!dFases[CodFase],0))</f>
        <v>Grupo F</v>
      </c>
      <c r="F865" t="str">
        <f>INDEX([1]!dFases[TipoFase],MATCH($D865,[1]!dFases[CodFase],0))</f>
        <v>Fase de Grupos</v>
      </c>
      <c r="G865">
        <v>191</v>
      </c>
      <c r="H865">
        <v>14</v>
      </c>
      <c r="I865" t="str">
        <f>INDEX(Country[Country],MATCH(H865,Country[CodPais],0))</f>
        <v>Korea Republic</v>
      </c>
      <c r="J865">
        <v>1</v>
      </c>
      <c r="K865" t="s">
        <v>746</v>
      </c>
      <c r="L865">
        <v>2</v>
      </c>
      <c r="M865">
        <v>9</v>
      </c>
      <c r="N865" t="str">
        <f>INDEX(Country[Country],MATCH(M865,Country[CodPais],0))</f>
        <v>Mexico</v>
      </c>
      <c r="O865" t="s">
        <v>93</v>
      </c>
      <c r="P865">
        <v>43472</v>
      </c>
      <c r="Q865" t="s">
        <v>1651</v>
      </c>
      <c r="R865" t="s">
        <v>1652</v>
      </c>
      <c r="S865" t="s">
        <v>1653</v>
      </c>
    </row>
    <row r="866" spans="1:19" x14ac:dyDescent="0.3">
      <c r="A866">
        <v>300331501</v>
      </c>
      <c r="B866">
        <v>2018</v>
      </c>
      <c r="C866" t="s">
        <v>1815</v>
      </c>
      <c r="D866">
        <v>2060</v>
      </c>
      <c r="E866" t="str">
        <f>INDEX([1]!dFases[AbrevFase],MATCH($D866,[1]!dFases[CodFase],0))</f>
        <v>Grupo F</v>
      </c>
      <c r="F866" t="str">
        <f>INDEX([1]!dFases[TipoFase],MATCH($D866,[1]!dFases[CodFase],0))</f>
        <v>Fase de Grupos</v>
      </c>
      <c r="G866">
        <v>185</v>
      </c>
      <c r="H866">
        <v>10</v>
      </c>
      <c r="I866" t="str">
        <f>INDEX(Country[Country],MATCH(H866,Country[CodPais],0))</f>
        <v>Germany</v>
      </c>
      <c r="J866">
        <v>2</v>
      </c>
      <c r="K866" t="s">
        <v>362</v>
      </c>
      <c r="L866">
        <v>1</v>
      </c>
      <c r="M866">
        <v>6</v>
      </c>
      <c r="N866" t="str">
        <f>INDEX(Country[Country],MATCH(M866,Country[CodPais],0))</f>
        <v>Sweden</v>
      </c>
      <c r="O866" t="s">
        <v>93</v>
      </c>
      <c r="P866">
        <v>44287</v>
      </c>
      <c r="Q866" t="s">
        <v>1751</v>
      </c>
      <c r="R866" t="s">
        <v>1752</v>
      </c>
      <c r="S866" t="s">
        <v>1753</v>
      </c>
    </row>
    <row r="867" spans="1:19" x14ac:dyDescent="0.3">
      <c r="A867">
        <v>300331546</v>
      </c>
      <c r="B867">
        <v>2018</v>
      </c>
      <c r="C867" t="s">
        <v>1816</v>
      </c>
      <c r="D867">
        <v>2070</v>
      </c>
      <c r="E867" t="str">
        <f>INDEX([1]!dFases[AbrevFase],MATCH($D867,[1]!dFases[CodFase],0))</f>
        <v>Grupo G</v>
      </c>
      <c r="F867" t="str">
        <f>INDEX([1]!dFases[TipoFase],MATCH($D867,[1]!dFases[CodFase],0))</f>
        <v>Fase de Grupos</v>
      </c>
      <c r="G867">
        <v>192</v>
      </c>
      <c r="H867">
        <v>8</v>
      </c>
      <c r="I867" t="str">
        <f>INDEX(Country[Country],MATCH(H867,Country[CodPais],0))</f>
        <v>England</v>
      </c>
      <c r="J867">
        <v>6</v>
      </c>
      <c r="K867" t="s">
        <v>390</v>
      </c>
      <c r="L867">
        <v>1</v>
      </c>
      <c r="M867">
        <v>60</v>
      </c>
      <c r="N867" t="str">
        <f>INDEX(Country[Country],MATCH(M867,Country[CodPais],0))</f>
        <v>Panama</v>
      </c>
      <c r="O867" t="s">
        <v>93</v>
      </c>
      <c r="P867">
        <v>43319</v>
      </c>
      <c r="Q867" t="s">
        <v>1817</v>
      </c>
      <c r="R867" t="s">
        <v>1565</v>
      </c>
      <c r="S867" t="s">
        <v>1818</v>
      </c>
    </row>
    <row r="868" spans="1:19" x14ac:dyDescent="0.3">
      <c r="A868">
        <v>300331505</v>
      </c>
      <c r="B868">
        <v>2018</v>
      </c>
      <c r="C868" t="s">
        <v>1819</v>
      </c>
      <c r="D868">
        <v>2080</v>
      </c>
      <c r="E868" t="str">
        <f>INDEX([1]!dFases[AbrevFase],MATCH($D868,[1]!dFases[CodFase],0))</f>
        <v>Grupo H</v>
      </c>
      <c r="F868" t="str">
        <f>INDEX([1]!dFases[TipoFase],MATCH($D868,[1]!dFases[CodFase],0))</f>
        <v>Fase de Grupos</v>
      </c>
      <c r="G868">
        <v>183</v>
      </c>
      <c r="H868">
        <v>17</v>
      </c>
      <c r="I868" t="str">
        <f>INDEX(Country[Country],MATCH(H868,Country[CodPais],0))</f>
        <v>Japan</v>
      </c>
      <c r="J868">
        <v>2</v>
      </c>
      <c r="K868" t="s">
        <v>482</v>
      </c>
      <c r="L868">
        <v>2</v>
      </c>
      <c r="M868">
        <v>73</v>
      </c>
      <c r="N868" t="str">
        <f>INDEX(Country[Country],MATCH(M868,Country[CodPais],0))</f>
        <v>Senegal</v>
      </c>
      <c r="O868" t="s">
        <v>93</v>
      </c>
      <c r="P868">
        <v>32572</v>
      </c>
      <c r="Q868" t="s">
        <v>1744</v>
      </c>
      <c r="R868" t="s">
        <v>1745</v>
      </c>
      <c r="S868" t="s">
        <v>1746</v>
      </c>
    </row>
    <row r="869" spans="1:19" x14ac:dyDescent="0.3">
      <c r="A869">
        <v>300331508</v>
      </c>
      <c r="B869">
        <v>2018</v>
      </c>
      <c r="C869" t="s">
        <v>1820</v>
      </c>
      <c r="D869">
        <v>2080</v>
      </c>
      <c r="E869" t="str">
        <f>INDEX([1]!dFases[AbrevFase],MATCH($D869,[1]!dFases[CodFase],0))</f>
        <v>Grupo H</v>
      </c>
      <c r="F869" t="str">
        <f>INDEX([1]!dFases[TipoFase],MATCH($D869,[1]!dFases[CodFase],0))</f>
        <v>Fase de Grupos</v>
      </c>
      <c r="G869">
        <v>186</v>
      </c>
      <c r="H869">
        <v>63</v>
      </c>
      <c r="I869" t="str">
        <f>INDEX(Country[Country],MATCH(H869,Country[CodPais],0))</f>
        <v>Poland</v>
      </c>
      <c r="J869">
        <v>0</v>
      </c>
      <c r="K869" t="s">
        <v>727</v>
      </c>
      <c r="L869">
        <v>3</v>
      </c>
      <c r="M869">
        <v>29</v>
      </c>
      <c r="N869" t="str">
        <f>INDEX(Country[Country],MATCH(M869,Country[CodPais],0))</f>
        <v>Colombia</v>
      </c>
      <c r="O869" t="s">
        <v>93</v>
      </c>
      <c r="P869">
        <v>42873</v>
      </c>
      <c r="Q869" t="s">
        <v>1766</v>
      </c>
      <c r="R869" t="s">
        <v>1532</v>
      </c>
      <c r="S869" t="s">
        <v>1767</v>
      </c>
    </row>
    <row r="870" spans="1:19" x14ac:dyDescent="0.3">
      <c r="A870">
        <v>300331516</v>
      </c>
      <c r="B870">
        <v>2018</v>
      </c>
      <c r="C870" t="s">
        <v>1821</v>
      </c>
      <c r="D870">
        <v>2010</v>
      </c>
      <c r="E870" t="str">
        <f>INDEX([1]!dFases[AbrevFase],MATCH($D870,[1]!dFases[CodFase],0))</f>
        <v>Grupo A</v>
      </c>
      <c r="F870" t="str">
        <f>INDEX([1]!dFases[TipoFase],MATCH($D870,[1]!dFases[CodFase],0))</f>
        <v>Fase de Grupos</v>
      </c>
      <c r="G870">
        <v>190</v>
      </c>
      <c r="H870">
        <v>1</v>
      </c>
      <c r="I870" t="str">
        <f>INDEX(Country[Country],MATCH(H870,Country[CodPais],0))</f>
        <v>Uruguay</v>
      </c>
      <c r="J870">
        <v>3</v>
      </c>
      <c r="K870" t="s">
        <v>357</v>
      </c>
      <c r="L870">
        <v>0</v>
      </c>
      <c r="M870">
        <v>16</v>
      </c>
      <c r="N870" t="str">
        <f>INDEX(Country[Country],MATCH(M870,Country[CodPais],0))</f>
        <v>Russia</v>
      </c>
      <c r="O870" t="s">
        <v>93</v>
      </c>
      <c r="P870">
        <v>41970</v>
      </c>
      <c r="Q870" t="s">
        <v>1758</v>
      </c>
      <c r="R870" t="s">
        <v>1759</v>
      </c>
      <c r="S870" t="s">
        <v>1760</v>
      </c>
    </row>
    <row r="871" spans="1:19" x14ac:dyDescent="0.3">
      <c r="A871">
        <v>300331509</v>
      </c>
      <c r="B871">
        <v>2018</v>
      </c>
      <c r="C871" t="s">
        <v>1822</v>
      </c>
      <c r="D871">
        <v>2010</v>
      </c>
      <c r="E871" t="str">
        <f>INDEX([1]!dFases[AbrevFase],MATCH($D871,[1]!dFases[CodFase],0))</f>
        <v>Grupo A</v>
      </c>
      <c r="F871" t="str">
        <f>INDEX([1]!dFases[TipoFase],MATCH($D871,[1]!dFases[CodFase],0))</f>
        <v>Fase de Grupos</v>
      </c>
      <c r="G871">
        <v>193</v>
      </c>
      <c r="H871">
        <v>71</v>
      </c>
      <c r="I871" t="str">
        <f>INDEX(Country[Country],MATCH(H871,Country[CodPais],0))</f>
        <v>Saudi Arabia</v>
      </c>
      <c r="J871">
        <v>2</v>
      </c>
      <c r="K871" t="s">
        <v>362</v>
      </c>
      <c r="L871">
        <v>1</v>
      </c>
      <c r="M871">
        <v>38</v>
      </c>
      <c r="N871" t="str">
        <f>INDEX(Country[Country],MATCH(M871,Country[CodPais],0))</f>
        <v>Egypt</v>
      </c>
      <c r="O871" t="s">
        <v>93</v>
      </c>
      <c r="P871">
        <v>36823</v>
      </c>
      <c r="Q871" t="s">
        <v>1614</v>
      </c>
      <c r="R871" t="s">
        <v>1775</v>
      </c>
      <c r="S871" t="s">
        <v>1776</v>
      </c>
    </row>
    <row r="872" spans="1:19" x14ac:dyDescent="0.3">
      <c r="A872">
        <v>300340184</v>
      </c>
      <c r="B872">
        <v>2018</v>
      </c>
      <c r="C872" t="s">
        <v>1823</v>
      </c>
      <c r="D872">
        <v>2020</v>
      </c>
      <c r="E872" t="str">
        <f>INDEX([1]!dFases[AbrevFase],MATCH($D872,[1]!dFases[CodFase],0))</f>
        <v>Grupo B</v>
      </c>
      <c r="F872" t="str">
        <f>INDEX([1]!dFases[TipoFase],MATCH($D872,[1]!dFases[CodFase],0))</f>
        <v>Fase de Grupos</v>
      </c>
      <c r="G872">
        <v>189</v>
      </c>
      <c r="H872">
        <v>12</v>
      </c>
      <c r="I872" t="str">
        <f>INDEX(Country[Country],MATCH(H872,Country[CodPais],0))</f>
        <v>Spain</v>
      </c>
      <c r="J872">
        <v>2</v>
      </c>
      <c r="K872" t="s">
        <v>482</v>
      </c>
      <c r="L872">
        <v>2</v>
      </c>
      <c r="M872">
        <v>54</v>
      </c>
      <c r="N872" t="str">
        <f>INDEX(Country[Country],MATCH(M872,Country[CodPais],0))</f>
        <v>Morocco</v>
      </c>
      <c r="O872" t="s">
        <v>93</v>
      </c>
      <c r="P872">
        <v>33973</v>
      </c>
      <c r="Q872" t="s">
        <v>1803</v>
      </c>
      <c r="R872" t="s">
        <v>1804</v>
      </c>
      <c r="S872" t="s">
        <v>1805</v>
      </c>
    </row>
    <row r="873" spans="1:19" x14ac:dyDescent="0.3">
      <c r="A873">
        <v>300331500</v>
      </c>
      <c r="B873">
        <v>2018</v>
      </c>
      <c r="C873" t="s">
        <v>1824</v>
      </c>
      <c r="D873">
        <v>2020</v>
      </c>
      <c r="E873" t="str">
        <f>INDEX([1]!dFases[AbrevFase],MATCH($D873,[1]!dFases[CodFase],0))</f>
        <v>Grupo B</v>
      </c>
      <c r="F873" t="str">
        <f>INDEX([1]!dFases[TipoFase],MATCH($D873,[1]!dFases[CodFase],0))</f>
        <v>Fase de Grupos</v>
      </c>
      <c r="G873">
        <v>188</v>
      </c>
      <c r="H873">
        <v>48</v>
      </c>
      <c r="I873" t="str">
        <f>INDEX(Country[Country],MATCH(H873,Country[CodPais],0))</f>
        <v>Iran</v>
      </c>
      <c r="J873">
        <v>1</v>
      </c>
      <c r="K873" t="s">
        <v>559</v>
      </c>
      <c r="L873">
        <v>1</v>
      </c>
      <c r="M873">
        <v>64</v>
      </c>
      <c r="N873" t="str">
        <f>INDEX(Country[Country],MATCH(M873,Country[CodPais],0))</f>
        <v>Portugal</v>
      </c>
      <c r="O873" t="s">
        <v>93</v>
      </c>
      <c r="P873">
        <v>41685</v>
      </c>
      <c r="Q873" t="s">
        <v>1784</v>
      </c>
      <c r="R873" t="s">
        <v>1785</v>
      </c>
      <c r="S873" t="s">
        <v>1786</v>
      </c>
    </row>
    <row r="874" spans="1:19" x14ac:dyDescent="0.3">
      <c r="A874">
        <v>300331506</v>
      </c>
      <c r="B874">
        <v>2018</v>
      </c>
      <c r="C874" t="s">
        <v>1825</v>
      </c>
      <c r="D874">
        <v>2030</v>
      </c>
      <c r="E874" t="str">
        <f>INDEX([1]!dFases[AbrevFase],MATCH($D874,[1]!dFases[CodFase],0))</f>
        <v>Grupo C</v>
      </c>
      <c r="F874" t="str">
        <f>INDEX([1]!dFases[TipoFase],MATCH($D874,[1]!dFases[CodFase],0))</f>
        <v>Fase de Grupos</v>
      </c>
      <c r="G874">
        <v>185</v>
      </c>
      <c r="H874">
        <v>20</v>
      </c>
      <c r="I874" t="str">
        <f>INDEX(Country[Country],MATCH(H874,Country[CodPais],0))</f>
        <v>Australia</v>
      </c>
      <c r="J874">
        <v>0</v>
      </c>
      <c r="K874" t="s">
        <v>710</v>
      </c>
      <c r="L874">
        <v>2</v>
      </c>
      <c r="M874">
        <v>62</v>
      </c>
      <c r="N874" t="str">
        <f>INDEX(Country[Country],MATCH(M874,Country[CodPais],0))</f>
        <v>Peru</v>
      </c>
      <c r="O874" t="s">
        <v>93</v>
      </c>
      <c r="P874">
        <v>44073</v>
      </c>
      <c r="Q874" t="s">
        <v>1826</v>
      </c>
      <c r="R874" t="s">
        <v>1827</v>
      </c>
      <c r="S874" t="s">
        <v>1828</v>
      </c>
    </row>
    <row r="875" spans="1:19" x14ac:dyDescent="0.3">
      <c r="A875">
        <v>300331512</v>
      </c>
      <c r="B875">
        <v>2018</v>
      </c>
      <c r="C875" t="s">
        <v>1825</v>
      </c>
      <c r="D875">
        <v>2030</v>
      </c>
      <c r="E875" t="str">
        <f>INDEX([1]!dFases[AbrevFase],MATCH($D875,[1]!dFases[CodFase],0))</f>
        <v>Grupo C</v>
      </c>
      <c r="F875" t="str">
        <f>INDEX([1]!dFases[TipoFase],MATCH($D875,[1]!dFases[CodFase],0))</f>
        <v>Fase de Grupos</v>
      </c>
      <c r="G875">
        <v>182</v>
      </c>
      <c r="H875">
        <v>35</v>
      </c>
      <c r="I875" t="str">
        <f>INDEX(Country[Country],MATCH(H875,Country[CodPais],0))</f>
        <v>Denmark</v>
      </c>
      <c r="J875">
        <v>0</v>
      </c>
      <c r="K875" t="s">
        <v>572</v>
      </c>
      <c r="L875">
        <v>0</v>
      </c>
      <c r="M875">
        <v>3</v>
      </c>
      <c r="N875" t="str">
        <f>INDEX(Country[Country],MATCH(M875,Country[CodPais],0))</f>
        <v>France</v>
      </c>
      <c r="O875" t="s">
        <v>93</v>
      </c>
      <c r="P875">
        <v>78011</v>
      </c>
      <c r="Q875" t="s">
        <v>1643</v>
      </c>
      <c r="R875" t="s">
        <v>1644</v>
      </c>
      <c r="S875" t="s">
        <v>1645</v>
      </c>
    </row>
    <row r="876" spans="1:19" x14ac:dyDescent="0.3">
      <c r="A876">
        <v>300331519</v>
      </c>
      <c r="B876">
        <v>2018</v>
      </c>
      <c r="C876" t="s">
        <v>1829</v>
      </c>
      <c r="D876">
        <v>2040</v>
      </c>
      <c r="E876" t="str">
        <f>INDEX([1]!dFases[AbrevFase],MATCH($D876,[1]!dFases[CodFase],0))</f>
        <v>Grupo D</v>
      </c>
      <c r="F876" t="str">
        <f>INDEX([1]!dFases[TipoFase],MATCH($D876,[1]!dFases[CodFase],0))</f>
        <v>Fase de Grupos</v>
      </c>
      <c r="G876">
        <v>184</v>
      </c>
      <c r="H876">
        <v>57</v>
      </c>
      <c r="I876" t="str">
        <f>INDEX(Country[Country],MATCH(H876,Country[CodPais],0))</f>
        <v>Nigeria</v>
      </c>
      <c r="J876">
        <v>1</v>
      </c>
      <c r="K876" t="s">
        <v>746</v>
      </c>
      <c r="L876">
        <v>2</v>
      </c>
      <c r="M876">
        <v>11</v>
      </c>
      <c r="N876" t="str">
        <f>INDEX(Country[Country],MATCH(M876,Country[CodPais],0))</f>
        <v>Argentina</v>
      </c>
      <c r="O876" t="s">
        <v>93</v>
      </c>
      <c r="P876">
        <v>64468</v>
      </c>
      <c r="Q876" t="s">
        <v>1742</v>
      </c>
      <c r="R876" t="s">
        <v>1666</v>
      </c>
      <c r="S876" t="s">
        <v>1667</v>
      </c>
    </row>
    <row r="877" spans="1:19" x14ac:dyDescent="0.3">
      <c r="A877">
        <v>300331510</v>
      </c>
      <c r="B877">
        <v>2018</v>
      </c>
      <c r="C877" t="s">
        <v>1829</v>
      </c>
      <c r="D877">
        <v>2040</v>
      </c>
      <c r="E877" t="str">
        <f>INDEX([1]!dFases[AbrevFase],MATCH($D877,[1]!dFases[CodFase],0))</f>
        <v>Grupo D</v>
      </c>
      <c r="F877" t="str">
        <f>INDEX([1]!dFases[TipoFase],MATCH($D877,[1]!dFases[CodFase],0))</f>
        <v>Fase de Grupos</v>
      </c>
      <c r="G877">
        <v>191</v>
      </c>
      <c r="H877">
        <v>47</v>
      </c>
      <c r="I877" t="str">
        <f>INDEX(Country[Country],MATCH(H877,Country[CodPais],0))</f>
        <v>Iceland</v>
      </c>
      <c r="J877">
        <v>1</v>
      </c>
      <c r="K877" t="s">
        <v>746</v>
      </c>
      <c r="L877">
        <v>2</v>
      </c>
      <c r="M877">
        <v>31</v>
      </c>
      <c r="N877" t="str">
        <f>INDEX(Country[Country],MATCH(M877,Country[CodPais],0))</f>
        <v>Croatia</v>
      </c>
      <c r="O877" t="s">
        <v>93</v>
      </c>
      <c r="P877">
        <v>43472</v>
      </c>
      <c r="Q877" t="s">
        <v>1795</v>
      </c>
      <c r="R877" t="s">
        <v>1796</v>
      </c>
      <c r="S877" t="s">
        <v>1797</v>
      </c>
    </row>
    <row r="878" spans="1:19" x14ac:dyDescent="0.3">
      <c r="A878">
        <v>300331532</v>
      </c>
      <c r="B878">
        <v>2018</v>
      </c>
      <c r="C878" t="s">
        <v>1830</v>
      </c>
      <c r="D878">
        <v>2060</v>
      </c>
      <c r="E878" t="str">
        <f>INDEX([1]!dFases[AbrevFase],MATCH($D878,[1]!dFases[CodFase],0))</f>
        <v>Grupo F</v>
      </c>
      <c r="F878" t="str">
        <f>INDEX([1]!dFases[TipoFase],MATCH($D878,[1]!dFases[CodFase],0))</f>
        <v>Fase de Grupos</v>
      </c>
      <c r="G878">
        <v>186</v>
      </c>
      <c r="H878">
        <v>14</v>
      </c>
      <c r="I878" t="str">
        <f>INDEX(Country[Country],MATCH(H878,Country[CodPais],0))</f>
        <v>Korea Republic</v>
      </c>
      <c r="J878">
        <v>2</v>
      </c>
      <c r="K878" t="s">
        <v>461</v>
      </c>
      <c r="L878">
        <v>0</v>
      </c>
      <c r="M878">
        <v>10</v>
      </c>
      <c r="N878" t="str">
        <f>INDEX(Country[Country],MATCH(M878,Country[CodPais],0))</f>
        <v>Germany</v>
      </c>
      <c r="O878" t="s">
        <v>93</v>
      </c>
      <c r="P878">
        <v>41835</v>
      </c>
      <c r="Q878" t="s">
        <v>1625</v>
      </c>
      <c r="R878" t="s">
        <v>1627</v>
      </c>
      <c r="S878" t="s">
        <v>1788</v>
      </c>
    </row>
    <row r="879" spans="1:19" x14ac:dyDescent="0.3">
      <c r="A879">
        <v>300331548</v>
      </c>
      <c r="B879">
        <v>2018</v>
      </c>
      <c r="C879" t="s">
        <v>1831</v>
      </c>
      <c r="D879">
        <v>2060</v>
      </c>
      <c r="E879" t="str">
        <f>INDEX([1]!dFases[AbrevFase],MATCH($D879,[1]!dFases[CodFase],0))</f>
        <v>Grupo F</v>
      </c>
      <c r="F879" t="str">
        <f>INDEX([1]!dFases[TipoFase],MATCH($D879,[1]!dFases[CodFase],0))</f>
        <v>Fase de Grupos</v>
      </c>
      <c r="G879">
        <v>183</v>
      </c>
      <c r="H879">
        <v>9</v>
      </c>
      <c r="I879" t="str">
        <f>INDEX(Country[Country],MATCH(H879,Country[CodPais],0))</f>
        <v>Mexico</v>
      </c>
      <c r="J879">
        <v>0</v>
      </c>
      <c r="K879" t="s">
        <v>727</v>
      </c>
      <c r="L879">
        <v>3</v>
      </c>
      <c r="M879">
        <v>6</v>
      </c>
      <c r="N879" t="str">
        <f>INDEX(Country[Country],MATCH(M879,Country[CodPais],0))</f>
        <v>Sweden</v>
      </c>
      <c r="O879" t="s">
        <v>93</v>
      </c>
      <c r="P879">
        <v>33061</v>
      </c>
      <c r="Q879" t="s">
        <v>1669</v>
      </c>
      <c r="R879" t="s">
        <v>1520</v>
      </c>
      <c r="S879" t="s">
        <v>1670</v>
      </c>
    </row>
    <row r="880" spans="1:19" x14ac:dyDescent="0.3">
      <c r="A880">
        <v>300331521</v>
      </c>
      <c r="B880">
        <v>2018</v>
      </c>
      <c r="C880" t="s">
        <v>1832</v>
      </c>
      <c r="D880">
        <v>2050</v>
      </c>
      <c r="E880" t="str">
        <f>INDEX([1]!dFases[AbrevFase],MATCH($D880,[1]!dFases[CodFase],0))</f>
        <v>Grupo E</v>
      </c>
      <c r="F880" t="str">
        <f>INDEX([1]!dFases[TipoFase],MATCH($D880,[1]!dFases[CodFase],0))</f>
        <v>Fase de Grupos</v>
      </c>
      <c r="G880">
        <v>187</v>
      </c>
      <c r="H880">
        <v>74</v>
      </c>
      <c r="I880" t="str">
        <f>INDEX(Country[Country],MATCH(H880,Country[CodPais],0))</f>
        <v>Serbia</v>
      </c>
      <c r="J880">
        <v>0</v>
      </c>
      <c r="K880" t="s">
        <v>710</v>
      </c>
      <c r="L880">
        <v>2</v>
      </c>
      <c r="M880">
        <v>4</v>
      </c>
      <c r="N880" t="str">
        <f>INDEX(Country[Country],MATCH(M880,Country[CodPais],0))</f>
        <v>Brazil</v>
      </c>
      <c r="O880" t="s">
        <v>93</v>
      </c>
      <c r="P880">
        <v>44190</v>
      </c>
      <c r="Q880" t="s">
        <v>1762</v>
      </c>
      <c r="R880" t="s">
        <v>1763</v>
      </c>
      <c r="S880" t="s">
        <v>1764</v>
      </c>
    </row>
    <row r="881" spans="1:19" x14ac:dyDescent="0.3">
      <c r="A881">
        <v>300331534</v>
      </c>
      <c r="B881">
        <v>2018</v>
      </c>
      <c r="C881" t="s">
        <v>1832</v>
      </c>
      <c r="D881">
        <v>2050</v>
      </c>
      <c r="E881" t="str">
        <f>INDEX([1]!dFases[AbrevFase],MATCH($D881,[1]!dFases[CodFase],0))</f>
        <v>Grupo E</v>
      </c>
      <c r="F881" t="str">
        <f>INDEX([1]!dFases[TipoFase],MATCH($D881,[1]!dFases[CodFase],0))</f>
        <v>Fase de Grupos</v>
      </c>
      <c r="G881">
        <v>192</v>
      </c>
      <c r="H881">
        <v>5</v>
      </c>
      <c r="I881" t="str">
        <f>INDEX(Country[Country],MATCH(H881,Country[CodPais],0))</f>
        <v>Switzerland</v>
      </c>
      <c r="J881">
        <v>2</v>
      </c>
      <c r="K881" t="s">
        <v>482</v>
      </c>
      <c r="L881">
        <v>2</v>
      </c>
      <c r="M881">
        <v>30</v>
      </c>
      <c r="N881" t="str">
        <f>INDEX(Country[Country],MATCH(M881,Country[CodPais],0))</f>
        <v>Costa Rica</v>
      </c>
      <c r="O881" t="s">
        <v>93</v>
      </c>
      <c r="P881">
        <v>43319</v>
      </c>
      <c r="Q881" t="s">
        <v>1790</v>
      </c>
      <c r="R881" t="s">
        <v>1791</v>
      </c>
      <c r="S881" t="s">
        <v>1792</v>
      </c>
    </row>
    <row r="882" spans="1:19" x14ac:dyDescent="0.3">
      <c r="A882">
        <v>300331507</v>
      </c>
      <c r="B882">
        <v>2018</v>
      </c>
      <c r="C882" t="s">
        <v>1833</v>
      </c>
      <c r="D882">
        <v>2080</v>
      </c>
      <c r="E882" t="str">
        <f>INDEX([1]!dFases[AbrevFase],MATCH($D882,[1]!dFases[CodFase],0))</f>
        <v>Grupo H</v>
      </c>
      <c r="F882" t="str">
        <f>INDEX([1]!dFases[TipoFase],MATCH($D882,[1]!dFases[CodFase],0))</f>
        <v>Fase de Grupos</v>
      </c>
      <c r="G882">
        <v>193</v>
      </c>
      <c r="H882">
        <v>17</v>
      </c>
      <c r="I882" t="str">
        <f>INDEX(Country[Country],MATCH(H882,Country[CodPais],0))</f>
        <v>Japan</v>
      </c>
      <c r="J882">
        <v>0</v>
      </c>
      <c r="K882" t="s">
        <v>744</v>
      </c>
      <c r="L882">
        <v>1</v>
      </c>
      <c r="M882">
        <v>63</v>
      </c>
      <c r="N882" t="str">
        <f>INDEX(Country[Country],MATCH(M882,Country[CodPais],0))</f>
        <v>Poland</v>
      </c>
      <c r="O882" t="s">
        <v>93</v>
      </c>
      <c r="P882">
        <v>42189</v>
      </c>
      <c r="Q882" t="s">
        <v>1771</v>
      </c>
      <c r="R882" t="s">
        <v>1772</v>
      </c>
      <c r="S882" t="s">
        <v>1773</v>
      </c>
    </row>
    <row r="883" spans="1:19" x14ac:dyDescent="0.3">
      <c r="A883">
        <v>300331553</v>
      </c>
      <c r="B883">
        <v>2018</v>
      </c>
      <c r="C883" t="s">
        <v>1834</v>
      </c>
      <c r="D883">
        <v>2080</v>
      </c>
      <c r="E883" t="str">
        <f>INDEX([1]!dFases[AbrevFase],MATCH($D883,[1]!dFases[CodFase],0))</f>
        <v>Grupo H</v>
      </c>
      <c r="F883" t="str">
        <f>INDEX([1]!dFases[TipoFase],MATCH($D883,[1]!dFases[CodFase],0))</f>
        <v>Fase de Grupos</v>
      </c>
      <c r="G883">
        <v>190</v>
      </c>
      <c r="H883">
        <v>73</v>
      </c>
      <c r="I883" t="str">
        <f>INDEX(Country[Country],MATCH(H883,Country[CodPais],0))</f>
        <v>Senegal</v>
      </c>
      <c r="J883">
        <v>0</v>
      </c>
      <c r="K883" t="s">
        <v>744</v>
      </c>
      <c r="L883">
        <v>1</v>
      </c>
      <c r="M883">
        <v>29</v>
      </c>
      <c r="N883" t="str">
        <f>INDEX(Country[Country],MATCH(M883,Country[CodPais],0))</f>
        <v>Colombia</v>
      </c>
      <c r="O883" t="s">
        <v>93</v>
      </c>
      <c r="P883">
        <v>41970</v>
      </c>
      <c r="Q883" t="s">
        <v>1651</v>
      </c>
      <c r="R883" t="s">
        <v>1652</v>
      </c>
      <c r="S883" t="s">
        <v>1653</v>
      </c>
    </row>
    <row r="884" spans="1:19" x14ac:dyDescent="0.3">
      <c r="A884">
        <v>300331520</v>
      </c>
      <c r="B884">
        <v>2018</v>
      </c>
      <c r="C884" t="s">
        <v>1835</v>
      </c>
      <c r="D884">
        <v>2070</v>
      </c>
      <c r="E884" t="str">
        <f>INDEX([1]!dFases[AbrevFase],MATCH($D884,[1]!dFases[CodFase],0))</f>
        <v>Grupo G</v>
      </c>
      <c r="F884" t="str">
        <f>INDEX([1]!dFases[TipoFase],MATCH($D884,[1]!dFases[CodFase],0))</f>
        <v>Fase de Grupos</v>
      </c>
      <c r="G884">
        <v>188</v>
      </c>
      <c r="H884">
        <v>60</v>
      </c>
      <c r="I884" t="str">
        <f>INDEX(Country[Country],MATCH(H884,Country[CodPais],0))</f>
        <v>Panama</v>
      </c>
      <c r="J884">
        <v>1</v>
      </c>
      <c r="K884" t="s">
        <v>746</v>
      </c>
      <c r="L884">
        <v>2</v>
      </c>
      <c r="M884">
        <v>79</v>
      </c>
      <c r="N884" t="str">
        <f>INDEX(Country[Country],MATCH(M884,Country[CodPais],0))</f>
        <v>Tunisia</v>
      </c>
      <c r="O884" t="s">
        <v>93</v>
      </c>
      <c r="P884">
        <v>37168</v>
      </c>
      <c r="Q884" t="s">
        <v>1699</v>
      </c>
      <c r="R884" t="s">
        <v>1700</v>
      </c>
      <c r="S884" t="s">
        <v>1782</v>
      </c>
    </row>
    <row r="885" spans="1:19" x14ac:dyDescent="0.3">
      <c r="A885">
        <v>300340182</v>
      </c>
      <c r="B885">
        <v>2018</v>
      </c>
      <c r="C885" t="s">
        <v>1836</v>
      </c>
      <c r="D885">
        <v>2070</v>
      </c>
      <c r="E885" t="str">
        <f>INDEX([1]!dFases[AbrevFase],MATCH($D885,[1]!dFases[CodFase],0))</f>
        <v>Grupo G</v>
      </c>
      <c r="F885" t="str">
        <f>INDEX([1]!dFases[TipoFase],MATCH($D885,[1]!dFases[CodFase],0))</f>
        <v>Fase de Grupos</v>
      </c>
      <c r="G885">
        <v>189</v>
      </c>
      <c r="H885">
        <v>8</v>
      </c>
      <c r="I885" t="str">
        <f>INDEX(Country[Country],MATCH(H885,Country[CodPais],0))</f>
        <v>England</v>
      </c>
      <c r="J885">
        <v>0</v>
      </c>
      <c r="K885" t="s">
        <v>744</v>
      </c>
      <c r="L885">
        <v>1</v>
      </c>
      <c r="M885">
        <v>22</v>
      </c>
      <c r="N885" t="str">
        <f>INDEX(Country[Country],MATCH(M885,Country[CodPais],0))</f>
        <v>Belgium</v>
      </c>
      <c r="O885" t="s">
        <v>93</v>
      </c>
      <c r="P885">
        <v>33973</v>
      </c>
      <c r="Q885" t="s">
        <v>1778</v>
      </c>
      <c r="R885" t="s">
        <v>1779</v>
      </c>
      <c r="S885" t="s">
        <v>1780</v>
      </c>
    </row>
    <row r="886" spans="1:19" x14ac:dyDescent="0.3">
      <c r="A886">
        <v>300331537</v>
      </c>
      <c r="B886">
        <v>2018</v>
      </c>
      <c r="C886" t="s">
        <v>1837</v>
      </c>
      <c r="D886">
        <v>9501</v>
      </c>
      <c r="E886" t="str">
        <f>INDEX([1]!dFases[AbrevFase],MATCH($D886,[1]!dFases[CodFase],0))</f>
        <v>Oitavas de Finais</v>
      </c>
      <c r="F886" t="str">
        <f>INDEX([1]!dFases[TipoFase],MATCH($D886,[1]!dFases[CodFase],0))</f>
        <v>Fase de Mata-Mata</v>
      </c>
      <c r="G886">
        <v>186</v>
      </c>
      <c r="H886">
        <v>3</v>
      </c>
      <c r="I886" t="str">
        <f>INDEX(Country[Country],MATCH(H886,Country[CodPais],0))</f>
        <v>France</v>
      </c>
      <c r="J886">
        <v>4</v>
      </c>
      <c r="K886" t="s">
        <v>1838</v>
      </c>
      <c r="L886">
        <v>3</v>
      </c>
      <c r="M886">
        <v>11</v>
      </c>
      <c r="N886" t="str">
        <f>INDEX(Country[Country],MATCH(M886,Country[CodPais],0))</f>
        <v>Argentina</v>
      </c>
      <c r="O886" t="s">
        <v>93</v>
      </c>
      <c r="P886">
        <v>42873</v>
      </c>
      <c r="Q886" t="s">
        <v>1762</v>
      </c>
      <c r="R886" t="s">
        <v>1763</v>
      </c>
      <c r="S886" t="s">
        <v>1764</v>
      </c>
    </row>
    <row r="887" spans="1:19" x14ac:dyDescent="0.3">
      <c r="A887">
        <v>300331544</v>
      </c>
      <c r="B887">
        <v>2018</v>
      </c>
      <c r="C887" t="s">
        <v>1839</v>
      </c>
      <c r="D887">
        <v>9501</v>
      </c>
      <c r="E887" t="str">
        <f>INDEX([1]!dFases[AbrevFase],MATCH($D887,[1]!dFases[CodFase],0))</f>
        <v>Oitavas de Finais</v>
      </c>
      <c r="F887" t="str">
        <f>INDEX([1]!dFases[TipoFase],MATCH($D887,[1]!dFases[CodFase],0))</f>
        <v>Fase de Mata-Mata</v>
      </c>
      <c r="G887">
        <v>185</v>
      </c>
      <c r="H887">
        <v>1</v>
      </c>
      <c r="I887" t="str">
        <f>INDEX(Country[Country],MATCH(H887,Country[CodPais],0))</f>
        <v>Uruguay</v>
      </c>
      <c r="J887">
        <v>2</v>
      </c>
      <c r="K887" t="s">
        <v>362</v>
      </c>
      <c r="L887">
        <v>1</v>
      </c>
      <c r="M887">
        <v>64</v>
      </c>
      <c r="N887" t="str">
        <f>INDEX(Country[Country],MATCH(M887,Country[CodPais],0))</f>
        <v>Portugal</v>
      </c>
      <c r="O887" t="s">
        <v>93</v>
      </c>
      <c r="P887">
        <v>44287</v>
      </c>
      <c r="Q887" t="s">
        <v>1766</v>
      </c>
      <c r="R887" t="s">
        <v>1532</v>
      </c>
      <c r="S887" t="s">
        <v>1767</v>
      </c>
    </row>
    <row r="888" spans="1:19" x14ac:dyDescent="0.3">
      <c r="A888">
        <v>300331517</v>
      </c>
      <c r="B888">
        <v>2018</v>
      </c>
      <c r="C888" t="s">
        <v>1840</v>
      </c>
      <c r="D888">
        <v>9501</v>
      </c>
      <c r="E888" t="str">
        <f>INDEX([1]!dFases[AbrevFase],MATCH($D888,[1]!dFases[CodFase],0))</f>
        <v>Oitavas de Finais</v>
      </c>
      <c r="F888" t="str">
        <f>INDEX([1]!dFases[TipoFase],MATCH($D888,[1]!dFases[CodFase],0))</f>
        <v>Fase de Mata-Mata</v>
      </c>
      <c r="G888">
        <v>182</v>
      </c>
      <c r="H888">
        <v>12</v>
      </c>
      <c r="I888" t="str">
        <f>INDEX(Country[Country],MATCH(H888,Country[CodPais],0))</f>
        <v>Spain</v>
      </c>
      <c r="J888">
        <v>1</v>
      </c>
      <c r="K888" t="s">
        <v>949</v>
      </c>
      <c r="L888">
        <v>1</v>
      </c>
      <c r="M888">
        <v>16</v>
      </c>
      <c r="N888" t="str">
        <f>INDEX(Country[Country],MATCH(M888,Country[CodPais],0))</f>
        <v>Russia</v>
      </c>
      <c r="O888" t="s">
        <v>93</v>
      </c>
      <c r="P888">
        <v>78011</v>
      </c>
      <c r="Q888" t="s">
        <v>1738</v>
      </c>
      <c r="R888" t="s">
        <v>1739</v>
      </c>
      <c r="S888" t="s">
        <v>1740</v>
      </c>
    </row>
    <row r="889" spans="1:19" x14ac:dyDescent="0.3">
      <c r="A889">
        <v>300331498</v>
      </c>
      <c r="B889">
        <v>2018</v>
      </c>
      <c r="C889" t="s">
        <v>1841</v>
      </c>
      <c r="D889">
        <v>9501</v>
      </c>
      <c r="E889" t="str">
        <f>INDEX([1]!dFases[AbrevFase],MATCH($D889,[1]!dFases[CodFase],0))</f>
        <v>Oitavas de Finais</v>
      </c>
      <c r="F889" t="str">
        <f>INDEX([1]!dFases[TipoFase],MATCH($D889,[1]!dFases[CodFase],0))</f>
        <v>Fase de Mata-Mata</v>
      </c>
      <c r="G889">
        <v>192</v>
      </c>
      <c r="H889">
        <v>31</v>
      </c>
      <c r="I889" t="str">
        <f>INDEX(Country[Country],MATCH(H889,Country[CodPais],0))</f>
        <v>Croatia</v>
      </c>
      <c r="J889">
        <v>1</v>
      </c>
      <c r="K889" t="s">
        <v>1361</v>
      </c>
      <c r="L889">
        <v>1</v>
      </c>
      <c r="M889">
        <v>35</v>
      </c>
      <c r="N889" t="str">
        <f>INDEX(Country[Country],MATCH(M889,Country[CodPais],0))</f>
        <v>Denmark</v>
      </c>
      <c r="O889" t="s">
        <v>93</v>
      </c>
      <c r="P889">
        <v>40851</v>
      </c>
      <c r="Q889" t="s">
        <v>1669</v>
      </c>
      <c r="R889" t="s">
        <v>1520</v>
      </c>
      <c r="S889" t="s">
        <v>1670</v>
      </c>
    </row>
    <row r="890" spans="1:19" x14ac:dyDescent="0.3">
      <c r="A890">
        <v>300331535</v>
      </c>
      <c r="B890">
        <v>2018</v>
      </c>
      <c r="C890" t="s">
        <v>1842</v>
      </c>
      <c r="D890">
        <v>9501</v>
      </c>
      <c r="E890" t="str">
        <f>INDEX([1]!dFases[AbrevFase],MATCH($D890,[1]!dFases[CodFase],0))</f>
        <v>Oitavas de Finais</v>
      </c>
      <c r="F890" t="str">
        <f>INDEX([1]!dFases[TipoFase],MATCH($D890,[1]!dFases[CodFase],0))</f>
        <v>Fase de Mata-Mata</v>
      </c>
      <c r="G890">
        <v>190</v>
      </c>
      <c r="H890">
        <v>4</v>
      </c>
      <c r="I890" t="str">
        <f>INDEX(Country[Country],MATCH(H890,Country[CodPais],0))</f>
        <v>Brazil</v>
      </c>
      <c r="J890">
        <v>2</v>
      </c>
      <c r="K890" t="s">
        <v>461</v>
      </c>
      <c r="L890">
        <v>0</v>
      </c>
      <c r="M890">
        <v>9</v>
      </c>
      <c r="N890" t="str">
        <f>INDEX(Country[Country],MATCH(M890,Country[CodPais],0))</f>
        <v>Mexico</v>
      </c>
      <c r="O890" t="s">
        <v>93</v>
      </c>
      <c r="P890">
        <v>41970</v>
      </c>
      <c r="Q890" t="s">
        <v>1744</v>
      </c>
      <c r="R890" t="s">
        <v>1745</v>
      </c>
      <c r="S890" t="s">
        <v>1746</v>
      </c>
    </row>
    <row r="891" spans="1:19" x14ac:dyDescent="0.3">
      <c r="A891">
        <v>300331551</v>
      </c>
      <c r="B891">
        <v>2018</v>
      </c>
      <c r="C891" t="s">
        <v>1843</v>
      </c>
      <c r="D891">
        <v>9501</v>
      </c>
      <c r="E891" t="str">
        <f>INDEX([1]!dFases[AbrevFase],MATCH($D891,[1]!dFases[CodFase],0))</f>
        <v>Oitavas de Finais</v>
      </c>
      <c r="F891" t="str">
        <f>INDEX([1]!dFases[TipoFase],MATCH($D891,[1]!dFases[CodFase],0))</f>
        <v>Fase de Mata-Mata</v>
      </c>
      <c r="G891">
        <v>191</v>
      </c>
      <c r="H891">
        <v>22</v>
      </c>
      <c r="I891" t="str">
        <f>INDEX(Country[Country],MATCH(H891,Country[CodPais],0))</f>
        <v>Belgium</v>
      </c>
      <c r="J891">
        <v>3</v>
      </c>
      <c r="K891" t="s">
        <v>403</v>
      </c>
      <c r="L891">
        <v>2</v>
      </c>
      <c r="M891">
        <v>17</v>
      </c>
      <c r="N891" t="str">
        <f>INDEX(Country[Country],MATCH(M891,Country[CodPais],0))</f>
        <v>Japan</v>
      </c>
      <c r="O891" t="s">
        <v>93</v>
      </c>
      <c r="P891">
        <v>41466</v>
      </c>
      <c r="Q891" t="s">
        <v>1758</v>
      </c>
      <c r="R891" t="s">
        <v>1759</v>
      </c>
      <c r="S891" t="s">
        <v>1760</v>
      </c>
    </row>
    <row r="892" spans="1:19" x14ac:dyDescent="0.3">
      <c r="A892">
        <v>300331514</v>
      </c>
      <c r="B892">
        <v>2018</v>
      </c>
      <c r="C892" t="s">
        <v>1844</v>
      </c>
      <c r="D892">
        <v>9501</v>
      </c>
      <c r="E892" t="str">
        <f>INDEX([1]!dFases[AbrevFase],MATCH($D892,[1]!dFases[CodFase],0))</f>
        <v>Oitavas de Finais</v>
      </c>
      <c r="F892" t="str">
        <f>INDEX([1]!dFases[TipoFase],MATCH($D892,[1]!dFases[CodFase],0))</f>
        <v>Fase de Mata-Mata</v>
      </c>
      <c r="G892">
        <v>184</v>
      </c>
      <c r="H892">
        <v>6</v>
      </c>
      <c r="I892" t="str">
        <f>INDEX(Country[Country],MATCH(H892,Country[CodPais],0))</f>
        <v>Sweden</v>
      </c>
      <c r="J892">
        <v>1</v>
      </c>
      <c r="K892" t="s">
        <v>370</v>
      </c>
      <c r="L892">
        <v>0</v>
      </c>
      <c r="M892">
        <v>5</v>
      </c>
      <c r="N892" t="str">
        <f>INDEX(Country[Country],MATCH(M892,Country[CodPais],0))</f>
        <v>Switzerland</v>
      </c>
      <c r="O892" t="s">
        <v>93</v>
      </c>
      <c r="P892">
        <v>64042</v>
      </c>
      <c r="Q892" t="s">
        <v>1778</v>
      </c>
      <c r="R892" t="s">
        <v>1779</v>
      </c>
      <c r="S892" t="s">
        <v>1780</v>
      </c>
    </row>
    <row r="893" spans="1:19" x14ac:dyDescent="0.3">
      <c r="A893">
        <v>300331542</v>
      </c>
      <c r="B893">
        <v>2018</v>
      </c>
      <c r="C893" t="s">
        <v>1845</v>
      </c>
      <c r="D893">
        <v>9501</v>
      </c>
      <c r="E893" t="str">
        <f>INDEX([1]!dFases[AbrevFase],MATCH($D893,[1]!dFases[CodFase],0))</f>
        <v>Oitavas de Finais</v>
      </c>
      <c r="F893" t="str">
        <f>INDEX([1]!dFases[TipoFase],MATCH($D893,[1]!dFases[CodFase],0))</f>
        <v>Fase de Mata-Mata</v>
      </c>
      <c r="G893">
        <v>187</v>
      </c>
      <c r="H893">
        <v>29</v>
      </c>
      <c r="I893" t="str">
        <f>INDEX(Country[Country],MATCH(H893,Country[CodPais],0))</f>
        <v>Colombia</v>
      </c>
      <c r="J893">
        <v>1</v>
      </c>
      <c r="K893" t="s">
        <v>949</v>
      </c>
      <c r="L893">
        <v>1</v>
      </c>
      <c r="M893">
        <v>8</v>
      </c>
      <c r="N893" t="str">
        <f>INDEX(Country[Country],MATCH(M893,Country[CodPais],0))</f>
        <v>England</v>
      </c>
      <c r="O893" t="s">
        <v>93</v>
      </c>
      <c r="P893">
        <v>44190</v>
      </c>
      <c r="Q893" t="s">
        <v>1625</v>
      </c>
      <c r="R893" t="s">
        <v>1627</v>
      </c>
      <c r="S893" t="s">
        <v>1788</v>
      </c>
    </row>
    <row r="894" spans="1:19" x14ac:dyDescent="0.3">
      <c r="A894">
        <v>300331543</v>
      </c>
      <c r="B894">
        <v>2018</v>
      </c>
      <c r="C894" t="s">
        <v>1846</v>
      </c>
      <c r="D894">
        <v>9601</v>
      </c>
      <c r="E894" t="str">
        <f>INDEX([1]!dFases[AbrevFase],MATCH($D894,[1]!dFases[CodFase],0))</f>
        <v>Quartas de Finais</v>
      </c>
      <c r="F894" t="str">
        <f>INDEX([1]!dFases[TipoFase],MATCH($D894,[1]!dFases[CodFase],0))</f>
        <v>Fase de Mata-Mata</v>
      </c>
      <c r="G894">
        <v>192</v>
      </c>
      <c r="H894">
        <v>1</v>
      </c>
      <c r="I894" t="str">
        <f>INDEX(Country[Country],MATCH(H894,Country[CodPais],0))</f>
        <v>Uruguay</v>
      </c>
      <c r="J894">
        <v>0</v>
      </c>
      <c r="K894" t="s">
        <v>710</v>
      </c>
      <c r="L894">
        <v>2</v>
      </c>
      <c r="M894">
        <v>3</v>
      </c>
      <c r="N894" t="str">
        <f>INDEX(Country[Country],MATCH(M894,Country[CodPais],0))</f>
        <v>France</v>
      </c>
      <c r="O894" t="s">
        <v>93</v>
      </c>
      <c r="P894">
        <v>43319</v>
      </c>
      <c r="Q894" t="s">
        <v>1669</v>
      </c>
      <c r="R894" t="s">
        <v>1520</v>
      </c>
      <c r="S894" t="s">
        <v>1670</v>
      </c>
    </row>
    <row r="895" spans="1:19" x14ac:dyDescent="0.3">
      <c r="A895">
        <v>300331538</v>
      </c>
      <c r="B895">
        <v>2018</v>
      </c>
      <c r="C895" t="s">
        <v>1847</v>
      </c>
      <c r="D895">
        <v>9601</v>
      </c>
      <c r="E895" t="str">
        <f>INDEX([1]!dFases[AbrevFase],MATCH($D895,[1]!dFases[CodFase],0))</f>
        <v>Quartas de Finais</v>
      </c>
      <c r="F895" t="str">
        <f>INDEX([1]!dFases[TipoFase],MATCH($D895,[1]!dFases[CodFase],0))</f>
        <v>Fase de Mata-Mata</v>
      </c>
      <c r="G895">
        <v>186</v>
      </c>
      <c r="H895">
        <v>4</v>
      </c>
      <c r="I895" t="str">
        <f>INDEX(Country[Country],MATCH(H895,Country[CodPais],0))</f>
        <v>Brazil</v>
      </c>
      <c r="J895">
        <v>1</v>
      </c>
      <c r="K895" t="s">
        <v>746</v>
      </c>
      <c r="L895">
        <v>2</v>
      </c>
      <c r="M895">
        <v>22</v>
      </c>
      <c r="N895" t="str">
        <f>INDEX(Country[Country],MATCH(M895,Country[CodPais],0))</f>
        <v>Belgium</v>
      </c>
      <c r="O895" t="s">
        <v>93</v>
      </c>
      <c r="P895">
        <v>42873</v>
      </c>
      <c r="Q895" t="s">
        <v>1651</v>
      </c>
      <c r="R895" t="s">
        <v>1652</v>
      </c>
      <c r="S895" t="s">
        <v>1653</v>
      </c>
    </row>
    <row r="896" spans="1:19" x14ac:dyDescent="0.3">
      <c r="A896">
        <v>300331541</v>
      </c>
      <c r="B896">
        <v>2018</v>
      </c>
      <c r="C896" t="s">
        <v>1848</v>
      </c>
      <c r="D896">
        <v>9601</v>
      </c>
      <c r="E896" t="str">
        <f>INDEX([1]!dFases[AbrevFase],MATCH($D896,[1]!dFases[CodFase],0))</f>
        <v>Quartas de Finais</v>
      </c>
      <c r="F896" t="str">
        <f>INDEX([1]!dFases[TipoFase],MATCH($D896,[1]!dFases[CodFase],0))</f>
        <v>Fase de Mata-Mata</v>
      </c>
      <c r="G896">
        <v>190</v>
      </c>
      <c r="H896">
        <v>6</v>
      </c>
      <c r="I896" t="str">
        <f>INDEX(Country[Country],MATCH(H896,Country[CodPais],0))</f>
        <v>Sweden</v>
      </c>
      <c r="J896">
        <v>0</v>
      </c>
      <c r="K896" t="s">
        <v>710</v>
      </c>
      <c r="L896">
        <v>2</v>
      </c>
      <c r="M896">
        <v>8</v>
      </c>
      <c r="N896" t="str">
        <f>INDEX(Country[Country],MATCH(M896,Country[CodPais],0))</f>
        <v>England</v>
      </c>
      <c r="O896" t="s">
        <v>93</v>
      </c>
      <c r="P896">
        <v>39991</v>
      </c>
      <c r="Q896" t="s">
        <v>1738</v>
      </c>
      <c r="R896" t="s">
        <v>1739</v>
      </c>
      <c r="S896" t="s">
        <v>1740</v>
      </c>
    </row>
    <row r="897" spans="1:19" x14ac:dyDescent="0.3">
      <c r="A897">
        <v>300331504</v>
      </c>
      <c r="B897">
        <v>2018</v>
      </c>
      <c r="C897" t="s">
        <v>1849</v>
      </c>
      <c r="D897">
        <v>9601</v>
      </c>
      <c r="E897" t="str">
        <f>INDEX([1]!dFases[AbrevFase],MATCH($D897,[1]!dFases[CodFase],0))</f>
        <v>Quartas de Finais</v>
      </c>
      <c r="F897" t="str">
        <f>INDEX([1]!dFases[TipoFase],MATCH($D897,[1]!dFases[CodFase],0))</f>
        <v>Fase de Mata-Mata</v>
      </c>
      <c r="G897">
        <v>185</v>
      </c>
      <c r="H897">
        <v>16</v>
      </c>
      <c r="I897" t="str">
        <f>INDEX(Country[Country],MATCH(H897,Country[CodPais],0))</f>
        <v>Russia</v>
      </c>
      <c r="J897">
        <v>2</v>
      </c>
      <c r="K897" t="s">
        <v>1850</v>
      </c>
      <c r="L897">
        <v>2</v>
      </c>
      <c r="M897">
        <v>31</v>
      </c>
      <c r="N897" t="str">
        <f>INDEX(Country[Country],MATCH(M897,Country[CodPais],0))</f>
        <v>Croatia</v>
      </c>
      <c r="O897" t="s">
        <v>93</v>
      </c>
      <c r="P897">
        <v>44287</v>
      </c>
      <c r="Q897" t="s">
        <v>1643</v>
      </c>
      <c r="R897" t="s">
        <v>1644</v>
      </c>
      <c r="S897" t="s">
        <v>1645</v>
      </c>
    </row>
    <row r="898" spans="1:19" x14ac:dyDescent="0.3">
      <c r="A898">
        <v>300331531</v>
      </c>
      <c r="B898">
        <v>2018</v>
      </c>
      <c r="C898" t="s">
        <v>1851</v>
      </c>
      <c r="D898">
        <v>9701</v>
      </c>
      <c r="E898" t="str">
        <f>INDEX([1]!dFases[AbrevFase],MATCH($D898,[1]!dFases[CodFase],0))</f>
        <v>Semifinais</v>
      </c>
      <c r="F898" t="str">
        <f>INDEX([1]!dFases[TipoFase],MATCH($D898,[1]!dFases[CodFase],0))</f>
        <v>Fase de Mata-Mata</v>
      </c>
      <c r="G898">
        <v>184</v>
      </c>
      <c r="H898">
        <v>3</v>
      </c>
      <c r="I898" t="str">
        <f>INDEX(Country[Country],MATCH(H898,Country[CodPais],0))</f>
        <v>France</v>
      </c>
      <c r="J898">
        <v>1</v>
      </c>
      <c r="K898" t="s">
        <v>370</v>
      </c>
      <c r="L898">
        <v>0</v>
      </c>
      <c r="M898">
        <v>22</v>
      </c>
      <c r="N898" t="str">
        <f>INDEX(Country[Country],MATCH(M898,Country[CodPais],0))</f>
        <v>Belgium</v>
      </c>
      <c r="O898" t="s">
        <v>93</v>
      </c>
      <c r="P898">
        <v>64286</v>
      </c>
      <c r="Q898" t="s">
        <v>1748</v>
      </c>
      <c r="R898" t="s">
        <v>1749</v>
      </c>
      <c r="S898" t="s">
        <v>1537</v>
      </c>
    </row>
    <row r="899" spans="1:19" x14ac:dyDescent="0.3">
      <c r="A899">
        <v>300331522</v>
      </c>
      <c r="B899">
        <v>2018</v>
      </c>
      <c r="C899" t="s">
        <v>1852</v>
      </c>
      <c r="D899">
        <v>9701</v>
      </c>
      <c r="E899" t="str">
        <f>INDEX([1]!dFases[AbrevFase],MATCH($D899,[1]!dFases[CodFase],0))</f>
        <v>Semifinais</v>
      </c>
      <c r="F899" t="str">
        <f>INDEX([1]!dFases[TipoFase],MATCH($D899,[1]!dFases[CodFase],0))</f>
        <v>Fase de Mata-Mata</v>
      </c>
      <c r="G899">
        <v>182</v>
      </c>
      <c r="H899">
        <v>31</v>
      </c>
      <c r="I899" t="str">
        <f>INDEX(Country[Country],MATCH(H899,Country[CodPais],0))</f>
        <v>Croatia</v>
      </c>
      <c r="J899">
        <v>2</v>
      </c>
      <c r="K899" t="s">
        <v>430</v>
      </c>
      <c r="L899">
        <v>1</v>
      </c>
      <c r="M899">
        <v>8</v>
      </c>
      <c r="N899" t="str">
        <f>INDEX(Country[Country],MATCH(M899,Country[CodPais],0))</f>
        <v>England</v>
      </c>
      <c r="O899" t="s">
        <v>93</v>
      </c>
      <c r="P899">
        <v>78011</v>
      </c>
      <c r="Q899" t="s">
        <v>1742</v>
      </c>
      <c r="R899" t="s">
        <v>1666</v>
      </c>
      <c r="S899" t="s">
        <v>1667</v>
      </c>
    </row>
    <row r="900" spans="1:19" x14ac:dyDescent="0.3">
      <c r="A900">
        <v>300331536</v>
      </c>
      <c r="B900">
        <v>2018</v>
      </c>
      <c r="C900" t="s">
        <v>1853</v>
      </c>
      <c r="D900">
        <v>9803</v>
      </c>
      <c r="E900" t="str">
        <f>INDEX([1]!dFases[AbrevFase],MATCH($D900,[1]!dFases[CodFase],0))</f>
        <v>3º/4º Lugar</v>
      </c>
      <c r="F900" t="str">
        <f>INDEX([1]!dFases[TipoFase],MATCH($D900,[1]!dFases[CodFase],0))</f>
        <v>Fase de Mata-Mata</v>
      </c>
      <c r="G900">
        <v>184</v>
      </c>
      <c r="H900">
        <v>22</v>
      </c>
      <c r="I900" t="str">
        <f>INDEX(Country[Country],MATCH(H900,Country[CodPais],0))</f>
        <v>Belgium</v>
      </c>
      <c r="J900">
        <v>2</v>
      </c>
      <c r="K900" t="s">
        <v>461</v>
      </c>
      <c r="L900">
        <v>0</v>
      </c>
      <c r="M900">
        <v>8</v>
      </c>
      <c r="N900" t="str">
        <f>INDEX(Country[Country],MATCH(M900,Country[CodPais],0))</f>
        <v>England</v>
      </c>
      <c r="O900" t="s">
        <v>93</v>
      </c>
      <c r="P900">
        <v>64406</v>
      </c>
      <c r="Q900" t="s">
        <v>1762</v>
      </c>
      <c r="R900" t="s">
        <v>1763</v>
      </c>
      <c r="S900" t="s">
        <v>1764</v>
      </c>
    </row>
    <row r="901" spans="1:19" x14ac:dyDescent="0.3">
      <c r="A901">
        <v>300331552</v>
      </c>
      <c r="B901">
        <v>2018</v>
      </c>
      <c r="C901" t="s">
        <v>1854</v>
      </c>
      <c r="D901">
        <v>9999</v>
      </c>
      <c r="E901" t="str">
        <f>INDEX([1]!dFases[AbrevFase],MATCH($D901,[1]!dFases[CodFase],0))</f>
        <v>Final</v>
      </c>
      <c r="F901" t="str">
        <f>INDEX([1]!dFases[TipoFase],MATCH($D901,[1]!dFases[CodFase],0))</f>
        <v>Fase de Mata-Mata</v>
      </c>
      <c r="G901">
        <v>182</v>
      </c>
      <c r="H901">
        <v>3</v>
      </c>
      <c r="I901" t="str">
        <f>INDEX(Country[Country],MATCH(H901,Country[CodPais],0))</f>
        <v>France</v>
      </c>
      <c r="J901">
        <v>4</v>
      </c>
      <c r="K901" t="s">
        <v>393</v>
      </c>
      <c r="L901">
        <v>2</v>
      </c>
      <c r="M901">
        <v>31</v>
      </c>
      <c r="N901" t="str">
        <f>INDEX(Country[Country],MATCH(M901,Country[CodPais],0))</f>
        <v>Croatia</v>
      </c>
      <c r="O901" t="s">
        <v>93</v>
      </c>
      <c r="P901">
        <v>78011</v>
      </c>
      <c r="Q901" t="s">
        <v>1669</v>
      </c>
      <c r="R901" t="s">
        <v>1520</v>
      </c>
      <c r="S901" t="s">
        <v>1670</v>
      </c>
    </row>
    <row r="902" spans="1:19" x14ac:dyDescent="0.3">
      <c r="A902" s="6">
        <v>300331503</v>
      </c>
      <c r="B902" s="6">
        <v>2022</v>
      </c>
      <c r="C902" s="6" t="s">
        <v>1869</v>
      </c>
      <c r="D902" s="6">
        <v>2010</v>
      </c>
      <c r="E902" s="6" t="str">
        <f>INDEX([1]!dFases[AbrevFase],MATCH($D902,[1]!dFases[CodFase],0))</f>
        <v>Grupo A</v>
      </c>
      <c r="F902" s="6" t="str">
        <f>INDEX([1]!dFases[TipoFase],MATCH($D902,[1]!dFases[CodFase],0))</f>
        <v>Fase de Grupos</v>
      </c>
      <c r="G902" s="6">
        <v>182</v>
      </c>
      <c r="H902" s="6">
        <v>16</v>
      </c>
      <c r="I902" s="6" t="str">
        <f>INDEX(Country[Country],MATCH(H902,Country[CodPais],0))</f>
        <v>Russia</v>
      </c>
      <c r="J902" s="6">
        <v>5</v>
      </c>
      <c r="K902" s="6" t="s">
        <v>509</v>
      </c>
      <c r="L902" s="6">
        <v>0</v>
      </c>
      <c r="M902" s="6">
        <v>71</v>
      </c>
      <c r="N902" s="6" t="str">
        <f>INDEX(Country[Country],MATCH(M902,Country[CodPais],0))</f>
        <v>Saudi Arabia</v>
      </c>
      <c r="O902" s="6" t="s">
        <v>93</v>
      </c>
      <c r="P902" s="6">
        <v>78011</v>
      </c>
      <c r="Q902" s="6" t="s">
        <v>1669</v>
      </c>
      <c r="R902" s="6" t="s">
        <v>1520</v>
      </c>
      <c r="S902" s="6" t="s">
        <v>1670</v>
      </c>
    </row>
    <row r="903" spans="1:19" x14ac:dyDescent="0.3">
      <c r="A903" s="6">
        <v>300353632</v>
      </c>
      <c r="B903" s="6">
        <v>2022</v>
      </c>
      <c r="C903" s="6" t="s">
        <v>1870</v>
      </c>
      <c r="D903" s="6">
        <v>2010</v>
      </c>
      <c r="E903" s="6" t="str">
        <f>INDEX([1]!dFases[AbrevFase],MATCH($D903,[1]!dFases[CodFase],0))</f>
        <v>Grupo A</v>
      </c>
      <c r="F903" s="6" t="str">
        <f>INDEX([1]!dFases[TipoFase],MATCH($D903,[1]!dFases[CodFase],0))</f>
        <v>Fase de Grupos</v>
      </c>
      <c r="G903" s="6">
        <v>183</v>
      </c>
      <c r="H903" s="6">
        <v>38</v>
      </c>
      <c r="I903" s="6" t="str">
        <f>INDEX(Country[Country],MATCH(H903,Country[CodPais],0))</f>
        <v>Egypt</v>
      </c>
      <c r="J903" s="6">
        <v>0</v>
      </c>
      <c r="K903" s="6" t="s">
        <v>744</v>
      </c>
      <c r="L903" s="6">
        <v>1</v>
      </c>
      <c r="M903" s="6">
        <v>1</v>
      </c>
      <c r="N903" s="6" t="str">
        <f>INDEX(Country[Country],MATCH(M903,Country[CodPais],0))</f>
        <v>Uruguay</v>
      </c>
      <c r="O903" s="6" t="s">
        <v>93</v>
      </c>
      <c r="P903" s="6">
        <v>27015</v>
      </c>
      <c r="Q903" s="6" t="s">
        <v>1738</v>
      </c>
      <c r="R903" s="6" t="s">
        <v>1739</v>
      </c>
      <c r="S903" s="6" t="s">
        <v>1740</v>
      </c>
    </row>
    <row r="904" spans="1:19" x14ac:dyDescent="0.3">
      <c r="A904" s="6">
        <v>300331526</v>
      </c>
      <c r="B904" s="6">
        <v>2022</v>
      </c>
      <c r="C904" s="6" t="s">
        <v>1871</v>
      </c>
      <c r="D904" s="6">
        <v>2020</v>
      </c>
      <c r="E904" s="6" t="str">
        <f>INDEX([1]!dFases[AbrevFase],MATCH($D904,[1]!dFases[CodFase],0))</f>
        <v>Grupo B</v>
      </c>
      <c r="F904" s="6" t="str">
        <f>INDEX([1]!dFases[TipoFase],MATCH($D904,[1]!dFases[CodFase],0))</f>
        <v>Fase de Grupos</v>
      </c>
      <c r="G904" s="6">
        <v>184</v>
      </c>
      <c r="H904" s="6">
        <v>54</v>
      </c>
      <c r="I904" s="6" t="str">
        <f>INDEX(Country[Country],MATCH(H904,Country[CodPais],0))</f>
        <v>Morocco</v>
      </c>
      <c r="J904" s="6">
        <v>0</v>
      </c>
      <c r="K904" s="6" t="s">
        <v>744</v>
      </c>
      <c r="L904" s="6">
        <v>1</v>
      </c>
      <c r="M904" s="6">
        <v>48</v>
      </c>
      <c r="N904" s="6" t="str">
        <f>INDEX(Country[Country],MATCH(M904,Country[CodPais],0))</f>
        <v>Iran</v>
      </c>
      <c r="O904" s="6" t="s">
        <v>93</v>
      </c>
      <c r="P904" s="6">
        <v>62548</v>
      </c>
      <c r="Q904" s="6" t="s">
        <v>1742</v>
      </c>
      <c r="R904" s="6" t="s">
        <v>1666</v>
      </c>
      <c r="S904" s="6" t="s">
        <v>1667</v>
      </c>
    </row>
    <row r="905" spans="1:19" x14ac:dyDescent="0.3">
      <c r="A905" s="6">
        <v>300331524</v>
      </c>
      <c r="B905" s="6">
        <v>2022</v>
      </c>
      <c r="C905" s="6" t="s">
        <v>1872</v>
      </c>
      <c r="D905" s="6">
        <v>2020</v>
      </c>
      <c r="E905" s="6" t="str">
        <f>INDEX([1]!dFases[AbrevFase],MATCH($D905,[1]!dFases[CodFase],0))</f>
        <v>Grupo B</v>
      </c>
      <c r="F905" s="6" t="str">
        <f>INDEX([1]!dFases[TipoFase],MATCH($D905,[1]!dFases[CodFase],0))</f>
        <v>Fase de Grupos</v>
      </c>
      <c r="G905" s="6">
        <v>185</v>
      </c>
      <c r="H905" s="6">
        <v>64</v>
      </c>
      <c r="I905" s="6" t="str">
        <f>INDEX(Country[Country],MATCH(H905,Country[CodPais],0))</f>
        <v>Portugal</v>
      </c>
      <c r="J905" s="6">
        <v>3</v>
      </c>
      <c r="K905" s="6" t="s">
        <v>580</v>
      </c>
      <c r="L905" s="6">
        <v>3</v>
      </c>
      <c r="M905" s="6">
        <v>12</v>
      </c>
      <c r="N905" s="6" t="str">
        <f>INDEX(Country[Country],MATCH(M905,Country[CodPais],0))</f>
        <v>Spain</v>
      </c>
      <c r="O905" s="6" t="s">
        <v>93</v>
      </c>
      <c r="P905" s="6">
        <v>43866</v>
      </c>
      <c r="Q905" s="6" t="s">
        <v>1744</v>
      </c>
      <c r="R905" s="6" t="s">
        <v>1745</v>
      </c>
      <c r="S905" s="6" t="s">
        <v>1746</v>
      </c>
    </row>
    <row r="906" spans="1:19" x14ac:dyDescent="0.3">
      <c r="A906" s="6">
        <v>300331533</v>
      </c>
      <c r="B906" s="6">
        <v>2022</v>
      </c>
      <c r="C906" s="6" t="s">
        <v>1873</v>
      </c>
      <c r="D906" s="6">
        <v>2030</v>
      </c>
      <c r="E906" s="6" t="str">
        <f>INDEX([1]!dFases[AbrevFase],MATCH($D906,[1]!dFases[CodFase],0))</f>
        <v>Grupo C</v>
      </c>
      <c r="F906" s="6" t="str">
        <f>INDEX([1]!dFases[TipoFase],MATCH($D906,[1]!dFases[CodFase],0))</f>
        <v>Fase de Grupos</v>
      </c>
      <c r="G906" s="6">
        <v>186</v>
      </c>
      <c r="H906" s="6">
        <v>3</v>
      </c>
      <c r="I906" s="6" t="str">
        <f>INDEX(Country[Country],MATCH(H906,Country[CodPais],0))</f>
        <v>France</v>
      </c>
      <c r="J906" s="6">
        <v>2</v>
      </c>
      <c r="K906" s="6" t="s">
        <v>362</v>
      </c>
      <c r="L906" s="6">
        <v>1</v>
      </c>
      <c r="M906" s="6">
        <v>20</v>
      </c>
      <c r="N906" s="6" t="str">
        <f>INDEX(Country[Country],MATCH(M906,Country[CodPais],0))</f>
        <v>Australia</v>
      </c>
      <c r="O906" s="6" t="s">
        <v>93</v>
      </c>
      <c r="P906" s="6">
        <v>41279</v>
      </c>
      <c r="Q906" s="6" t="s">
        <v>1748</v>
      </c>
      <c r="R906" s="6" t="s">
        <v>1749</v>
      </c>
      <c r="S906" s="6" t="s">
        <v>1537</v>
      </c>
    </row>
    <row r="907" spans="1:19" x14ac:dyDescent="0.3">
      <c r="A907" s="6">
        <v>300331515</v>
      </c>
      <c r="B907" s="6">
        <v>2022</v>
      </c>
      <c r="C907" s="6" t="s">
        <v>1874</v>
      </c>
      <c r="D907" s="6">
        <v>2040</v>
      </c>
      <c r="E907" s="6" t="str">
        <f>INDEX([1]!dFases[AbrevFase],MATCH($D907,[1]!dFases[CodFase],0))</f>
        <v>Grupo D</v>
      </c>
      <c r="F907" s="6" t="str">
        <f>INDEX([1]!dFases[TipoFase],MATCH($D907,[1]!dFases[CodFase],0))</f>
        <v>Fase de Grupos</v>
      </c>
      <c r="G907" s="6">
        <v>187</v>
      </c>
      <c r="H907" s="6">
        <v>11</v>
      </c>
      <c r="I907" s="6" t="str">
        <f>INDEX(Country[Country],MATCH(H907,Country[CodPais],0))</f>
        <v>Argentina</v>
      </c>
      <c r="J907" s="6">
        <v>1</v>
      </c>
      <c r="K907" s="6" t="s">
        <v>559</v>
      </c>
      <c r="L907" s="6">
        <v>1</v>
      </c>
      <c r="M907" s="6">
        <v>47</v>
      </c>
      <c r="N907" s="6" t="str">
        <f>INDEX(Country[Country],MATCH(M907,Country[CodPais],0))</f>
        <v>Iceland</v>
      </c>
      <c r="O907" s="6" t="s">
        <v>93</v>
      </c>
      <c r="P907" s="6">
        <v>44190</v>
      </c>
      <c r="Q907" s="6" t="s">
        <v>1751</v>
      </c>
      <c r="R907" s="6" t="s">
        <v>1752</v>
      </c>
      <c r="S907" s="6" t="s">
        <v>1753</v>
      </c>
    </row>
    <row r="908" spans="1:19" x14ac:dyDescent="0.3">
      <c r="A908" s="6">
        <v>300331528</v>
      </c>
      <c r="B908" s="6">
        <v>2022</v>
      </c>
      <c r="C908" s="6" t="s">
        <v>1875</v>
      </c>
      <c r="D908" s="6">
        <v>2030</v>
      </c>
      <c r="E908" s="6" t="str">
        <f>INDEX([1]!dFases[AbrevFase],MATCH($D908,[1]!dFases[CodFase],0))</f>
        <v>Grupo C</v>
      </c>
      <c r="F908" s="6" t="str">
        <f>INDEX([1]!dFases[TipoFase],MATCH($D908,[1]!dFases[CodFase],0))</f>
        <v>Fase de Grupos</v>
      </c>
      <c r="G908" s="6">
        <v>188</v>
      </c>
      <c r="H908" s="6">
        <v>62</v>
      </c>
      <c r="I908" s="6" t="str">
        <f>INDEX(Country[Country],MATCH(H908,Country[CodPais],0))</f>
        <v>Peru</v>
      </c>
      <c r="J908" s="6">
        <v>0</v>
      </c>
      <c r="K908" s="6" t="s">
        <v>744</v>
      </c>
      <c r="L908" s="6">
        <v>1</v>
      </c>
      <c r="M908" s="6">
        <v>35</v>
      </c>
      <c r="N908" s="6" t="str">
        <f>INDEX(Country[Country],MATCH(M908,Country[CodPais],0))</f>
        <v>Denmark</v>
      </c>
      <c r="O908" s="6" t="s">
        <v>93</v>
      </c>
      <c r="P908" s="6">
        <v>40502</v>
      </c>
      <c r="Q908" s="6" t="s">
        <v>1755</v>
      </c>
      <c r="R908" s="6" t="s">
        <v>1623</v>
      </c>
      <c r="S908" s="6" t="s">
        <v>1673</v>
      </c>
    </row>
    <row r="909" spans="1:19" x14ac:dyDescent="0.3">
      <c r="A909" s="6">
        <v>300331523</v>
      </c>
      <c r="B909" s="6">
        <v>2022</v>
      </c>
      <c r="C909" s="6" t="s">
        <v>1876</v>
      </c>
      <c r="D909" s="6">
        <v>2040</v>
      </c>
      <c r="E909" s="6" t="str">
        <f>INDEX([1]!dFases[AbrevFase],MATCH($D909,[1]!dFases[CodFase],0))</f>
        <v>Grupo D</v>
      </c>
      <c r="F909" s="6" t="str">
        <f>INDEX([1]!dFases[TipoFase],MATCH($D909,[1]!dFases[CodFase],0))</f>
        <v>Fase de Grupos</v>
      </c>
      <c r="G909" s="6">
        <v>189</v>
      </c>
      <c r="H909" s="6">
        <v>31</v>
      </c>
      <c r="I909" s="6" t="str">
        <f>INDEX(Country[Country],MATCH(H909,Country[CodPais],0))</f>
        <v>Croatia</v>
      </c>
      <c r="J909" s="6">
        <v>2</v>
      </c>
      <c r="K909" s="6" t="s">
        <v>461</v>
      </c>
      <c r="L909" s="6">
        <v>0</v>
      </c>
      <c r="M909" s="6">
        <v>57</v>
      </c>
      <c r="N909" s="6" t="str">
        <f>INDEX(Country[Country],MATCH(M909,Country[CodPais],0))</f>
        <v>Nigeria</v>
      </c>
      <c r="O909" s="6" t="s">
        <v>93</v>
      </c>
      <c r="P909" s="6">
        <v>31136</v>
      </c>
      <c r="Q909" s="6" t="s">
        <v>1643</v>
      </c>
      <c r="R909" s="6" t="s">
        <v>1644</v>
      </c>
      <c r="S909" s="6" t="s">
        <v>1645</v>
      </c>
    </row>
    <row r="910" spans="1:19" x14ac:dyDescent="0.3">
      <c r="A910" s="6">
        <v>300331529</v>
      </c>
      <c r="B910" s="6">
        <v>2022</v>
      </c>
      <c r="C910" s="6" t="s">
        <v>1877</v>
      </c>
      <c r="D910" s="6">
        <v>2050</v>
      </c>
      <c r="E910" s="6" t="str">
        <f>INDEX([1]!dFases[AbrevFase],MATCH($D910,[1]!dFases[CodFase],0))</f>
        <v>Grupo E</v>
      </c>
      <c r="F910" s="6" t="str">
        <f>INDEX([1]!dFases[TipoFase],MATCH($D910,[1]!dFases[CodFase],0))</f>
        <v>Fase de Grupos</v>
      </c>
      <c r="G910" s="6">
        <v>190</v>
      </c>
      <c r="H910" s="6">
        <v>30</v>
      </c>
      <c r="I910" s="6" t="str">
        <f>INDEX(Country[Country],MATCH(H910,Country[CodPais],0))</f>
        <v>Costa Rica</v>
      </c>
      <c r="J910" s="6">
        <v>0</v>
      </c>
      <c r="K910" s="6" t="s">
        <v>744</v>
      </c>
      <c r="L910" s="6">
        <v>1</v>
      </c>
      <c r="M910" s="6">
        <v>74</v>
      </c>
      <c r="N910" s="6" t="str">
        <f>INDEX(Country[Country],MATCH(M910,Country[CodPais],0))</f>
        <v>Serbia</v>
      </c>
      <c r="O910" s="6" t="s">
        <v>93</v>
      </c>
      <c r="P910" s="6">
        <v>41432</v>
      </c>
      <c r="Q910" s="6" t="s">
        <v>1758</v>
      </c>
      <c r="R910" s="6" t="s">
        <v>1759</v>
      </c>
      <c r="S910" s="6" t="s">
        <v>1760</v>
      </c>
    </row>
    <row r="911" spans="1:19" x14ac:dyDescent="0.3">
      <c r="A911" s="6">
        <v>300331502</v>
      </c>
      <c r="B911" s="6">
        <v>2022</v>
      </c>
      <c r="C911" s="6" t="s">
        <v>1878</v>
      </c>
      <c r="D911" s="6">
        <v>2060</v>
      </c>
      <c r="E911" s="6" t="str">
        <f>INDEX([1]!dFases[AbrevFase],MATCH($D911,[1]!dFases[CodFase],0))</f>
        <v>Grupo F</v>
      </c>
      <c r="F911" s="6" t="str">
        <f>INDEX([1]!dFases[TipoFase],MATCH($D911,[1]!dFases[CodFase],0))</f>
        <v>Fase de Grupos</v>
      </c>
      <c r="G911" s="6">
        <v>182</v>
      </c>
      <c r="H911" s="6">
        <v>10</v>
      </c>
      <c r="I911" s="6" t="str">
        <f>INDEX(Country[Country],MATCH(H911,Country[CodPais],0))</f>
        <v>Germany</v>
      </c>
      <c r="J911" s="6">
        <v>0</v>
      </c>
      <c r="K911" s="6" t="s">
        <v>744</v>
      </c>
      <c r="L911" s="6">
        <v>1</v>
      </c>
      <c r="M911" s="6">
        <v>9</v>
      </c>
      <c r="N911" s="6" t="str">
        <f>INDEX(Country[Country],MATCH(M911,Country[CodPais],0))</f>
        <v>Mexico</v>
      </c>
      <c r="O911" s="6" t="s">
        <v>93</v>
      </c>
      <c r="P911" s="6">
        <v>78011</v>
      </c>
      <c r="Q911" s="6" t="s">
        <v>1762</v>
      </c>
      <c r="R911" s="6" t="s">
        <v>1763</v>
      </c>
      <c r="S911" s="6" t="s">
        <v>1764</v>
      </c>
    </row>
    <row r="912" spans="1:19" x14ac:dyDescent="0.3">
      <c r="A912" s="6">
        <v>300331525</v>
      </c>
      <c r="B912" s="6">
        <v>2022</v>
      </c>
      <c r="C912" s="6" t="s">
        <v>1879</v>
      </c>
      <c r="D912" s="6">
        <v>2050</v>
      </c>
      <c r="E912" s="6" t="str">
        <f>INDEX([1]!dFases[AbrevFase],MATCH($D912,[1]!dFases[CodFase],0))</f>
        <v>Grupo E</v>
      </c>
      <c r="F912" s="6" t="str">
        <f>INDEX([1]!dFases[TipoFase],MATCH($D912,[1]!dFases[CodFase],0))</f>
        <v>Fase de Grupos</v>
      </c>
      <c r="G912" s="6">
        <v>191</v>
      </c>
      <c r="H912" s="6">
        <v>4</v>
      </c>
      <c r="I912" s="6" t="str">
        <f>INDEX(Country[Country],MATCH(H912,Country[CodPais],0))</f>
        <v>Brazil</v>
      </c>
      <c r="J912" s="6">
        <v>1</v>
      </c>
      <c r="K912" s="6" t="s">
        <v>559</v>
      </c>
      <c r="L912" s="6">
        <v>1</v>
      </c>
      <c r="M912" s="6">
        <v>5</v>
      </c>
      <c r="N912" s="6" t="str">
        <f>INDEX(Country[Country],MATCH(M912,Country[CodPais],0))</f>
        <v>Switzerland</v>
      </c>
      <c r="O912" s="6" t="s">
        <v>93</v>
      </c>
      <c r="P912" s="6">
        <v>43109</v>
      </c>
      <c r="Q912" s="6" t="s">
        <v>1766</v>
      </c>
      <c r="R912" s="6" t="s">
        <v>1532</v>
      </c>
      <c r="S912" s="6" t="s">
        <v>1767</v>
      </c>
    </row>
    <row r="913" spans="1:19" x14ac:dyDescent="0.3">
      <c r="A913" s="6">
        <v>300331499</v>
      </c>
      <c r="B913" s="6">
        <v>2022</v>
      </c>
      <c r="C913" s="6" t="s">
        <v>1880</v>
      </c>
      <c r="D913" s="6">
        <v>2060</v>
      </c>
      <c r="E913" s="6" t="str">
        <f>INDEX([1]!dFases[AbrevFase],MATCH($D913,[1]!dFases[CodFase],0))</f>
        <v>Grupo F</v>
      </c>
      <c r="F913" s="6" t="str">
        <f>INDEX([1]!dFases[TipoFase],MATCH($D913,[1]!dFases[CodFase],0))</f>
        <v>Fase de Grupos</v>
      </c>
      <c r="G913" s="6">
        <v>192</v>
      </c>
      <c r="H913" s="6">
        <v>6</v>
      </c>
      <c r="I913" s="6" t="str">
        <f>INDEX(Country[Country],MATCH(H913,Country[CodPais],0))</f>
        <v>Sweden</v>
      </c>
      <c r="J913" s="6">
        <v>1</v>
      </c>
      <c r="K913" s="6" t="s">
        <v>370</v>
      </c>
      <c r="L913" s="6">
        <v>0</v>
      </c>
      <c r="M913" s="6">
        <v>14</v>
      </c>
      <c r="N913" s="6" t="str">
        <f>INDEX(Country[Country],MATCH(M913,Country[CodPais],0))</f>
        <v>Korea Republic</v>
      </c>
      <c r="O913" s="6" t="s">
        <v>93</v>
      </c>
      <c r="P913" s="6">
        <v>42300</v>
      </c>
      <c r="Q913" s="6" t="s">
        <v>1647</v>
      </c>
      <c r="R913" s="6" t="s">
        <v>1649</v>
      </c>
      <c r="S913" s="6" t="s">
        <v>1769</v>
      </c>
    </row>
    <row r="914" spans="1:19" x14ac:dyDescent="0.3">
      <c r="A914" s="6">
        <v>300331539</v>
      </c>
      <c r="B914" s="6">
        <v>2022</v>
      </c>
      <c r="C914" s="6" t="s">
        <v>1881</v>
      </c>
      <c r="D914" s="6">
        <v>2070</v>
      </c>
      <c r="E914" s="6" t="str">
        <f>INDEX([1]!dFases[AbrevFase],MATCH($D914,[1]!dFases[CodFase],0))</f>
        <v>Grupo G</v>
      </c>
      <c r="F914" s="6" t="str">
        <f>INDEX([1]!dFases[TipoFase],MATCH($D914,[1]!dFases[CodFase],0))</f>
        <v>Fase de Grupos</v>
      </c>
      <c r="G914" s="6">
        <v>185</v>
      </c>
      <c r="H914" s="6">
        <v>22</v>
      </c>
      <c r="I914" s="6" t="str">
        <f>INDEX(Country[Country],MATCH(H914,Country[CodPais],0))</f>
        <v>Belgium</v>
      </c>
      <c r="J914" s="6">
        <v>3</v>
      </c>
      <c r="K914" s="6" t="s">
        <v>357</v>
      </c>
      <c r="L914" s="6">
        <v>0</v>
      </c>
      <c r="M914" s="6">
        <v>60</v>
      </c>
      <c r="N914" s="6" t="str">
        <f>INDEX(Country[Country],MATCH(M914,Country[CodPais],0))</f>
        <v>Panama</v>
      </c>
      <c r="O914" s="6" t="s">
        <v>93</v>
      </c>
      <c r="P914" s="6">
        <v>43257</v>
      </c>
      <c r="Q914" s="6" t="s">
        <v>1771</v>
      </c>
      <c r="R914" s="6" t="s">
        <v>1772</v>
      </c>
      <c r="S914" s="6" t="s">
        <v>1773</v>
      </c>
    </row>
    <row r="915" spans="1:19" x14ac:dyDescent="0.3">
      <c r="A915" s="6">
        <v>300331554</v>
      </c>
      <c r="B915" s="6">
        <v>2022</v>
      </c>
      <c r="C915" s="6" t="s">
        <v>1882</v>
      </c>
      <c r="D915" s="6">
        <v>2070</v>
      </c>
      <c r="E915" s="6" t="str">
        <f>INDEX([1]!dFases[AbrevFase],MATCH($D915,[1]!dFases[CodFase],0))</f>
        <v>Grupo G</v>
      </c>
      <c r="F915" s="6" t="str">
        <f>INDEX([1]!dFases[TipoFase],MATCH($D915,[1]!dFases[CodFase],0))</f>
        <v>Fase de Grupos</v>
      </c>
      <c r="G915" s="6">
        <v>193</v>
      </c>
      <c r="H915" s="6">
        <v>79</v>
      </c>
      <c r="I915" s="6" t="str">
        <f>INDEX(Country[Country],MATCH(H915,Country[CodPais],0))</f>
        <v>Tunisia</v>
      </c>
      <c r="J915" s="6">
        <v>1</v>
      </c>
      <c r="K915" s="6" t="s">
        <v>746</v>
      </c>
      <c r="L915" s="6">
        <v>2</v>
      </c>
      <c r="M915" s="6">
        <v>8</v>
      </c>
      <c r="N915" s="6" t="str">
        <f>INDEX(Country[Country],MATCH(M915,Country[CodPais],0))</f>
        <v>England</v>
      </c>
      <c r="O915" s="6" t="s">
        <v>93</v>
      </c>
      <c r="P915" s="6">
        <v>41064</v>
      </c>
      <c r="Q915" s="6" t="s">
        <v>1614</v>
      </c>
      <c r="R915" s="6" t="s">
        <v>1775</v>
      </c>
      <c r="S915" s="6" t="s">
        <v>1776</v>
      </c>
    </row>
    <row r="916" spans="1:19" x14ac:dyDescent="0.3">
      <c r="A916" s="6">
        <v>300331550</v>
      </c>
      <c r="B916" s="6">
        <v>2022</v>
      </c>
      <c r="C916" s="6" t="s">
        <v>1883</v>
      </c>
      <c r="D916" s="6">
        <v>2080</v>
      </c>
      <c r="E916" s="6" t="str">
        <f>INDEX([1]!dFases[AbrevFase],MATCH($D916,[1]!dFases[CodFase],0))</f>
        <v>Grupo H</v>
      </c>
      <c r="F916" s="6" t="str">
        <f>INDEX([1]!dFases[TipoFase],MATCH($D916,[1]!dFases[CodFase],0))</f>
        <v>Fase de Grupos</v>
      </c>
      <c r="G916" s="6">
        <v>188</v>
      </c>
      <c r="H916" s="6">
        <v>29</v>
      </c>
      <c r="I916" s="6" t="str">
        <f>INDEX(Country[Country],MATCH(H916,Country[CodPais],0))</f>
        <v>Colombia</v>
      </c>
      <c r="J916" s="6">
        <v>1</v>
      </c>
      <c r="K916" s="6" t="s">
        <v>746</v>
      </c>
      <c r="L916" s="6">
        <v>2</v>
      </c>
      <c r="M916" s="6">
        <v>17</v>
      </c>
      <c r="N916" s="6" t="str">
        <f>INDEX(Country[Country],MATCH(M916,Country[CodPais],0))</f>
        <v>Japan</v>
      </c>
      <c r="O916" s="6" t="s">
        <v>93</v>
      </c>
      <c r="P916" s="6">
        <v>40842</v>
      </c>
      <c r="Q916" s="6" t="s">
        <v>1778</v>
      </c>
      <c r="R916" s="6" t="s">
        <v>1779</v>
      </c>
      <c r="S916" s="6" t="s">
        <v>1780</v>
      </c>
    </row>
    <row r="917" spans="1:19" x14ac:dyDescent="0.3">
      <c r="A917" s="6">
        <v>300331545</v>
      </c>
      <c r="B917" s="6">
        <v>2022</v>
      </c>
      <c r="C917" s="6" t="s">
        <v>1884</v>
      </c>
      <c r="D917" s="6">
        <v>2080</v>
      </c>
      <c r="E917" s="6" t="str">
        <f>INDEX([1]!dFases[AbrevFase],MATCH($D917,[1]!dFases[CodFase],0))</f>
        <v>Grupo H</v>
      </c>
      <c r="F917" s="6" t="str">
        <f>INDEX([1]!dFases[TipoFase],MATCH($D917,[1]!dFases[CodFase],0))</f>
        <v>Fase de Grupos</v>
      </c>
      <c r="G917" s="6">
        <v>187</v>
      </c>
      <c r="H917" s="6">
        <v>63</v>
      </c>
      <c r="I917" s="6" t="str">
        <f>INDEX(Country[Country],MATCH(H917,Country[CodPais],0))</f>
        <v>Poland</v>
      </c>
      <c r="J917" s="6">
        <v>1</v>
      </c>
      <c r="K917" s="6" t="s">
        <v>746</v>
      </c>
      <c r="L917" s="6">
        <v>2</v>
      </c>
      <c r="M917" s="6">
        <v>73</v>
      </c>
      <c r="N917" s="6" t="str">
        <f>INDEX(Country[Country],MATCH(M917,Country[CodPais],0))</f>
        <v>Senegal</v>
      </c>
      <c r="O917" s="6" t="s">
        <v>93</v>
      </c>
      <c r="P917" s="6">
        <v>44190</v>
      </c>
      <c r="Q917" s="6" t="s">
        <v>1699</v>
      </c>
      <c r="R917" s="6" t="s">
        <v>1700</v>
      </c>
      <c r="S917" s="6" t="s">
        <v>1782</v>
      </c>
    </row>
    <row r="918" spans="1:19" x14ac:dyDescent="0.3">
      <c r="A918" s="6">
        <v>300331495</v>
      </c>
      <c r="B918" s="6">
        <v>2022</v>
      </c>
      <c r="C918" s="6" t="s">
        <v>1885</v>
      </c>
      <c r="D918" s="6">
        <v>2010</v>
      </c>
      <c r="E918" s="6" t="str">
        <f>INDEX([1]!dFases[AbrevFase],MATCH($D918,[1]!dFases[CodFase],0))</f>
        <v>Grupo A</v>
      </c>
      <c r="F918" s="6" t="str">
        <f>INDEX([1]!dFases[TipoFase],MATCH($D918,[1]!dFases[CodFase],0))</f>
        <v>Fase de Grupos</v>
      </c>
      <c r="G918" s="6">
        <v>184</v>
      </c>
      <c r="H918" s="6">
        <v>16</v>
      </c>
      <c r="I918" s="6" t="str">
        <f>INDEX(Country[Country],MATCH(H918,Country[CodPais],0))</f>
        <v>Russia</v>
      </c>
      <c r="J918" s="6">
        <v>3</v>
      </c>
      <c r="K918" s="6" t="s">
        <v>367</v>
      </c>
      <c r="L918" s="6">
        <v>1</v>
      </c>
      <c r="M918" s="6">
        <v>38</v>
      </c>
      <c r="N918" s="6" t="str">
        <f>INDEX(Country[Country],MATCH(M918,Country[CodPais],0))</f>
        <v>Egypt</v>
      </c>
      <c r="O918" s="6" t="s">
        <v>93</v>
      </c>
      <c r="P918" s="6">
        <v>64468</v>
      </c>
      <c r="Q918" s="6" t="s">
        <v>1784</v>
      </c>
      <c r="R918" s="6" t="s">
        <v>1785</v>
      </c>
      <c r="S918" s="6" t="s">
        <v>1786</v>
      </c>
    </row>
    <row r="919" spans="1:19" x14ac:dyDescent="0.3">
      <c r="A919" s="6">
        <v>300331511</v>
      </c>
      <c r="B919" s="6">
        <v>2022</v>
      </c>
      <c r="C919" s="6" t="s">
        <v>1886</v>
      </c>
      <c r="D919" s="6">
        <v>2020</v>
      </c>
      <c r="E919" s="6" t="str">
        <f>INDEX([1]!dFases[AbrevFase],MATCH($D919,[1]!dFases[CodFase],0))</f>
        <v>Grupo B</v>
      </c>
      <c r="F919" s="6" t="str">
        <f>INDEX([1]!dFases[TipoFase],MATCH($D919,[1]!dFases[CodFase],0))</f>
        <v>Fase de Grupos</v>
      </c>
      <c r="G919" s="6">
        <v>182</v>
      </c>
      <c r="H919" s="6">
        <v>64</v>
      </c>
      <c r="I919" s="6" t="str">
        <f>INDEX(Country[Country],MATCH(H919,Country[CodPais],0))</f>
        <v>Portugal</v>
      </c>
      <c r="J919" s="6">
        <v>1</v>
      </c>
      <c r="K919" s="6" t="s">
        <v>370</v>
      </c>
      <c r="L919" s="6">
        <v>0</v>
      </c>
      <c r="M919" s="6">
        <v>54</v>
      </c>
      <c r="N919" s="6" t="str">
        <f>INDEX(Country[Country],MATCH(M919,Country[CodPais],0))</f>
        <v>Morocco</v>
      </c>
      <c r="O919" s="6" t="s">
        <v>93</v>
      </c>
      <c r="P919" s="6">
        <v>78011</v>
      </c>
      <c r="Q919" s="6" t="s">
        <v>1625</v>
      </c>
      <c r="R919" s="6" t="s">
        <v>1627</v>
      </c>
      <c r="S919" s="6" t="s">
        <v>1788</v>
      </c>
    </row>
    <row r="920" spans="1:19" x14ac:dyDescent="0.3">
      <c r="A920" s="6">
        <v>300331530</v>
      </c>
      <c r="B920" s="6">
        <v>2022</v>
      </c>
      <c r="C920" s="6" t="s">
        <v>1887</v>
      </c>
      <c r="D920" s="6">
        <v>2010</v>
      </c>
      <c r="E920" s="6" t="str">
        <f>INDEX([1]!dFases[AbrevFase],MATCH($D920,[1]!dFases[CodFase],0))</f>
        <v>Grupo A</v>
      </c>
      <c r="F920" s="6" t="str">
        <f>INDEX([1]!dFases[TipoFase],MATCH($D920,[1]!dFases[CodFase],0))</f>
        <v>Fase de Grupos</v>
      </c>
      <c r="G920" s="6">
        <v>191</v>
      </c>
      <c r="H920" s="6">
        <v>1</v>
      </c>
      <c r="I920" s="6" t="str">
        <f>INDEX(Country[Country],MATCH(H920,Country[CodPais],0))</f>
        <v>Uruguay</v>
      </c>
      <c r="J920" s="6">
        <v>1</v>
      </c>
      <c r="K920" s="6" t="s">
        <v>370</v>
      </c>
      <c r="L920" s="6">
        <v>0</v>
      </c>
      <c r="M920" s="6">
        <v>71</v>
      </c>
      <c r="N920" s="6" t="str">
        <f>INDEX(Country[Country],MATCH(M920,Country[CodPais],0))</f>
        <v>Saudi Arabia</v>
      </c>
      <c r="O920" s="6" t="s">
        <v>93</v>
      </c>
      <c r="P920" s="6">
        <v>42678</v>
      </c>
      <c r="Q920" s="6" t="s">
        <v>1790</v>
      </c>
      <c r="R920" s="6" t="s">
        <v>1791</v>
      </c>
      <c r="S920" s="6" t="s">
        <v>1792</v>
      </c>
    </row>
    <row r="921" spans="1:19" x14ac:dyDescent="0.3">
      <c r="A921" s="6">
        <v>300331496</v>
      </c>
      <c r="B921" s="6">
        <v>2022</v>
      </c>
      <c r="C921" s="6" t="s">
        <v>1888</v>
      </c>
      <c r="D921" s="6">
        <v>2020</v>
      </c>
      <c r="E921" s="6" t="str">
        <f>INDEX([1]!dFases[AbrevFase],MATCH($D921,[1]!dFases[CodFase],0))</f>
        <v>Grupo B</v>
      </c>
      <c r="F921" s="6" t="str">
        <f>INDEX([1]!dFases[TipoFase],MATCH($D921,[1]!dFases[CodFase],0))</f>
        <v>Fase de Grupos</v>
      </c>
      <c r="G921" s="6">
        <v>186</v>
      </c>
      <c r="H921" s="6">
        <v>48</v>
      </c>
      <c r="I921" s="6" t="str">
        <f>INDEX(Country[Country],MATCH(H921,Country[CodPais],0))</f>
        <v>Iran</v>
      </c>
      <c r="J921" s="6">
        <v>0</v>
      </c>
      <c r="K921" s="6" t="s">
        <v>744</v>
      </c>
      <c r="L921" s="6">
        <v>1</v>
      </c>
      <c r="M921" s="6">
        <v>12</v>
      </c>
      <c r="N921" s="6" t="str">
        <f>INDEX(Country[Country],MATCH(M921,Country[CodPais],0))</f>
        <v>Spain</v>
      </c>
      <c r="O921" s="6" t="s">
        <v>93</v>
      </c>
      <c r="P921" s="6">
        <v>42718</v>
      </c>
      <c r="Q921" s="6" t="s">
        <v>1748</v>
      </c>
      <c r="R921" s="6" t="s">
        <v>1749</v>
      </c>
      <c r="S921" s="6" t="s">
        <v>1537</v>
      </c>
    </row>
    <row r="922" spans="1:19" x14ac:dyDescent="0.3">
      <c r="A922" s="6">
        <v>300331518</v>
      </c>
      <c r="B922" s="6">
        <v>2022</v>
      </c>
      <c r="C922" s="6" t="s">
        <v>1889</v>
      </c>
      <c r="D922" s="6">
        <v>2030</v>
      </c>
      <c r="E922" s="6" t="str">
        <f>INDEX([1]!dFases[AbrevFase],MATCH($D922,[1]!dFases[CodFase],0))</f>
        <v>Grupo C</v>
      </c>
      <c r="F922" s="6" t="str">
        <f>INDEX([1]!dFases[TipoFase],MATCH($D922,[1]!dFases[CodFase],0))</f>
        <v>Fase de Grupos</v>
      </c>
      <c r="G922" s="6">
        <v>190</v>
      </c>
      <c r="H922" s="6">
        <v>35</v>
      </c>
      <c r="I922" s="6" t="str">
        <f>INDEX(Country[Country],MATCH(H922,Country[CodPais],0))</f>
        <v>Denmark</v>
      </c>
      <c r="J922" s="6">
        <v>1</v>
      </c>
      <c r="K922" s="6" t="s">
        <v>559</v>
      </c>
      <c r="L922" s="6">
        <v>1</v>
      </c>
      <c r="M922" s="6">
        <v>20</v>
      </c>
      <c r="N922" s="6" t="str">
        <f>INDEX(Country[Country],MATCH(M922,Country[CodPais],0))</f>
        <v>Australia</v>
      </c>
      <c r="O922" s="6" t="s">
        <v>93</v>
      </c>
      <c r="P922" s="6">
        <v>40727</v>
      </c>
      <c r="Q922" s="6" t="s">
        <v>1795</v>
      </c>
      <c r="R922" s="6" t="s">
        <v>1796</v>
      </c>
      <c r="S922" s="6" t="s">
        <v>1797</v>
      </c>
    </row>
    <row r="923" spans="1:19" x14ac:dyDescent="0.3">
      <c r="A923" s="6">
        <v>300331527</v>
      </c>
      <c r="B923" s="6">
        <v>2022</v>
      </c>
      <c r="C923" s="6" t="s">
        <v>1890</v>
      </c>
      <c r="D923" s="6">
        <v>2030</v>
      </c>
      <c r="E923" s="6" t="str">
        <f>INDEX([1]!dFases[AbrevFase],MATCH($D923,[1]!dFases[CodFase],0))</f>
        <v>Grupo C</v>
      </c>
      <c r="F923" s="6" t="str">
        <f>INDEX([1]!dFases[TipoFase],MATCH($D923,[1]!dFases[CodFase],0))</f>
        <v>Fase de Grupos</v>
      </c>
      <c r="G923" s="6">
        <v>183</v>
      </c>
      <c r="H923" s="6">
        <v>3</v>
      </c>
      <c r="I923" s="6" t="str">
        <f>INDEX(Country[Country],MATCH(H923,Country[CodPais],0))</f>
        <v>France</v>
      </c>
      <c r="J923" s="6">
        <v>1</v>
      </c>
      <c r="K923" s="6" t="s">
        <v>370</v>
      </c>
      <c r="L923" s="6">
        <v>0</v>
      </c>
      <c r="M923" s="6">
        <v>62</v>
      </c>
      <c r="N923" s="6" t="str">
        <f>INDEX(Country[Country],MATCH(M923,Country[CodPais],0))</f>
        <v>Peru</v>
      </c>
      <c r="O923" s="6" t="s">
        <v>93</v>
      </c>
      <c r="P923" s="6">
        <v>32789</v>
      </c>
      <c r="Q923" s="6" t="s">
        <v>1799</v>
      </c>
      <c r="R923" s="6" t="s">
        <v>1800</v>
      </c>
      <c r="S923" s="6" t="s">
        <v>1801</v>
      </c>
    </row>
    <row r="924" spans="1:19" x14ac:dyDescent="0.3">
      <c r="A924" s="6">
        <v>300331513</v>
      </c>
      <c r="B924" s="6">
        <v>2022</v>
      </c>
      <c r="C924" s="6" t="s">
        <v>1891</v>
      </c>
      <c r="D924" s="6">
        <v>2040</v>
      </c>
      <c r="E924" s="6" t="str">
        <f>INDEX([1]!dFases[AbrevFase],MATCH($D924,[1]!dFases[CodFase],0))</f>
        <v>Grupo D</v>
      </c>
      <c r="F924" s="6" t="str">
        <f>INDEX([1]!dFases[TipoFase],MATCH($D924,[1]!dFases[CodFase],0))</f>
        <v>Fase de Grupos</v>
      </c>
      <c r="G924" s="6">
        <v>192</v>
      </c>
      <c r="H924" s="6">
        <v>11</v>
      </c>
      <c r="I924" s="6" t="str">
        <f>INDEX(Country[Country],MATCH(H924,Country[CodPais],0))</f>
        <v>Argentina</v>
      </c>
      <c r="J924" s="6">
        <v>0</v>
      </c>
      <c r="K924" s="6" t="s">
        <v>727</v>
      </c>
      <c r="L924" s="6">
        <v>3</v>
      </c>
      <c r="M924" s="6">
        <v>31</v>
      </c>
      <c r="N924" s="6" t="str">
        <f>INDEX(Country[Country],MATCH(M924,Country[CodPais],0))</f>
        <v>Croatia</v>
      </c>
      <c r="O924" s="6" t="s">
        <v>93</v>
      </c>
      <c r="P924" s="6">
        <v>43319</v>
      </c>
      <c r="Q924" s="6" t="s">
        <v>1803</v>
      </c>
      <c r="R924" s="6" t="s">
        <v>1804</v>
      </c>
      <c r="S924" s="6" t="s">
        <v>1805</v>
      </c>
    </row>
    <row r="925" spans="1:19" x14ac:dyDescent="0.3">
      <c r="A925" s="6">
        <v>300331540</v>
      </c>
      <c r="B925" s="6">
        <v>2022</v>
      </c>
      <c r="C925" s="6" t="s">
        <v>1892</v>
      </c>
      <c r="D925" s="6">
        <v>2050</v>
      </c>
      <c r="E925" s="6" t="str">
        <f>INDEX([1]!dFases[AbrevFase],MATCH($D925,[1]!dFases[CodFase],0))</f>
        <v>Grupo E</v>
      </c>
      <c r="F925" s="6" t="str">
        <f>INDEX([1]!dFases[TipoFase],MATCH($D925,[1]!dFases[CodFase],0))</f>
        <v>Fase de Grupos</v>
      </c>
      <c r="G925" s="6">
        <v>184</v>
      </c>
      <c r="H925" s="6">
        <v>4</v>
      </c>
      <c r="I925" s="6" t="str">
        <f>INDEX(Country[Country],MATCH(H925,Country[CodPais],0))</f>
        <v>Brazil</v>
      </c>
      <c r="J925" s="6">
        <v>2</v>
      </c>
      <c r="K925" s="6" t="s">
        <v>461</v>
      </c>
      <c r="L925" s="6">
        <v>0</v>
      </c>
      <c r="M925" s="6">
        <v>30</v>
      </c>
      <c r="N925" s="6" t="str">
        <f>INDEX(Country[Country],MATCH(M925,Country[CodPais],0))</f>
        <v>Costa Rica</v>
      </c>
      <c r="O925" s="6" t="s">
        <v>93</v>
      </c>
      <c r="P925" s="6">
        <v>64468</v>
      </c>
      <c r="Q925" s="6" t="s">
        <v>1738</v>
      </c>
      <c r="R925" s="6" t="s">
        <v>1739</v>
      </c>
      <c r="S925" s="6" t="s">
        <v>1740</v>
      </c>
    </row>
    <row r="926" spans="1:19" x14ac:dyDescent="0.3">
      <c r="A926" s="6">
        <v>300331497</v>
      </c>
      <c r="B926" s="6">
        <v>2022</v>
      </c>
      <c r="C926" s="6" t="s">
        <v>1893</v>
      </c>
      <c r="D926" s="6">
        <v>2040</v>
      </c>
      <c r="E926" s="6" t="str">
        <f>INDEX([1]!dFases[AbrevFase],MATCH($D926,[1]!dFases[CodFase],0))</f>
        <v>Grupo D</v>
      </c>
      <c r="F926" s="6" t="str">
        <f>INDEX([1]!dFases[TipoFase],MATCH($D926,[1]!dFases[CodFase],0))</f>
        <v>Fase de Grupos</v>
      </c>
      <c r="G926" s="6">
        <v>193</v>
      </c>
      <c r="H926" s="6">
        <v>57</v>
      </c>
      <c r="I926" s="6" t="str">
        <f>INDEX(Country[Country],MATCH(H926,Country[CodPais],0))</f>
        <v>Nigeria</v>
      </c>
      <c r="J926" s="6">
        <v>2</v>
      </c>
      <c r="K926" s="6" t="s">
        <v>461</v>
      </c>
      <c r="L926" s="6">
        <v>0</v>
      </c>
      <c r="M926" s="6">
        <v>47</v>
      </c>
      <c r="N926" s="6" t="str">
        <f>INDEX(Country[Country],MATCH(M926,Country[CodPais],0))</f>
        <v>Iceland</v>
      </c>
      <c r="O926" s="6" t="s">
        <v>93</v>
      </c>
      <c r="P926" s="6">
        <v>40904</v>
      </c>
      <c r="Q926" s="6" t="s">
        <v>1808</v>
      </c>
      <c r="R926" s="6" t="s">
        <v>1809</v>
      </c>
      <c r="S926" s="6" t="s">
        <v>1508</v>
      </c>
    </row>
    <row r="927" spans="1:19" x14ac:dyDescent="0.3">
      <c r="A927" s="6">
        <v>300340183</v>
      </c>
      <c r="B927" s="6">
        <v>2022</v>
      </c>
      <c r="C927" s="6" t="s">
        <v>1894</v>
      </c>
      <c r="D927" s="6">
        <v>2050</v>
      </c>
      <c r="E927" s="6" t="str">
        <f>INDEX([1]!dFases[AbrevFase],MATCH($D927,[1]!dFases[CodFase],0))</f>
        <v>Grupo E</v>
      </c>
      <c r="F927" s="6" t="str">
        <f>INDEX([1]!dFases[TipoFase],MATCH($D927,[1]!dFases[CodFase],0))</f>
        <v>Fase de Grupos</v>
      </c>
      <c r="G927" s="6">
        <v>189</v>
      </c>
      <c r="H927" s="6">
        <v>74</v>
      </c>
      <c r="I927" s="6" t="str">
        <f>INDEX(Country[Country],MATCH(H927,Country[CodPais],0))</f>
        <v>Serbia</v>
      </c>
      <c r="J927" s="6">
        <v>1</v>
      </c>
      <c r="K927" s="6" t="s">
        <v>746</v>
      </c>
      <c r="L927" s="6">
        <v>2</v>
      </c>
      <c r="M927" s="6">
        <v>5</v>
      </c>
      <c r="N927" s="6" t="str">
        <f>INDEX(Country[Country],MATCH(M927,Country[CodPais],0))</f>
        <v>Switzerland</v>
      </c>
      <c r="O927" s="6" t="s">
        <v>93</v>
      </c>
      <c r="P927" s="6">
        <v>33167</v>
      </c>
      <c r="Q927" s="6" t="s">
        <v>1629</v>
      </c>
      <c r="R927" s="6" t="s">
        <v>1630</v>
      </c>
      <c r="S927" s="6" t="s">
        <v>1631</v>
      </c>
    </row>
    <row r="928" spans="1:19" x14ac:dyDescent="0.3">
      <c r="A928" s="6">
        <v>300331547</v>
      </c>
      <c r="B928" s="6">
        <v>2022</v>
      </c>
      <c r="C928" s="6" t="s">
        <v>1895</v>
      </c>
      <c r="D928" s="6">
        <v>2070</v>
      </c>
      <c r="E928" s="6" t="str">
        <f>INDEX([1]!dFases[AbrevFase],MATCH($D928,[1]!dFases[CodFase],0))</f>
        <v>Grupo G</v>
      </c>
      <c r="F928" s="6" t="str">
        <f>INDEX([1]!dFases[TipoFase],MATCH($D928,[1]!dFases[CodFase],0))</f>
        <v>Fase de Grupos</v>
      </c>
      <c r="G928" s="6">
        <v>187</v>
      </c>
      <c r="H928" s="6">
        <v>22</v>
      </c>
      <c r="I928" s="6" t="str">
        <f>INDEX(Country[Country],MATCH(H928,Country[CodPais],0))</f>
        <v>Belgium</v>
      </c>
      <c r="J928" s="6">
        <v>5</v>
      </c>
      <c r="K928" s="6" t="s">
        <v>410</v>
      </c>
      <c r="L928" s="6">
        <v>2</v>
      </c>
      <c r="M928" s="6">
        <v>79</v>
      </c>
      <c r="N928" s="6" t="str">
        <f>INDEX(Country[Country],MATCH(M928,Country[CodPais],0))</f>
        <v>Tunisia</v>
      </c>
      <c r="O928" s="6" t="s">
        <v>93</v>
      </c>
      <c r="P928" s="6">
        <v>44190</v>
      </c>
      <c r="Q928" s="6" t="s">
        <v>1812</v>
      </c>
      <c r="R928" s="6" t="s">
        <v>1813</v>
      </c>
      <c r="S928" s="6" t="s">
        <v>1649</v>
      </c>
    </row>
    <row r="929" spans="1:19" x14ac:dyDescent="0.3">
      <c r="A929" s="6">
        <v>300331549</v>
      </c>
      <c r="B929" s="6">
        <v>2022</v>
      </c>
      <c r="C929" s="6" t="s">
        <v>1896</v>
      </c>
      <c r="D929" s="6">
        <v>2060</v>
      </c>
      <c r="E929" s="6" t="str">
        <f>INDEX([1]!dFases[AbrevFase],MATCH($D929,[1]!dFases[CodFase],0))</f>
        <v>Grupo F</v>
      </c>
      <c r="F929" s="6" t="str">
        <f>INDEX([1]!dFases[TipoFase],MATCH($D929,[1]!dFases[CodFase],0))</f>
        <v>Fase de Grupos</v>
      </c>
      <c r="G929" s="6">
        <v>191</v>
      </c>
      <c r="H929" s="6">
        <v>14</v>
      </c>
      <c r="I929" s="6" t="str">
        <f>INDEX(Country[Country],MATCH(H929,Country[CodPais],0))</f>
        <v>Korea Republic</v>
      </c>
      <c r="J929" s="6">
        <v>1</v>
      </c>
      <c r="K929" s="6" t="s">
        <v>746</v>
      </c>
      <c r="L929" s="6">
        <v>2</v>
      </c>
      <c r="M929" s="6">
        <v>9</v>
      </c>
      <c r="N929" s="6" t="str">
        <f>INDEX(Country[Country],MATCH(M929,Country[CodPais],0))</f>
        <v>Mexico</v>
      </c>
      <c r="O929" s="6" t="s">
        <v>93</v>
      </c>
      <c r="P929" s="6">
        <v>43472</v>
      </c>
      <c r="Q929" s="6" t="s">
        <v>1651</v>
      </c>
      <c r="R929" s="6" t="s">
        <v>1652</v>
      </c>
      <c r="S929" s="6" t="s">
        <v>1653</v>
      </c>
    </row>
    <row r="930" spans="1:19" x14ac:dyDescent="0.3">
      <c r="A930" s="6">
        <v>300331501</v>
      </c>
      <c r="B930" s="6">
        <v>2022</v>
      </c>
      <c r="C930" s="6" t="s">
        <v>1897</v>
      </c>
      <c r="D930" s="6">
        <v>2060</v>
      </c>
      <c r="E930" s="6" t="str">
        <f>INDEX([1]!dFases[AbrevFase],MATCH($D930,[1]!dFases[CodFase],0))</f>
        <v>Grupo F</v>
      </c>
      <c r="F930" s="6" t="str">
        <f>INDEX([1]!dFases[TipoFase],MATCH($D930,[1]!dFases[CodFase],0))</f>
        <v>Fase de Grupos</v>
      </c>
      <c r="G930" s="6">
        <v>185</v>
      </c>
      <c r="H930" s="6">
        <v>10</v>
      </c>
      <c r="I930" s="6" t="str">
        <f>INDEX(Country[Country],MATCH(H930,Country[CodPais],0))</f>
        <v>Germany</v>
      </c>
      <c r="J930" s="6">
        <v>2</v>
      </c>
      <c r="K930" s="6" t="s">
        <v>362</v>
      </c>
      <c r="L930" s="6">
        <v>1</v>
      </c>
      <c r="M930" s="6">
        <v>6</v>
      </c>
      <c r="N930" s="6" t="str">
        <f>INDEX(Country[Country],MATCH(M930,Country[CodPais],0))</f>
        <v>Sweden</v>
      </c>
      <c r="O930" s="6" t="s">
        <v>93</v>
      </c>
      <c r="P930" s="6">
        <v>44287</v>
      </c>
      <c r="Q930" s="6" t="s">
        <v>1751</v>
      </c>
      <c r="R930" s="6" t="s">
        <v>1752</v>
      </c>
      <c r="S930" s="6" t="s">
        <v>1753</v>
      </c>
    </row>
    <row r="931" spans="1:19" x14ac:dyDescent="0.3">
      <c r="A931" s="6">
        <v>300331546</v>
      </c>
      <c r="B931" s="6">
        <v>2022</v>
      </c>
      <c r="C931" s="6" t="s">
        <v>1898</v>
      </c>
      <c r="D931" s="6">
        <v>2070</v>
      </c>
      <c r="E931" s="6" t="str">
        <f>INDEX([1]!dFases[AbrevFase],MATCH($D931,[1]!dFases[CodFase],0))</f>
        <v>Grupo G</v>
      </c>
      <c r="F931" s="6" t="str">
        <f>INDEX([1]!dFases[TipoFase],MATCH($D931,[1]!dFases[CodFase],0))</f>
        <v>Fase de Grupos</v>
      </c>
      <c r="G931" s="6">
        <v>192</v>
      </c>
      <c r="H931" s="6">
        <v>8</v>
      </c>
      <c r="I931" s="6" t="str">
        <f>INDEX(Country[Country],MATCH(H931,Country[CodPais],0))</f>
        <v>England</v>
      </c>
      <c r="J931" s="6">
        <v>6</v>
      </c>
      <c r="K931" s="6" t="s">
        <v>390</v>
      </c>
      <c r="L931" s="6">
        <v>1</v>
      </c>
      <c r="M931" s="6">
        <v>60</v>
      </c>
      <c r="N931" s="6" t="str">
        <f>INDEX(Country[Country],MATCH(M931,Country[CodPais],0))</f>
        <v>Panama</v>
      </c>
      <c r="O931" s="6" t="s">
        <v>93</v>
      </c>
      <c r="P931" s="6">
        <v>43319</v>
      </c>
      <c r="Q931" s="6" t="s">
        <v>1817</v>
      </c>
      <c r="R931" s="6" t="s">
        <v>1565</v>
      </c>
      <c r="S931" s="6" t="s">
        <v>1818</v>
      </c>
    </row>
    <row r="932" spans="1:19" x14ac:dyDescent="0.3">
      <c r="A932" s="6">
        <v>300331505</v>
      </c>
      <c r="B932" s="6">
        <v>2022</v>
      </c>
      <c r="C932" s="6" t="s">
        <v>1899</v>
      </c>
      <c r="D932" s="6">
        <v>2080</v>
      </c>
      <c r="E932" s="6" t="str">
        <f>INDEX([1]!dFases[AbrevFase],MATCH($D932,[1]!dFases[CodFase],0))</f>
        <v>Grupo H</v>
      </c>
      <c r="F932" s="6" t="str">
        <f>INDEX([1]!dFases[TipoFase],MATCH($D932,[1]!dFases[CodFase],0))</f>
        <v>Fase de Grupos</v>
      </c>
      <c r="G932" s="6">
        <v>183</v>
      </c>
      <c r="H932" s="6">
        <v>17</v>
      </c>
      <c r="I932" s="6" t="str">
        <f>INDEX(Country[Country],MATCH(H932,Country[CodPais],0))</f>
        <v>Japan</v>
      </c>
      <c r="J932" s="6">
        <v>2</v>
      </c>
      <c r="K932" s="6" t="s">
        <v>482</v>
      </c>
      <c r="L932" s="6">
        <v>2</v>
      </c>
      <c r="M932" s="6">
        <v>73</v>
      </c>
      <c r="N932" s="6" t="str">
        <f>INDEX(Country[Country],MATCH(M932,Country[CodPais],0))</f>
        <v>Senegal</v>
      </c>
      <c r="O932" s="6" t="s">
        <v>93</v>
      </c>
      <c r="P932" s="6">
        <v>32572</v>
      </c>
      <c r="Q932" s="6" t="s">
        <v>1744</v>
      </c>
      <c r="R932" s="6" t="s">
        <v>1745</v>
      </c>
      <c r="S932" s="6" t="s">
        <v>1746</v>
      </c>
    </row>
    <row r="933" spans="1:19" x14ac:dyDescent="0.3">
      <c r="A933" s="6">
        <v>300331508</v>
      </c>
      <c r="B933" s="6">
        <v>2022</v>
      </c>
      <c r="C933" s="6" t="s">
        <v>1900</v>
      </c>
      <c r="D933" s="6">
        <v>2080</v>
      </c>
      <c r="E933" s="6" t="str">
        <f>INDEX([1]!dFases[AbrevFase],MATCH($D933,[1]!dFases[CodFase],0))</f>
        <v>Grupo H</v>
      </c>
      <c r="F933" s="6" t="str">
        <f>INDEX([1]!dFases[TipoFase],MATCH($D933,[1]!dFases[CodFase],0))</f>
        <v>Fase de Grupos</v>
      </c>
      <c r="G933" s="6">
        <v>186</v>
      </c>
      <c r="H933" s="6">
        <v>63</v>
      </c>
      <c r="I933" s="6" t="str">
        <f>INDEX(Country[Country],MATCH(H933,Country[CodPais],0))</f>
        <v>Poland</v>
      </c>
      <c r="J933" s="6">
        <v>0</v>
      </c>
      <c r="K933" s="6" t="s">
        <v>727</v>
      </c>
      <c r="L933" s="6">
        <v>3</v>
      </c>
      <c r="M933" s="6">
        <v>29</v>
      </c>
      <c r="N933" s="6" t="str">
        <f>INDEX(Country[Country],MATCH(M933,Country[CodPais],0))</f>
        <v>Colombia</v>
      </c>
      <c r="O933" s="6" t="s">
        <v>93</v>
      </c>
      <c r="P933" s="6">
        <v>42873</v>
      </c>
      <c r="Q933" s="6" t="s">
        <v>1766</v>
      </c>
      <c r="R933" s="6" t="s">
        <v>1532</v>
      </c>
      <c r="S933" s="6" t="s">
        <v>1767</v>
      </c>
    </row>
    <row r="934" spans="1:19" x14ac:dyDescent="0.3">
      <c r="A934" s="6">
        <v>300331516</v>
      </c>
      <c r="B934" s="6">
        <v>2022</v>
      </c>
      <c r="C934" s="6" t="s">
        <v>1901</v>
      </c>
      <c r="D934" s="6">
        <v>2010</v>
      </c>
      <c r="E934" s="6" t="str">
        <f>INDEX([1]!dFases[AbrevFase],MATCH($D934,[1]!dFases[CodFase],0))</f>
        <v>Grupo A</v>
      </c>
      <c r="F934" s="6" t="str">
        <f>INDEX([1]!dFases[TipoFase],MATCH($D934,[1]!dFases[CodFase],0))</f>
        <v>Fase de Grupos</v>
      </c>
      <c r="G934" s="6">
        <v>190</v>
      </c>
      <c r="H934" s="6">
        <v>1</v>
      </c>
      <c r="I934" s="6" t="str">
        <f>INDEX(Country[Country],MATCH(H934,Country[CodPais],0))</f>
        <v>Uruguay</v>
      </c>
      <c r="J934" s="6">
        <v>3</v>
      </c>
      <c r="K934" s="6" t="s">
        <v>357</v>
      </c>
      <c r="L934" s="6">
        <v>0</v>
      </c>
      <c r="M934" s="6">
        <v>16</v>
      </c>
      <c r="N934" s="6" t="str">
        <f>INDEX(Country[Country],MATCH(M934,Country[CodPais],0))</f>
        <v>Russia</v>
      </c>
      <c r="O934" s="6" t="s">
        <v>93</v>
      </c>
      <c r="P934" s="6">
        <v>41970</v>
      </c>
      <c r="Q934" s="6" t="s">
        <v>1758</v>
      </c>
      <c r="R934" s="6" t="s">
        <v>1759</v>
      </c>
      <c r="S934" s="6" t="s">
        <v>1760</v>
      </c>
    </row>
    <row r="935" spans="1:19" x14ac:dyDescent="0.3">
      <c r="A935" s="6">
        <v>300331509</v>
      </c>
      <c r="B935" s="6">
        <v>2022</v>
      </c>
      <c r="C935" s="6" t="s">
        <v>1902</v>
      </c>
      <c r="D935" s="6">
        <v>2010</v>
      </c>
      <c r="E935" s="6" t="str">
        <f>INDEX([1]!dFases[AbrevFase],MATCH($D935,[1]!dFases[CodFase],0))</f>
        <v>Grupo A</v>
      </c>
      <c r="F935" s="6" t="str">
        <f>INDEX([1]!dFases[TipoFase],MATCH($D935,[1]!dFases[CodFase],0))</f>
        <v>Fase de Grupos</v>
      </c>
      <c r="G935" s="6">
        <v>193</v>
      </c>
      <c r="H935" s="6">
        <v>71</v>
      </c>
      <c r="I935" s="6" t="str">
        <f>INDEX(Country[Country],MATCH(H935,Country[CodPais],0))</f>
        <v>Saudi Arabia</v>
      </c>
      <c r="J935" s="6">
        <v>2</v>
      </c>
      <c r="K935" s="6" t="s">
        <v>362</v>
      </c>
      <c r="L935" s="6">
        <v>1</v>
      </c>
      <c r="M935" s="6">
        <v>38</v>
      </c>
      <c r="N935" s="6" t="str">
        <f>INDEX(Country[Country],MATCH(M935,Country[CodPais],0))</f>
        <v>Egypt</v>
      </c>
      <c r="O935" s="6" t="s">
        <v>93</v>
      </c>
      <c r="P935" s="6">
        <v>36823</v>
      </c>
      <c r="Q935" s="6" t="s">
        <v>1614</v>
      </c>
      <c r="R935" s="6" t="s">
        <v>1775</v>
      </c>
      <c r="S935" s="6" t="s">
        <v>1776</v>
      </c>
    </row>
    <row r="936" spans="1:19" x14ac:dyDescent="0.3">
      <c r="A936" s="6">
        <v>300340184</v>
      </c>
      <c r="B936" s="6">
        <v>2022</v>
      </c>
      <c r="C936" s="6" t="s">
        <v>1903</v>
      </c>
      <c r="D936" s="6">
        <v>2020</v>
      </c>
      <c r="E936" s="6" t="str">
        <f>INDEX([1]!dFases[AbrevFase],MATCH($D936,[1]!dFases[CodFase],0))</f>
        <v>Grupo B</v>
      </c>
      <c r="F936" s="6" t="str">
        <f>INDEX([1]!dFases[TipoFase],MATCH($D936,[1]!dFases[CodFase],0))</f>
        <v>Fase de Grupos</v>
      </c>
      <c r="G936" s="6">
        <v>189</v>
      </c>
      <c r="H936" s="6">
        <v>12</v>
      </c>
      <c r="I936" s="6" t="str">
        <f>INDEX(Country[Country],MATCH(H936,Country[CodPais],0))</f>
        <v>Spain</v>
      </c>
      <c r="J936" s="6">
        <v>2</v>
      </c>
      <c r="K936" s="6" t="s">
        <v>482</v>
      </c>
      <c r="L936" s="6">
        <v>2</v>
      </c>
      <c r="M936" s="6">
        <v>54</v>
      </c>
      <c r="N936" s="6" t="str">
        <f>INDEX(Country[Country],MATCH(M936,Country[CodPais],0))</f>
        <v>Morocco</v>
      </c>
      <c r="O936" s="6" t="s">
        <v>93</v>
      </c>
      <c r="P936" s="6">
        <v>33973</v>
      </c>
      <c r="Q936" s="6" t="s">
        <v>1803</v>
      </c>
      <c r="R936" s="6" t="s">
        <v>1804</v>
      </c>
      <c r="S936" s="6" t="s">
        <v>1805</v>
      </c>
    </row>
    <row r="937" spans="1:19" x14ac:dyDescent="0.3">
      <c r="A937" s="6">
        <v>300331500</v>
      </c>
      <c r="B937" s="6">
        <v>2022</v>
      </c>
      <c r="C937" s="6" t="s">
        <v>1904</v>
      </c>
      <c r="D937" s="6">
        <v>2020</v>
      </c>
      <c r="E937" s="6" t="str">
        <f>INDEX([1]!dFases[AbrevFase],MATCH($D937,[1]!dFases[CodFase],0))</f>
        <v>Grupo B</v>
      </c>
      <c r="F937" s="6" t="str">
        <f>INDEX([1]!dFases[TipoFase],MATCH($D937,[1]!dFases[CodFase],0))</f>
        <v>Fase de Grupos</v>
      </c>
      <c r="G937" s="6">
        <v>188</v>
      </c>
      <c r="H937" s="6">
        <v>48</v>
      </c>
      <c r="I937" s="6" t="str">
        <f>INDEX(Country[Country],MATCH(H937,Country[CodPais],0))</f>
        <v>Iran</v>
      </c>
      <c r="J937" s="6">
        <v>1</v>
      </c>
      <c r="K937" s="6" t="s">
        <v>559</v>
      </c>
      <c r="L937" s="6">
        <v>1</v>
      </c>
      <c r="M937" s="6">
        <v>64</v>
      </c>
      <c r="N937" s="6" t="str">
        <f>INDEX(Country[Country],MATCH(M937,Country[CodPais],0))</f>
        <v>Portugal</v>
      </c>
      <c r="O937" s="6" t="s">
        <v>93</v>
      </c>
      <c r="P937" s="6">
        <v>41685</v>
      </c>
      <c r="Q937" s="6" t="s">
        <v>1784</v>
      </c>
      <c r="R937" s="6" t="s">
        <v>1785</v>
      </c>
      <c r="S937" s="6" t="s">
        <v>1786</v>
      </c>
    </row>
    <row r="938" spans="1:19" x14ac:dyDescent="0.3">
      <c r="A938" s="6">
        <v>300331506</v>
      </c>
      <c r="B938" s="6">
        <v>2022</v>
      </c>
      <c r="C938" s="6" t="s">
        <v>1905</v>
      </c>
      <c r="D938" s="6">
        <v>2030</v>
      </c>
      <c r="E938" s="6" t="str">
        <f>INDEX([1]!dFases[AbrevFase],MATCH($D938,[1]!dFases[CodFase],0))</f>
        <v>Grupo C</v>
      </c>
      <c r="F938" s="6" t="str">
        <f>INDEX([1]!dFases[TipoFase],MATCH($D938,[1]!dFases[CodFase],0))</f>
        <v>Fase de Grupos</v>
      </c>
      <c r="G938" s="6">
        <v>185</v>
      </c>
      <c r="H938" s="6">
        <v>20</v>
      </c>
      <c r="I938" s="6" t="str">
        <f>INDEX(Country[Country],MATCH(H938,Country[CodPais],0))</f>
        <v>Australia</v>
      </c>
      <c r="J938" s="6">
        <v>0</v>
      </c>
      <c r="K938" s="6" t="s">
        <v>710</v>
      </c>
      <c r="L938" s="6">
        <v>2</v>
      </c>
      <c r="M938" s="6">
        <v>62</v>
      </c>
      <c r="N938" s="6" t="str">
        <f>INDEX(Country[Country],MATCH(M938,Country[CodPais],0))</f>
        <v>Peru</v>
      </c>
      <c r="O938" s="6" t="s">
        <v>93</v>
      </c>
      <c r="P938" s="6">
        <v>44073</v>
      </c>
      <c r="Q938" s="6" t="s">
        <v>1826</v>
      </c>
      <c r="R938" s="6" t="s">
        <v>1827</v>
      </c>
      <c r="S938" s="6" t="s">
        <v>1828</v>
      </c>
    </row>
    <row r="939" spans="1:19" x14ac:dyDescent="0.3">
      <c r="A939" s="6">
        <v>300331512</v>
      </c>
      <c r="B939" s="6">
        <v>2022</v>
      </c>
      <c r="C939" s="6" t="s">
        <v>1905</v>
      </c>
      <c r="D939" s="6">
        <v>2030</v>
      </c>
      <c r="E939" s="6" t="str">
        <f>INDEX([1]!dFases[AbrevFase],MATCH($D939,[1]!dFases[CodFase],0))</f>
        <v>Grupo C</v>
      </c>
      <c r="F939" s="6" t="str">
        <f>INDEX([1]!dFases[TipoFase],MATCH($D939,[1]!dFases[CodFase],0))</f>
        <v>Fase de Grupos</v>
      </c>
      <c r="G939" s="6">
        <v>182</v>
      </c>
      <c r="H939" s="6">
        <v>35</v>
      </c>
      <c r="I939" s="6" t="str">
        <f>INDEX(Country[Country],MATCH(H939,Country[CodPais],0))</f>
        <v>Denmark</v>
      </c>
      <c r="J939" s="6">
        <v>0</v>
      </c>
      <c r="K939" s="6" t="s">
        <v>572</v>
      </c>
      <c r="L939" s="6">
        <v>0</v>
      </c>
      <c r="M939" s="6">
        <v>3</v>
      </c>
      <c r="N939" s="6" t="str">
        <f>INDEX(Country[Country],MATCH(M939,Country[CodPais],0))</f>
        <v>France</v>
      </c>
      <c r="O939" s="6" t="s">
        <v>93</v>
      </c>
      <c r="P939" s="6">
        <v>78011</v>
      </c>
      <c r="Q939" s="6" t="s">
        <v>1643</v>
      </c>
      <c r="R939" s="6" t="s">
        <v>1644</v>
      </c>
      <c r="S939" s="6" t="s">
        <v>1645</v>
      </c>
    </row>
    <row r="940" spans="1:19" x14ac:dyDescent="0.3">
      <c r="A940" s="6">
        <v>300331519</v>
      </c>
      <c r="B940" s="6">
        <v>2022</v>
      </c>
      <c r="C940" s="6" t="s">
        <v>1906</v>
      </c>
      <c r="D940" s="6">
        <v>2040</v>
      </c>
      <c r="E940" s="6" t="str">
        <f>INDEX([1]!dFases[AbrevFase],MATCH($D940,[1]!dFases[CodFase],0))</f>
        <v>Grupo D</v>
      </c>
      <c r="F940" s="6" t="str">
        <f>INDEX([1]!dFases[TipoFase],MATCH($D940,[1]!dFases[CodFase],0))</f>
        <v>Fase de Grupos</v>
      </c>
      <c r="G940" s="6">
        <v>184</v>
      </c>
      <c r="H940" s="6">
        <v>57</v>
      </c>
      <c r="I940" s="6" t="str">
        <f>INDEX(Country[Country],MATCH(H940,Country[CodPais],0))</f>
        <v>Nigeria</v>
      </c>
      <c r="J940" s="6">
        <v>1</v>
      </c>
      <c r="K940" s="6" t="s">
        <v>746</v>
      </c>
      <c r="L940" s="6">
        <v>2</v>
      </c>
      <c r="M940" s="6">
        <v>11</v>
      </c>
      <c r="N940" s="6" t="str">
        <f>INDEX(Country[Country],MATCH(M940,Country[CodPais],0))</f>
        <v>Argentina</v>
      </c>
      <c r="O940" s="6" t="s">
        <v>93</v>
      </c>
      <c r="P940" s="6">
        <v>64468</v>
      </c>
      <c r="Q940" s="6" t="s">
        <v>1742</v>
      </c>
      <c r="R940" s="6" t="s">
        <v>1666</v>
      </c>
      <c r="S940" s="6" t="s">
        <v>1667</v>
      </c>
    </row>
    <row r="941" spans="1:19" x14ac:dyDescent="0.3">
      <c r="A941" s="6">
        <v>300331510</v>
      </c>
      <c r="B941" s="6">
        <v>2022</v>
      </c>
      <c r="C941" s="6" t="s">
        <v>1906</v>
      </c>
      <c r="D941" s="6">
        <v>2040</v>
      </c>
      <c r="E941" s="6" t="str">
        <f>INDEX([1]!dFases[AbrevFase],MATCH($D941,[1]!dFases[CodFase],0))</f>
        <v>Grupo D</v>
      </c>
      <c r="F941" s="6" t="str">
        <f>INDEX([1]!dFases[TipoFase],MATCH($D941,[1]!dFases[CodFase],0))</f>
        <v>Fase de Grupos</v>
      </c>
      <c r="G941" s="6">
        <v>191</v>
      </c>
      <c r="H941" s="6">
        <v>47</v>
      </c>
      <c r="I941" s="6" t="str">
        <f>INDEX(Country[Country],MATCH(H941,Country[CodPais],0))</f>
        <v>Iceland</v>
      </c>
      <c r="J941" s="6">
        <v>1</v>
      </c>
      <c r="K941" s="6" t="s">
        <v>746</v>
      </c>
      <c r="L941" s="6">
        <v>2</v>
      </c>
      <c r="M941" s="6">
        <v>31</v>
      </c>
      <c r="N941" s="6" t="str">
        <f>INDEX(Country[Country],MATCH(M941,Country[CodPais],0))</f>
        <v>Croatia</v>
      </c>
      <c r="O941" s="6" t="s">
        <v>93</v>
      </c>
      <c r="P941" s="6">
        <v>43472</v>
      </c>
      <c r="Q941" s="6" t="s">
        <v>1795</v>
      </c>
      <c r="R941" s="6" t="s">
        <v>1796</v>
      </c>
      <c r="S941" s="6" t="s">
        <v>1797</v>
      </c>
    </row>
    <row r="942" spans="1:19" x14ac:dyDescent="0.3">
      <c r="A942" s="6">
        <v>300331532</v>
      </c>
      <c r="B942" s="6">
        <v>2022</v>
      </c>
      <c r="C942" s="6" t="s">
        <v>1907</v>
      </c>
      <c r="D942" s="6">
        <v>2060</v>
      </c>
      <c r="E942" s="6" t="str">
        <f>INDEX([1]!dFases[AbrevFase],MATCH($D942,[1]!dFases[CodFase],0))</f>
        <v>Grupo F</v>
      </c>
      <c r="F942" s="6" t="str">
        <f>INDEX([1]!dFases[TipoFase],MATCH($D942,[1]!dFases[CodFase],0))</f>
        <v>Fase de Grupos</v>
      </c>
      <c r="G942" s="6">
        <v>186</v>
      </c>
      <c r="H942" s="6">
        <v>14</v>
      </c>
      <c r="I942" s="6" t="str">
        <f>INDEX(Country[Country],MATCH(H942,Country[CodPais],0))</f>
        <v>Korea Republic</v>
      </c>
      <c r="J942" s="6">
        <v>2</v>
      </c>
      <c r="K942" s="6" t="s">
        <v>461</v>
      </c>
      <c r="L942" s="6">
        <v>0</v>
      </c>
      <c r="M942" s="6">
        <v>10</v>
      </c>
      <c r="N942" s="6" t="str">
        <f>INDEX(Country[Country],MATCH(M942,Country[CodPais],0))</f>
        <v>Germany</v>
      </c>
      <c r="O942" s="6" t="s">
        <v>93</v>
      </c>
      <c r="P942" s="6">
        <v>41835</v>
      </c>
      <c r="Q942" s="6" t="s">
        <v>1625</v>
      </c>
      <c r="R942" s="6" t="s">
        <v>1627</v>
      </c>
      <c r="S942" s="6" t="s">
        <v>1788</v>
      </c>
    </row>
    <row r="943" spans="1:19" x14ac:dyDescent="0.3">
      <c r="A943" s="6">
        <v>300331548</v>
      </c>
      <c r="B943" s="6">
        <v>2022</v>
      </c>
      <c r="C943" s="6" t="s">
        <v>1908</v>
      </c>
      <c r="D943" s="6">
        <v>2060</v>
      </c>
      <c r="E943" s="6" t="str">
        <f>INDEX([1]!dFases[AbrevFase],MATCH($D943,[1]!dFases[CodFase],0))</f>
        <v>Grupo F</v>
      </c>
      <c r="F943" s="6" t="str">
        <f>INDEX([1]!dFases[TipoFase],MATCH($D943,[1]!dFases[CodFase],0))</f>
        <v>Fase de Grupos</v>
      </c>
      <c r="G943" s="6">
        <v>183</v>
      </c>
      <c r="H943" s="6">
        <v>9</v>
      </c>
      <c r="I943" s="6" t="str">
        <f>INDEX(Country[Country],MATCH(H943,Country[CodPais],0))</f>
        <v>Mexico</v>
      </c>
      <c r="J943" s="6">
        <v>0</v>
      </c>
      <c r="K943" s="6" t="s">
        <v>727</v>
      </c>
      <c r="L943" s="6">
        <v>3</v>
      </c>
      <c r="M943" s="6">
        <v>6</v>
      </c>
      <c r="N943" s="6" t="str">
        <f>INDEX(Country[Country],MATCH(M943,Country[CodPais],0))</f>
        <v>Sweden</v>
      </c>
      <c r="O943" s="6" t="s">
        <v>93</v>
      </c>
      <c r="P943" s="6">
        <v>33061</v>
      </c>
      <c r="Q943" s="6" t="s">
        <v>1669</v>
      </c>
      <c r="R943" s="6" t="s">
        <v>1520</v>
      </c>
      <c r="S943" s="6" t="s">
        <v>1670</v>
      </c>
    </row>
    <row r="944" spans="1:19" x14ac:dyDescent="0.3">
      <c r="A944" s="6">
        <v>300331521</v>
      </c>
      <c r="B944" s="6">
        <v>2022</v>
      </c>
      <c r="C944" s="6" t="s">
        <v>1909</v>
      </c>
      <c r="D944" s="6">
        <v>2050</v>
      </c>
      <c r="E944" s="6" t="str">
        <f>INDEX([1]!dFases[AbrevFase],MATCH($D944,[1]!dFases[CodFase],0))</f>
        <v>Grupo E</v>
      </c>
      <c r="F944" s="6" t="str">
        <f>INDEX([1]!dFases[TipoFase],MATCH($D944,[1]!dFases[CodFase],0))</f>
        <v>Fase de Grupos</v>
      </c>
      <c r="G944" s="6">
        <v>187</v>
      </c>
      <c r="H944" s="6">
        <v>74</v>
      </c>
      <c r="I944" s="6" t="str">
        <f>INDEX(Country[Country],MATCH(H944,Country[CodPais],0))</f>
        <v>Serbia</v>
      </c>
      <c r="J944" s="6">
        <v>0</v>
      </c>
      <c r="K944" s="6" t="s">
        <v>710</v>
      </c>
      <c r="L944" s="6">
        <v>2</v>
      </c>
      <c r="M944" s="6">
        <v>4</v>
      </c>
      <c r="N944" s="6" t="str">
        <f>INDEX(Country[Country],MATCH(M944,Country[CodPais],0))</f>
        <v>Brazil</v>
      </c>
      <c r="O944" s="6" t="s">
        <v>93</v>
      </c>
      <c r="P944" s="6">
        <v>44190</v>
      </c>
      <c r="Q944" s="6" t="s">
        <v>1762</v>
      </c>
      <c r="R944" s="6" t="s">
        <v>1763</v>
      </c>
      <c r="S944" s="6" t="s">
        <v>1764</v>
      </c>
    </row>
    <row r="945" spans="1:19" x14ac:dyDescent="0.3">
      <c r="A945" s="6">
        <v>300331534</v>
      </c>
      <c r="B945" s="6">
        <v>2022</v>
      </c>
      <c r="C945" s="6" t="s">
        <v>1909</v>
      </c>
      <c r="D945" s="6">
        <v>2050</v>
      </c>
      <c r="E945" s="6" t="str">
        <f>INDEX([1]!dFases[AbrevFase],MATCH($D945,[1]!dFases[CodFase],0))</f>
        <v>Grupo E</v>
      </c>
      <c r="F945" s="6" t="str">
        <f>INDEX([1]!dFases[TipoFase],MATCH($D945,[1]!dFases[CodFase],0))</f>
        <v>Fase de Grupos</v>
      </c>
      <c r="G945" s="6">
        <v>192</v>
      </c>
      <c r="H945" s="6">
        <v>5</v>
      </c>
      <c r="I945" s="6" t="str">
        <f>INDEX(Country[Country],MATCH(H945,Country[CodPais],0))</f>
        <v>Switzerland</v>
      </c>
      <c r="J945" s="6">
        <v>2</v>
      </c>
      <c r="K945" s="6" t="s">
        <v>482</v>
      </c>
      <c r="L945" s="6">
        <v>2</v>
      </c>
      <c r="M945" s="6">
        <v>30</v>
      </c>
      <c r="N945" s="6" t="str">
        <f>INDEX(Country[Country],MATCH(M945,Country[CodPais],0))</f>
        <v>Costa Rica</v>
      </c>
      <c r="O945" s="6" t="s">
        <v>93</v>
      </c>
      <c r="P945" s="6">
        <v>43319</v>
      </c>
      <c r="Q945" s="6" t="s">
        <v>1790</v>
      </c>
      <c r="R945" s="6" t="s">
        <v>1791</v>
      </c>
      <c r="S945" s="6" t="s">
        <v>1792</v>
      </c>
    </row>
    <row r="946" spans="1:19" x14ac:dyDescent="0.3">
      <c r="A946" s="6">
        <v>300331507</v>
      </c>
      <c r="B946" s="6">
        <v>2022</v>
      </c>
      <c r="C946" s="6" t="s">
        <v>1910</v>
      </c>
      <c r="D946" s="6">
        <v>2080</v>
      </c>
      <c r="E946" s="6" t="str">
        <f>INDEX([1]!dFases[AbrevFase],MATCH($D946,[1]!dFases[CodFase],0))</f>
        <v>Grupo H</v>
      </c>
      <c r="F946" s="6" t="str">
        <f>INDEX([1]!dFases[TipoFase],MATCH($D946,[1]!dFases[CodFase],0))</f>
        <v>Fase de Grupos</v>
      </c>
      <c r="G946" s="6">
        <v>193</v>
      </c>
      <c r="H946" s="6">
        <v>17</v>
      </c>
      <c r="I946" s="6" t="str">
        <f>INDEX(Country[Country],MATCH(H946,Country[CodPais],0))</f>
        <v>Japan</v>
      </c>
      <c r="J946" s="6">
        <v>0</v>
      </c>
      <c r="K946" s="6" t="s">
        <v>744</v>
      </c>
      <c r="L946" s="6">
        <v>1</v>
      </c>
      <c r="M946" s="6">
        <v>63</v>
      </c>
      <c r="N946" s="6" t="str">
        <f>INDEX(Country[Country],MATCH(M946,Country[CodPais],0))</f>
        <v>Poland</v>
      </c>
      <c r="O946" s="6" t="s">
        <v>93</v>
      </c>
      <c r="P946" s="6">
        <v>42189</v>
      </c>
      <c r="Q946" s="6" t="s">
        <v>1771</v>
      </c>
      <c r="R946" s="6" t="s">
        <v>1772</v>
      </c>
      <c r="S946" s="6" t="s">
        <v>1773</v>
      </c>
    </row>
    <row r="947" spans="1:19" x14ac:dyDescent="0.3">
      <c r="A947" s="6">
        <v>300331553</v>
      </c>
      <c r="B947" s="6">
        <v>2022</v>
      </c>
      <c r="C947" s="6" t="s">
        <v>1911</v>
      </c>
      <c r="D947" s="6">
        <v>2080</v>
      </c>
      <c r="E947" s="6" t="str">
        <f>INDEX([1]!dFases[AbrevFase],MATCH($D947,[1]!dFases[CodFase],0))</f>
        <v>Grupo H</v>
      </c>
      <c r="F947" s="6" t="str">
        <f>INDEX([1]!dFases[TipoFase],MATCH($D947,[1]!dFases[CodFase],0))</f>
        <v>Fase de Grupos</v>
      </c>
      <c r="G947" s="6">
        <v>190</v>
      </c>
      <c r="H947" s="6">
        <v>73</v>
      </c>
      <c r="I947" s="6" t="str">
        <f>INDEX(Country[Country],MATCH(H947,Country[CodPais],0))</f>
        <v>Senegal</v>
      </c>
      <c r="J947" s="6">
        <v>0</v>
      </c>
      <c r="K947" s="6" t="s">
        <v>744</v>
      </c>
      <c r="L947" s="6">
        <v>1</v>
      </c>
      <c r="M947" s="6">
        <v>29</v>
      </c>
      <c r="N947" s="6" t="str">
        <f>INDEX(Country[Country],MATCH(M947,Country[CodPais],0))</f>
        <v>Colombia</v>
      </c>
      <c r="O947" s="6" t="s">
        <v>93</v>
      </c>
      <c r="P947" s="6">
        <v>41970</v>
      </c>
      <c r="Q947" s="6" t="s">
        <v>1651</v>
      </c>
      <c r="R947" s="6" t="s">
        <v>1652</v>
      </c>
      <c r="S947" s="6" t="s">
        <v>1653</v>
      </c>
    </row>
    <row r="948" spans="1:19" x14ac:dyDescent="0.3">
      <c r="A948" s="6">
        <v>300331520</v>
      </c>
      <c r="B948" s="6">
        <v>2022</v>
      </c>
      <c r="C948" s="6" t="s">
        <v>1912</v>
      </c>
      <c r="D948" s="6">
        <v>2070</v>
      </c>
      <c r="E948" s="6" t="str">
        <f>INDEX([1]!dFases[AbrevFase],MATCH($D948,[1]!dFases[CodFase],0))</f>
        <v>Grupo G</v>
      </c>
      <c r="F948" s="6" t="str">
        <f>INDEX([1]!dFases[TipoFase],MATCH($D948,[1]!dFases[CodFase],0))</f>
        <v>Fase de Grupos</v>
      </c>
      <c r="G948" s="6">
        <v>188</v>
      </c>
      <c r="H948" s="6">
        <v>60</v>
      </c>
      <c r="I948" s="6" t="str">
        <f>INDEX(Country[Country],MATCH(H948,Country[CodPais],0))</f>
        <v>Panama</v>
      </c>
      <c r="J948" s="6">
        <v>1</v>
      </c>
      <c r="K948" s="6" t="s">
        <v>746</v>
      </c>
      <c r="L948" s="6">
        <v>2</v>
      </c>
      <c r="M948" s="6">
        <v>79</v>
      </c>
      <c r="N948" s="6" t="str">
        <f>INDEX(Country[Country],MATCH(M948,Country[CodPais],0))</f>
        <v>Tunisia</v>
      </c>
      <c r="O948" s="6" t="s">
        <v>93</v>
      </c>
      <c r="P948" s="6">
        <v>37168</v>
      </c>
      <c r="Q948" s="6" t="s">
        <v>1699</v>
      </c>
      <c r="R948" s="6" t="s">
        <v>1700</v>
      </c>
      <c r="S948" s="6" t="s">
        <v>1782</v>
      </c>
    </row>
    <row r="949" spans="1:19" x14ac:dyDescent="0.3">
      <c r="A949" s="6">
        <v>300340182</v>
      </c>
      <c r="B949" s="6">
        <v>2022</v>
      </c>
      <c r="C949" s="6" t="s">
        <v>1913</v>
      </c>
      <c r="D949" s="6">
        <v>2070</v>
      </c>
      <c r="E949" s="6" t="str">
        <f>INDEX([1]!dFases[AbrevFase],MATCH($D949,[1]!dFases[CodFase],0))</f>
        <v>Grupo G</v>
      </c>
      <c r="F949" s="6" t="str">
        <f>INDEX([1]!dFases[TipoFase],MATCH($D949,[1]!dFases[CodFase],0))</f>
        <v>Fase de Grupos</v>
      </c>
      <c r="G949" s="6">
        <v>189</v>
      </c>
      <c r="H949" s="6">
        <v>8</v>
      </c>
      <c r="I949" s="6" t="str">
        <f>INDEX(Country[Country],MATCH(H949,Country[CodPais],0))</f>
        <v>England</v>
      </c>
      <c r="J949" s="6">
        <v>0</v>
      </c>
      <c r="K949" s="6" t="s">
        <v>744</v>
      </c>
      <c r="L949" s="6">
        <v>1</v>
      </c>
      <c r="M949" s="6">
        <v>22</v>
      </c>
      <c r="N949" s="6" t="str">
        <f>INDEX(Country[Country],MATCH(M949,Country[CodPais],0))</f>
        <v>Belgium</v>
      </c>
      <c r="O949" s="6" t="s">
        <v>93</v>
      </c>
      <c r="P949" s="6">
        <v>33973</v>
      </c>
      <c r="Q949" s="6" t="s">
        <v>1778</v>
      </c>
      <c r="R949" s="6" t="s">
        <v>1779</v>
      </c>
      <c r="S949" s="6" t="s">
        <v>1780</v>
      </c>
    </row>
    <row r="950" spans="1:19" x14ac:dyDescent="0.3">
      <c r="A950" s="6">
        <v>300331537</v>
      </c>
      <c r="B950" s="6">
        <v>2022</v>
      </c>
      <c r="C950" s="6" t="s">
        <v>1914</v>
      </c>
      <c r="D950" s="6">
        <v>9501</v>
      </c>
      <c r="E950" s="6" t="str">
        <f>INDEX([1]!dFases[AbrevFase],MATCH($D950,[1]!dFases[CodFase],0))</f>
        <v>Oitavas de Finais</v>
      </c>
      <c r="F950" s="6" t="str">
        <f>INDEX([1]!dFases[TipoFase],MATCH($D950,[1]!dFases[CodFase],0))</f>
        <v>Fase de Mata-Mata</v>
      </c>
      <c r="G950" s="6">
        <v>186</v>
      </c>
      <c r="H950" s="6">
        <v>3</v>
      </c>
      <c r="I950" s="6" t="str">
        <f>INDEX(Country[Country],MATCH(H950,Country[CodPais],0))</f>
        <v>France</v>
      </c>
      <c r="J950" s="6">
        <v>4</v>
      </c>
      <c r="K950" s="6" t="s">
        <v>1838</v>
      </c>
      <c r="L950" s="6">
        <v>3</v>
      </c>
      <c r="M950" s="6">
        <v>11</v>
      </c>
      <c r="N950" s="6" t="str">
        <f>INDEX(Country[Country],MATCH(M950,Country[CodPais],0))</f>
        <v>Argentina</v>
      </c>
      <c r="O950" s="6" t="s">
        <v>93</v>
      </c>
      <c r="P950" s="6">
        <v>42873</v>
      </c>
      <c r="Q950" s="6" t="s">
        <v>1762</v>
      </c>
      <c r="R950" s="6" t="s">
        <v>1763</v>
      </c>
      <c r="S950" s="6" t="s">
        <v>1764</v>
      </c>
    </row>
    <row r="951" spans="1:19" x14ac:dyDescent="0.3">
      <c r="A951" s="6">
        <v>300331544</v>
      </c>
      <c r="B951" s="6">
        <v>2022</v>
      </c>
      <c r="C951" s="6" t="s">
        <v>1915</v>
      </c>
      <c r="D951" s="6">
        <v>9501</v>
      </c>
      <c r="E951" s="6" t="str">
        <f>INDEX([1]!dFases[AbrevFase],MATCH($D951,[1]!dFases[CodFase],0))</f>
        <v>Oitavas de Finais</v>
      </c>
      <c r="F951" s="6" t="str">
        <f>INDEX([1]!dFases[TipoFase],MATCH($D951,[1]!dFases[CodFase],0))</f>
        <v>Fase de Mata-Mata</v>
      </c>
      <c r="G951" s="6">
        <v>185</v>
      </c>
      <c r="H951" s="6">
        <v>1</v>
      </c>
      <c r="I951" s="6" t="str">
        <f>INDEX(Country[Country],MATCH(H951,Country[CodPais],0))</f>
        <v>Uruguay</v>
      </c>
      <c r="J951" s="6">
        <v>2</v>
      </c>
      <c r="K951" s="6" t="s">
        <v>362</v>
      </c>
      <c r="L951" s="6">
        <v>1</v>
      </c>
      <c r="M951" s="6">
        <v>64</v>
      </c>
      <c r="N951" s="6" t="str">
        <f>INDEX(Country[Country],MATCH(M951,Country[CodPais],0))</f>
        <v>Portugal</v>
      </c>
      <c r="O951" s="6" t="s">
        <v>93</v>
      </c>
      <c r="P951" s="6">
        <v>44287</v>
      </c>
      <c r="Q951" s="6" t="s">
        <v>1766</v>
      </c>
      <c r="R951" s="6" t="s">
        <v>1532</v>
      </c>
      <c r="S951" s="6" t="s">
        <v>1767</v>
      </c>
    </row>
    <row r="952" spans="1:19" x14ac:dyDescent="0.3">
      <c r="A952" s="6">
        <v>300331517</v>
      </c>
      <c r="B952" s="6">
        <v>2022</v>
      </c>
      <c r="C952" s="6" t="s">
        <v>1916</v>
      </c>
      <c r="D952" s="6">
        <v>9501</v>
      </c>
      <c r="E952" s="6" t="str">
        <f>INDEX([1]!dFases[AbrevFase],MATCH($D952,[1]!dFases[CodFase],0))</f>
        <v>Oitavas de Finais</v>
      </c>
      <c r="F952" s="6" t="str">
        <f>INDEX([1]!dFases[TipoFase],MATCH($D952,[1]!dFases[CodFase],0))</f>
        <v>Fase de Mata-Mata</v>
      </c>
      <c r="G952" s="6">
        <v>182</v>
      </c>
      <c r="H952" s="6">
        <v>12</v>
      </c>
      <c r="I952" s="6" t="str">
        <f>INDEX(Country[Country],MATCH(H952,Country[CodPais],0))</f>
        <v>Spain</v>
      </c>
      <c r="J952" s="6">
        <v>1</v>
      </c>
      <c r="K952" s="6" t="s">
        <v>949</v>
      </c>
      <c r="L952" s="6">
        <v>1</v>
      </c>
      <c r="M952" s="6">
        <v>16</v>
      </c>
      <c r="N952" s="6" t="str">
        <f>INDEX(Country[Country],MATCH(M952,Country[CodPais],0))</f>
        <v>Russia</v>
      </c>
      <c r="O952" s="6" t="s">
        <v>93</v>
      </c>
      <c r="P952" s="6">
        <v>78011</v>
      </c>
      <c r="Q952" s="6" t="s">
        <v>1738</v>
      </c>
      <c r="R952" s="6" t="s">
        <v>1739</v>
      </c>
      <c r="S952" s="6" t="s">
        <v>1740</v>
      </c>
    </row>
    <row r="953" spans="1:19" x14ac:dyDescent="0.3">
      <c r="A953" s="6">
        <v>300331498</v>
      </c>
      <c r="B953" s="6">
        <v>2022</v>
      </c>
      <c r="C953" s="6" t="s">
        <v>1917</v>
      </c>
      <c r="D953" s="6">
        <v>9501</v>
      </c>
      <c r="E953" s="6" t="str">
        <f>INDEX([1]!dFases[AbrevFase],MATCH($D953,[1]!dFases[CodFase],0))</f>
        <v>Oitavas de Finais</v>
      </c>
      <c r="F953" s="6" t="str">
        <f>INDEX([1]!dFases[TipoFase],MATCH($D953,[1]!dFases[CodFase],0))</f>
        <v>Fase de Mata-Mata</v>
      </c>
      <c r="G953" s="6">
        <v>192</v>
      </c>
      <c r="H953" s="6">
        <v>31</v>
      </c>
      <c r="I953" s="6" t="str">
        <f>INDEX(Country[Country],MATCH(H953,Country[CodPais],0))</f>
        <v>Croatia</v>
      </c>
      <c r="J953" s="6">
        <v>1</v>
      </c>
      <c r="K953" s="6" t="s">
        <v>1361</v>
      </c>
      <c r="L953" s="6">
        <v>1</v>
      </c>
      <c r="M953" s="6">
        <v>35</v>
      </c>
      <c r="N953" s="6" t="str">
        <f>INDEX(Country[Country],MATCH(M953,Country[CodPais],0))</f>
        <v>Denmark</v>
      </c>
      <c r="O953" s="6" t="s">
        <v>93</v>
      </c>
      <c r="P953" s="6">
        <v>40851</v>
      </c>
      <c r="Q953" s="6" t="s">
        <v>1669</v>
      </c>
      <c r="R953" s="6" t="s">
        <v>1520</v>
      </c>
      <c r="S953" s="6" t="s">
        <v>1670</v>
      </c>
    </row>
    <row r="954" spans="1:19" x14ac:dyDescent="0.3">
      <c r="A954" s="6">
        <v>300331535</v>
      </c>
      <c r="B954" s="6">
        <v>2022</v>
      </c>
      <c r="C954" s="6" t="s">
        <v>1918</v>
      </c>
      <c r="D954" s="6">
        <v>9501</v>
      </c>
      <c r="E954" s="6" t="str">
        <f>INDEX([1]!dFases[AbrevFase],MATCH($D954,[1]!dFases[CodFase],0))</f>
        <v>Oitavas de Finais</v>
      </c>
      <c r="F954" s="6" t="str">
        <f>INDEX([1]!dFases[TipoFase],MATCH($D954,[1]!dFases[CodFase],0))</f>
        <v>Fase de Mata-Mata</v>
      </c>
      <c r="G954" s="6">
        <v>190</v>
      </c>
      <c r="H954" s="6">
        <v>4</v>
      </c>
      <c r="I954" s="6" t="str">
        <f>INDEX(Country[Country],MATCH(H954,Country[CodPais],0))</f>
        <v>Brazil</v>
      </c>
      <c r="J954" s="6">
        <v>2</v>
      </c>
      <c r="K954" s="6" t="s">
        <v>461</v>
      </c>
      <c r="L954" s="6">
        <v>0</v>
      </c>
      <c r="M954" s="6">
        <v>9</v>
      </c>
      <c r="N954" s="6" t="str">
        <f>INDEX(Country[Country],MATCH(M954,Country[CodPais],0))</f>
        <v>Mexico</v>
      </c>
      <c r="O954" s="6" t="s">
        <v>93</v>
      </c>
      <c r="P954" s="6">
        <v>41970</v>
      </c>
      <c r="Q954" s="6" t="s">
        <v>1744</v>
      </c>
      <c r="R954" s="6" t="s">
        <v>1745</v>
      </c>
      <c r="S954" s="6" t="s">
        <v>1746</v>
      </c>
    </row>
    <row r="955" spans="1:19" x14ac:dyDescent="0.3">
      <c r="A955" s="6">
        <v>300331551</v>
      </c>
      <c r="B955" s="6">
        <v>2022</v>
      </c>
      <c r="C955" s="6" t="s">
        <v>1919</v>
      </c>
      <c r="D955" s="6">
        <v>9501</v>
      </c>
      <c r="E955" s="6" t="str">
        <f>INDEX([1]!dFases[AbrevFase],MATCH($D955,[1]!dFases[CodFase],0))</f>
        <v>Oitavas de Finais</v>
      </c>
      <c r="F955" s="6" t="str">
        <f>INDEX([1]!dFases[TipoFase],MATCH($D955,[1]!dFases[CodFase],0))</f>
        <v>Fase de Mata-Mata</v>
      </c>
      <c r="G955" s="6">
        <v>191</v>
      </c>
      <c r="H955" s="6">
        <v>22</v>
      </c>
      <c r="I955" s="6" t="str">
        <f>INDEX(Country[Country],MATCH(H955,Country[CodPais],0))</f>
        <v>Belgium</v>
      </c>
      <c r="J955" s="6">
        <v>3</v>
      </c>
      <c r="K955" s="6" t="s">
        <v>403</v>
      </c>
      <c r="L955" s="6">
        <v>2</v>
      </c>
      <c r="M955" s="6">
        <v>17</v>
      </c>
      <c r="N955" s="6" t="str">
        <f>INDEX(Country[Country],MATCH(M955,Country[CodPais],0))</f>
        <v>Japan</v>
      </c>
      <c r="O955" s="6" t="s">
        <v>93</v>
      </c>
      <c r="P955" s="6">
        <v>41466</v>
      </c>
      <c r="Q955" s="6" t="s">
        <v>1758</v>
      </c>
      <c r="R955" s="6" t="s">
        <v>1759</v>
      </c>
      <c r="S955" s="6" t="s">
        <v>1760</v>
      </c>
    </row>
    <row r="956" spans="1:19" x14ac:dyDescent="0.3">
      <c r="A956" s="6">
        <v>300331514</v>
      </c>
      <c r="B956" s="6">
        <v>2022</v>
      </c>
      <c r="C956" s="6" t="s">
        <v>1920</v>
      </c>
      <c r="D956" s="6">
        <v>9501</v>
      </c>
      <c r="E956" s="6" t="str">
        <f>INDEX([1]!dFases[AbrevFase],MATCH($D956,[1]!dFases[CodFase],0))</f>
        <v>Oitavas de Finais</v>
      </c>
      <c r="F956" s="6" t="str">
        <f>INDEX([1]!dFases[TipoFase],MATCH($D956,[1]!dFases[CodFase],0))</f>
        <v>Fase de Mata-Mata</v>
      </c>
      <c r="G956" s="6">
        <v>184</v>
      </c>
      <c r="H956" s="6">
        <v>6</v>
      </c>
      <c r="I956" s="6" t="str">
        <f>INDEX(Country[Country],MATCH(H956,Country[CodPais],0))</f>
        <v>Sweden</v>
      </c>
      <c r="J956" s="6">
        <v>1</v>
      </c>
      <c r="K956" s="6" t="s">
        <v>370</v>
      </c>
      <c r="L956" s="6">
        <v>0</v>
      </c>
      <c r="M956" s="6">
        <v>5</v>
      </c>
      <c r="N956" s="6" t="str">
        <f>INDEX(Country[Country],MATCH(M956,Country[CodPais],0))</f>
        <v>Switzerland</v>
      </c>
      <c r="O956" s="6" t="s">
        <v>93</v>
      </c>
      <c r="P956" s="6">
        <v>64042</v>
      </c>
      <c r="Q956" s="6" t="s">
        <v>1778</v>
      </c>
      <c r="R956" s="6" t="s">
        <v>1779</v>
      </c>
      <c r="S956" s="6" t="s">
        <v>1780</v>
      </c>
    </row>
    <row r="957" spans="1:19" x14ac:dyDescent="0.3">
      <c r="A957" s="6">
        <v>300331542</v>
      </c>
      <c r="B957" s="6">
        <v>2022</v>
      </c>
      <c r="C957" s="6" t="s">
        <v>1921</v>
      </c>
      <c r="D957" s="6">
        <v>9501</v>
      </c>
      <c r="E957" s="6" t="str">
        <f>INDEX([1]!dFases[AbrevFase],MATCH($D957,[1]!dFases[CodFase],0))</f>
        <v>Oitavas de Finais</v>
      </c>
      <c r="F957" s="6" t="str">
        <f>INDEX([1]!dFases[TipoFase],MATCH($D957,[1]!dFases[CodFase],0))</f>
        <v>Fase de Mata-Mata</v>
      </c>
      <c r="G957" s="6">
        <v>187</v>
      </c>
      <c r="H957" s="6">
        <v>29</v>
      </c>
      <c r="I957" s="6" t="str">
        <f>INDEX(Country[Country],MATCH(H957,Country[CodPais],0))</f>
        <v>Colombia</v>
      </c>
      <c r="J957" s="6">
        <v>1</v>
      </c>
      <c r="K957" s="6" t="s">
        <v>949</v>
      </c>
      <c r="L957" s="6">
        <v>1</v>
      </c>
      <c r="M957" s="6">
        <v>8</v>
      </c>
      <c r="N957" s="6" t="str">
        <f>INDEX(Country[Country],MATCH(M957,Country[CodPais],0))</f>
        <v>England</v>
      </c>
      <c r="O957" s="6" t="s">
        <v>93</v>
      </c>
      <c r="P957" s="6">
        <v>44190</v>
      </c>
      <c r="Q957" s="6" t="s">
        <v>1625</v>
      </c>
      <c r="R957" s="6" t="s">
        <v>1627</v>
      </c>
      <c r="S957" s="6" t="s">
        <v>1788</v>
      </c>
    </row>
    <row r="958" spans="1:19" x14ac:dyDescent="0.3">
      <c r="A958" s="6">
        <v>300331543</v>
      </c>
      <c r="B958" s="6">
        <v>2022</v>
      </c>
      <c r="C958" s="6" t="s">
        <v>1922</v>
      </c>
      <c r="D958" s="6">
        <v>9601</v>
      </c>
      <c r="E958" s="6" t="str">
        <f>INDEX([1]!dFases[AbrevFase],MATCH($D958,[1]!dFases[CodFase],0))</f>
        <v>Quartas de Finais</v>
      </c>
      <c r="F958" s="6" t="str">
        <f>INDEX([1]!dFases[TipoFase],MATCH($D958,[1]!dFases[CodFase],0))</f>
        <v>Fase de Mata-Mata</v>
      </c>
      <c r="G958" s="6">
        <v>192</v>
      </c>
      <c r="H958" s="6">
        <v>1</v>
      </c>
      <c r="I958" s="6" t="str">
        <f>INDEX(Country[Country],MATCH(H958,Country[CodPais],0))</f>
        <v>Uruguay</v>
      </c>
      <c r="J958" s="6">
        <v>0</v>
      </c>
      <c r="K958" s="6" t="s">
        <v>710</v>
      </c>
      <c r="L958" s="6">
        <v>2</v>
      </c>
      <c r="M958" s="6">
        <v>3</v>
      </c>
      <c r="N958" s="6" t="str">
        <f>INDEX(Country[Country],MATCH(M958,Country[CodPais],0))</f>
        <v>France</v>
      </c>
      <c r="O958" s="6" t="s">
        <v>93</v>
      </c>
      <c r="P958" s="6">
        <v>43319</v>
      </c>
      <c r="Q958" s="6" t="s">
        <v>1669</v>
      </c>
      <c r="R958" s="6" t="s">
        <v>1520</v>
      </c>
      <c r="S958" s="6" t="s">
        <v>1670</v>
      </c>
    </row>
    <row r="959" spans="1:19" x14ac:dyDescent="0.3">
      <c r="A959" s="6">
        <v>300331538</v>
      </c>
      <c r="B959" s="6">
        <v>2022</v>
      </c>
      <c r="C959" s="6" t="s">
        <v>1923</v>
      </c>
      <c r="D959" s="6">
        <v>9601</v>
      </c>
      <c r="E959" s="6" t="str">
        <f>INDEX([1]!dFases[AbrevFase],MATCH($D959,[1]!dFases[CodFase],0))</f>
        <v>Quartas de Finais</v>
      </c>
      <c r="F959" s="6" t="str">
        <f>INDEX([1]!dFases[TipoFase],MATCH($D959,[1]!dFases[CodFase],0))</f>
        <v>Fase de Mata-Mata</v>
      </c>
      <c r="G959" s="6">
        <v>186</v>
      </c>
      <c r="H959" s="6">
        <v>4</v>
      </c>
      <c r="I959" s="6" t="str">
        <f>INDEX(Country[Country],MATCH(H959,Country[CodPais],0))</f>
        <v>Brazil</v>
      </c>
      <c r="J959" s="6">
        <v>1</v>
      </c>
      <c r="K959" s="6" t="s">
        <v>746</v>
      </c>
      <c r="L959" s="6">
        <v>2</v>
      </c>
      <c r="M959" s="6">
        <v>22</v>
      </c>
      <c r="N959" s="6" t="str">
        <f>INDEX(Country[Country],MATCH(M959,Country[CodPais],0))</f>
        <v>Belgium</v>
      </c>
      <c r="O959" s="6" t="s">
        <v>93</v>
      </c>
      <c r="P959" s="6">
        <v>42873</v>
      </c>
      <c r="Q959" s="6" t="s">
        <v>1651</v>
      </c>
      <c r="R959" s="6" t="s">
        <v>1652</v>
      </c>
      <c r="S959" s="6" t="s">
        <v>1653</v>
      </c>
    </row>
    <row r="960" spans="1:19" x14ac:dyDescent="0.3">
      <c r="A960" s="6">
        <v>300331541</v>
      </c>
      <c r="B960" s="6">
        <v>2022</v>
      </c>
      <c r="C960" s="6" t="s">
        <v>1924</v>
      </c>
      <c r="D960" s="6">
        <v>9601</v>
      </c>
      <c r="E960" s="6" t="str">
        <f>INDEX([1]!dFases[AbrevFase],MATCH($D960,[1]!dFases[CodFase],0))</f>
        <v>Quartas de Finais</v>
      </c>
      <c r="F960" s="6" t="str">
        <f>INDEX([1]!dFases[TipoFase],MATCH($D960,[1]!dFases[CodFase],0))</f>
        <v>Fase de Mata-Mata</v>
      </c>
      <c r="G960" s="6">
        <v>190</v>
      </c>
      <c r="H960" s="6">
        <v>6</v>
      </c>
      <c r="I960" s="6" t="str">
        <f>INDEX(Country[Country],MATCH(H960,Country[CodPais],0))</f>
        <v>Sweden</v>
      </c>
      <c r="J960" s="6">
        <v>0</v>
      </c>
      <c r="K960" s="6" t="s">
        <v>710</v>
      </c>
      <c r="L960" s="6">
        <v>2</v>
      </c>
      <c r="M960" s="6">
        <v>8</v>
      </c>
      <c r="N960" s="6" t="str">
        <f>INDEX(Country[Country],MATCH(M960,Country[CodPais],0))</f>
        <v>England</v>
      </c>
      <c r="O960" s="6" t="s">
        <v>93</v>
      </c>
      <c r="P960" s="6">
        <v>39991</v>
      </c>
      <c r="Q960" s="6" t="s">
        <v>1738</v>
      </c>
      <c r="R960" s="6" t="s">
        <v>1739</v>
      </c>
      <c r="S960" s="6" t="s">
        <v>1740</v>
      </c>
    </row>
    <row r="961" spans="1:19" x14ac:dyDescent="0.3">
      <c r="A961" s="6">
        <v>300331504</v>
      </c>
      <c r="B961" s="6">
        <v>2022</v>
      </c>
      <c r="C961" s="6" t="s">
        <v>1925</v>
      </c>
      <c r="D961" s="6">
        <v>9601</v>
      </c>
      <c r="E961" s="6" t="str">
        <f>INDEX([1]!dFases[AbrevFase],MATCH($D961,[1]!dFases[CodFase],0))</f>
        <v>Quartas de Finais</v>
      </c>
      <c r="F961" s="6" t="str">
        <f>INDEX([1]!dFases[TipoFase],MATCH($D961,[1]!dFases[CodFase],0))</f>
        <v>Fase de Mata-Mata</v>
      </c>
      <c r="G961" s="6">
        <v>185</v>
      </c>
      <c r="H961" s="6">
        <v>16</v>
      </c>
      <c r="I961" s="6" t="str">
        <f>INDEX(Country[Country],MATCH(H961,Country[CodPais],0))</f>
        <v>Russia</v>
      </c>
      <c r="J961" s="6">
        <v>2</v>
      </c>
      <c r="K961" s="6" t="s">
        <v>1850</v>
      </c>
      <c r="L961" s="6">
        <v>2</v>
      </c>
      <c r="M961" s="6">
        <v>31</v>
      </c>
      <c r="N961" s="6" t="str">
        <f>INDEX(Country[Country],MATCH(M961,Country[CodPais],0))</f>
        <v>Croatia</v>
      </c>
      <c r="O961" s="6" t="s">
        <v>93</v>
      </c>
      <c r="P961" s="6">
        <v>44287</v>
      </c>
      <c r="Q961" s="6" t="s">
        <v>1643</v>
      </c>
      <c r="R961" s="6" t="s">
        <v>1644</v>
      </c>
      <c r="S961" s="6" t="s">
        <v>1645</v>
      </c>
    </row>
    <row r="962" spans="1:19" x14ac:dyDescent="0.3">
      <c r="A962" s="6">
        <v>300331531</v>
      </c>
      <c r="B962" s="6">
        <v>2022</v>
      </c>
      <c r="C962" s="6" t="s">
        <v>1926</v>
      </c>
      <c r="D962" s="6">
        <v>9701</v>
      </c>
      <c r="E962" s="6" t="str">
        <f>INDEX([1]!dFases[AbrevFase],MATCH($D962,[1]!dFases[CodFase],0))</f>
        <v>Semifinais</v>
      </c>
      <c r="F962" s="6" t="str">
        <f>INDEX([1]!dFases[TipoFase],MATCH($D962,[1]!dFases[CodFase],0))</f>
        <v>Fase de Mata-Mata</v>
      </c>
      <c r="G962" s="6">
        <v>184</v>
      </c>
      <c r="H962" s="6">
        <v>3</v>
      </c>
      <c r="I962" s="6" t="str">
        <f>INDEX(Country[Country],MATCH(H962,Country[CodPais],0))</f>
        <v>France</v>
      </c>
      <c r="J962" s="6">
        <v>1</v>
      </c>
      <c r="K962" s="6" t="s">
        <v>370</v>
      </c>
      <c r="L962" s="6">
        <v>0</v>
      </c>
      <c r="M962" s="6">
        <v>22</v>
      </c>
      <c r="N962" s="6" t="str">
        <f>INDEX(Country[Country],MATCH(M962,Country[CodPais],0))</f>
        <v>Belgium</v>
      </c>
      <c r="O962" s="6" t="s">
        <v>93</v>
      </c>
      <c r="P962" s="6">
        <v>64286</v>
      </c>
      <c r="Q962" s="6" t="s">
        <v>1748</v>
      </c>
      <c r="R962" s="6" t="s">
        <v>1749</v>
      </c>
      <c r="S962" s="6" t="s">
        <v>1537</v>
      </c>
    </row>
    <row r="963" spans="1:19" x14ac:dyDescent="0.3">
      <c r="A963" s="6">
        <v>300331522</v>
      </c>
      <c r="B963" s="6">
        <v>2022</v>
      </c>
      <c r="C963" s="6" t="s">
        <v>1927</v>
      </c>
      <c r="D963" s="6">
        <v>9701</v>
      </c>
      <c r="E963" s="6" t="str">
        <f>INDEX([1]!dFases[AbrevFase],MATCH($D963,[1]!dFases[CodFase],0))</f>
        <v>Semifinais</v>
      </c>
      <c r="F963" s="6" t="str">
        <f>INDEX([1]!dFases[TipoFase],MATCH($D963,[1]!dFases[CodFase],0))</f>
        <v>Fase de Mata-Mata</v>
      </c>
      <c r="G963" s="6">
        <v>182</v>
      </c>
      <c r="H963" s="6">
        <v>31</v>
      </c>
      <c r="I963" s="6" t="str">
        <f>INDEX(Country[Country],MATCH(H963,Country[CodPais],0))</f>
        <v>Croatia</v>
      </c>
      <c r="J963" s="6">
        <v>2</v>
      </c>
      <c r="K963" s="6" t="s">
        <v>430</v>
      </c>
      <c r="L963" s="6">
        <v>1</v>
      </c>
      <c r="M963" s="6">
        <v>8</v>
      </c>
      <c r="N963" s="6" t="str">
        <f>INDEX(Country[Country],MATCH(M963,Country[CodPais],0))</f>
        <v>England</v>
      </c>
      <c r="O963" s="6" t="s">
        <v>93</v>
      </c>
      <c r="P963" s="6">
        <v>78011</v>
      </c>
      <c r="Q963" s="6" t="s">
        <v>1742</v>
      </c>
      <c r="R963" s="6" t="s">
        <v>1666</v>
      </c>
      <c r="S963" s="6" t="s">
        <v>1667</v>
      </c>
    </row>
    <row r="964" spans="1:19" x14ac:dyDescent="0.3">
      <c r="A964" s="6">
        <v>300331536</v>
      </c>
      <c r="B964" s="6">
        <v>2022</v>
      </c>
      <c r="C964" s="6" t="s">
        <v>1928</v>
      </c>
      <c r="D964" s="6">
        <v>9803</v>
      </c>
      <c r="E964" s="6" t="str">
        <f>INDEX([1]!dFases[AbrevFase],MATCH($D964,[1]!dFases[CodFase],0))</f>
        <v>3º/4º Lugar</v>
      </c>
      <c r="F964" s="6" t="str">
        <f>INDEX([1]!dFases[TipoFase],MATCH($D964,[1]!dFases[CodFase],0))</f>
        <v>Fase de Mata-Mata</v>
      </c>
      <c r="G964" s="6">
        <v>184</v>
      </c>
      <c r="H964" s="6">
        <v>22</v>
      </c>
      <c r="I964" s="6" t="str">
        <f>INDEX(Country[Country],MATCH(H964,Country[CodPais],0))</f>
        <v>Belgium</v>
      </c>
      <c r="J964" s="6">
        <v>2</v>
      </c>
      <c r="K964" s="6" t="s">
        <v>461</v>
      </c>
      <c r="L964" s="6">
        <v>0</v>
      </c>
      <c r="M964" s="6">
        <v>8</v>
      </c>
      <c r="N964" s="6" t="str">
        <f>INDEX(Country[Country],MATCH(M964,Country[CodPais],0))</f>
        <v>England</v>
      </c>
      <c r="O964" s="6" t="s">
        <v>93</v>
      </c>
      <c r="P964" s="6">
        <v>64406</v>
      </c>
      <c r="Q964" s="6" t="s">
        <v>1762</v>
      </c>
      <c r="R964" s="6" t="s">
        <v>1763</v>
      </c>
      <c r="S964" s="6" t="s">
        <v>1764</v>
      </c>
    </row>
    <row r="965" spans="1:19" x14ac:dyDescent="0.3">
      <c r="A965" s="6">
        <v>300331552</v>
      </c>
      <c r="B965" s="6">
        <v>2022</v>
      </c>
      <c r="C965" s="6" t="s">
        <v>1929</v>
      </c>
      <c r="D965" s="6">
        <v>9999</v>
      </c>
      <c r="E965" s="6" t="str">
        <f>INDEX([1]!dFases[AbrevFase],MATCH($D965,[1]!dFases[CodFase],0))</f>
        <v>Final</v>
      </c>
      <c r="F965" s="6" t="str">
        <f>INDEX([1]!dFases[TipoFase],MATCH($D965,[1]!dFases[CodFase],0))</f>
        <v>Fase de Mata-Mata</v>
      </c>
      <c r="G965" s="6">
        <v>182</v>
      </c>
      <c r="H965" s="6">
        <v>3</v>
      </c>
      <c r="I965" s="6" t="str">
        <f>INDEX(Country[Country],MATCH(H965,Country[CodPais],0))</f>
        <v>France</v>
      </c>
      <c r="J965" s="6">
        <v>4</v>
      </c>
      <c r="K965" s="6" t="s">
        <v>393</v>
      </c>
      <c r="L965" s="6">
        <v>2</v>
      </c>
      <c r="M965" s="6">
        <v>31</v>
      </c>
      <c r="N965" s="6" t="str">
        <f>INDEX(Country[Country],MATCH(M965,Country[CodPais],0))</f>
        <v>Croatia</v>
      </c>
      <c r="O965" s="6" t="s">
        <v>93</v>
      </c>
      <c r="P965" s="6">
        <v>78011</v>
      </c>
      <c r="Q965" s="6" t="s">
        <v>1669</v>
      </c>
      <c r="R965" s="6" t="s">
        <v>1520</v>
      </c>
      <c r="S965" s="6" t="s">
        <v>1670</v>
      </c>
    </row>
  </sheetData>
  <autoFilter ref="A1:S1" xr:uid="{6AEAB617-B987-4969-9214-FF4F6869547B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B963-4E55-4222-BA00-81509FFD4D22}">
  <dimension ref="A1:F85"/>
  <sheetViews>
    <sheetView workbookViewId="0">
      <selection activeCell="E23" sqref="E23"/>
    </sheetView>
  </sheetViews>
  <sheetFormatPr defaultRowHeight="14.4" x14ac:dyDescent="0.3"/>
  <cols>
    <col min="1" max="1" width="9.88671875" bestFit="1" customWidth="1"/>
    <col min="2" max="3" width="20.5546875" bestFit="1" customWidth="1"/>
    <col min="4" max="4" width="11.5546875" bestFit="1" customWidth="1"/>
    <col min="5" max="5" width="20.88671875" bestFit="1" customWidth="1"/>
    <col min="6" max="6" width="53.109375" customWidth="1"/>
  </cols>
  <sheetData>
    <row r="1" spans="1:6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3">
      <c r="A2">
        <v>15</v>
      </c>
      <c r="B2" t="s">
        <v>68</v>
      </c>
      <c r="C2" t="s">
        <v>68</v>
      </c>
      <c r="D2" t="s">
        <v>108</v>
      </c>
      <c r="E2" t="s">
        <v>109</v>
      </c>
      <c r="F2" s="4" t="s">
        <v>293</v>
      </c>
    </row>
    <row r="3" spans="1:6" x14ac:dyDescent="0.3">
      <c r="A3">
        <v>10</v>
      </c>
      <c r="B3" t="s">
        <v>28</v>
      </c>
      <c r="C3" t="s">
        <v>28</v>
      </c>
      <c r="D3" t="s">
        <v>101</v>
      </c>
      <c r="E3" t="s">
        <v>102</v>
      </c>
      <c r="F3" s="4" t="s">
        <v>300</v>
      </c>
    </row>
    <row r="4" spans="1:6" x14ac:dyDescent="0.3">
      <c r="A4">
        <v>41</v>
      </c>
      <c r="B4" t="s">
        <v>28</v>
      </c>
      <c r="C4" t="s">
        <v>39</v>
      </c>
      <c r="D4" t="s">
        <v>175</v>
      </c>
      <c r="E4" t="s">
        <v>176</v>
      </c>
      <c r="F4" s="4" t="s">
        <v>300</v>
      </c>
    </row>
    <row r="5" spans="1:6" x14ac:dyDescent="0.3">
      <c r="A5">
        <v>19</v>
      </c>
      <c r="B5" t="s">
        <v>118</v>
      </c>
      <c r="C5" t="s">
        <v>118</v>
      </c>
      <c r="D5" t="s">
        <v>119</v>
      </c>
      <c r="E5" t="s">
        <v>118</v>
      </c>
    </row>
    <row r="6" spans="1:6" x14ac:dyDescent="0.3">
      <c r="A6">
        <v>71</v>
      </c>
      <c r="B6" t="s">
        <v>253</v>
      </c>
      <c r="C6" t="s">
        <v>253</v>
      </c>
      <c r="D6" t="s">
        <v>254</v>
      </c>
      <c r="E6" t="s">
        <v>255</v>
      </c>
      <c r="F6" s="4" t="s">
        <v>330</v>
      </c>
    </row>
    <row r="7" spans="1:6" x14ac:dyDescent="0.3">
      <c r="A7">
        <v>18</v>
      </c>
      <c r="B7" t="s">
        <v>115</v>
      </c>
      <c r="C7" t="s">
        <v>115</v>
      </c>
      <c r="D7" t="s">
        <v>116</v>
      </c>
      <c r="E7" t="s">
        <v>117</v>
      </c>
      <c r="F7" t="s">
        <v>93</v>
      </c>
    </row>
    <row r="8" spans="1:6" x14ac:dyDescent="0.3">
      <c r="A8">
        <v>11</v>
      </c>
      <c r="B8" t="s">
        <v>22</v>
      </c>
      <c r="C8" t="s">
        <v>22</v>
      </c>
      <c r="D8" t="s">
        <v>103</v>
      </c>
      <c r="E8" t="s">
        <v>22</v>
      </c>
      <c r="F8" s="4" t="s">
        <v>298</v>
      </c>
    </row>
    <row r="9" spans="1:6" x14ac:dyDescent="0.3">
      <c r="A9">
        <v>20</v>
      </c>
      <c r="B9" t="s">
        <v>120</v>
      </c>
      <c r="C9" t="s">
        <v>120</v>
      </c>
      <c r="D9" t="s">
        <v>121</v>
      </c>
      <c r="E9" t="s">
        <v>122</v>
      </c>
    </row>
    <row r="10" spans="1:6" x14ac:dyDescent="0.3">
      <c r="A10">
        <v>21</v>
      </c>
      <c r="B10" t="s">
        <v>29</v>
      </c>
      <c r="C10" t="s">
        <v>29</v>
      </c>
      <c r="D10" t="s">
        <v>123</v>
      </c>
      <c r="E10" t="s">
        <v>124</v>
      </c>
      <c r="F10" s="4" t="s">
        <v>332</v>
      </c>
    </row>
    <row r="11" spans="1:6" x14ac:dyDescent="0.3">
      <c r="A11">
        <v>22</v>
      </c>
      <c r="B11" t="s">
        <v>55</v>
      </c>
      <c r="C11" t="s">
        <v>55</v>
      </c>
      <c r="D11" t="s">
        <v>125</v>
      </c>
      <c r="E11" t="s">
        <v>126</v>
      </c>
      <c r="F11" s="4" t="s">
        <v>305</v>
      </c>
    </row>
    <row r="12" spans="1:6" x14ac:dyDescent="0.3">
      <c r="A12">
        <v>23</v>
      </c>
      <c r="B12" t="s">
        <v>127</v>
      </c>
      <c r="C12" t="s">
        <v>127</v>
      </c>
      <c r="D12" t="s">
        <v>128</v>
      </c>
      <c r="E12" t="s">
        <v>129</v>
      </c>
    </row>
    <row r="13" spans="1:6" x14ac:dyDescent="0.3">
      <c r="A13">
        <v>65</v>
      </c>
      <c r="B13" t="s">
        <v>235</v>
      </c>
      <c r="C13" t="s">
        <v>235</v>
      </c>
      <c r="D13" t="s">
        <v>236</v>
      </c>
      <c r="E13" t="s">
        <v>237</v>
      </c>
    </row>
    <row r="14" spans="1:6" x14ac:dyDescent="0.3">
      <c r="A14">
        <v>4</v>
      </c>
      <c r="B14" t="s">
        <v>33</v>
      </c>
      <c r="C14" t="s">
        <v>33</v>
      </c>
      <c r="D14" t="s">
        <v>89</v>
      </c>
      <c r="E14" t="s">
        <v>90</v>
      </c>
      <c r="F14" s="4" t="s">
        <v>291</v>
      </c>
    </row>
    <row r="15" spans="1:6" x14ac:dyDescent="0.3">
      <c r="A15">
        <v>24</v>
      </c>
      <c r="B15" t="s">
        <v>58</v>
      </c>
      <c r="C15" t="s">
        <v>58</v>
      </c>
      <c r="D15" t="s">
        <v>130</v>
      </c>
      <c r="E15" t="s">
        <v>131</v>
      </c>
      <c r="F15" s="4" t="s">
        <v>306</v>
      </c>
    </row>
    <row r="16" spans="1:6" x14ac:dyDescent="0.3">
      <c r="A16">
        <v>25</v>
      </c>
      <c r="B16" t="s">
        <v>132</v>
      </c>
      <c r="C16" t="s">
        <v>132</v>
      </c>
      <c r="D16" t="s">
        <v>133</v>
      </c>
      <c r="E16" t="s">
        <v>134</v>
      </c>
    </row>
    <row r="17" spans="1:6" x14ac:dyDescent="0.3">
      <c r="A17">
        <v>26</v>
      </c>
      <c r="B17" t="s">
        <v>135</v>
      </c>
      <c r="C17" t="s">
        <v>135</v>
      </c>
      <c r="D17" t="s">
        <v>136</v>
      </c>
      <c r="E17" t="s">
        <v>137</v>
      </c>
      <c r="F17" s="4" t="s">
        <v>295</v>
      </c>
    </row>
    <row r="18" spans="1:6" x14ac:dyDescent="0.3">
      <c r="A18">
        <v>27</v>
      </c>
      <c r="B18" t="s">
        <v>138</v>
      </c>
      <c r="C18" t="s">
        <v>138</v>
      </c>
      <c r="D18" t="s">
        <v>139</v>
      </c>
      <c r="E18" t="s">
        <v>140</v>
      </c>
    </row>
    <row r="19" spans="1:6" x14ac:dyDescent="0.3">
      <c r="A19">
        <v>7</v>
      </c>
      <c r="B19" t="s">
        <v>42</v>
      </c>
      <c r="C19" t="s">
        <v>42</v>
      </c>
      <c r="D19" t="s">
        <v>96</v>
      </c>
      <c r="E19" t="s">
        <v>42</v>
      </c>
      <c r="F19" s="4" t="s">
        <v>302</v>
      </c>
    </row>
    <row r="20" spans="1:6" x14ac:dyDescent="0.3">
      <c r="A20">
        <v>28</v>
      </c>
      <c r="B20" t="s">
        <v>141</v>
      </c>
      <c r="C20" t="s">
        <v>141</v>
      </c>
      <c r="D20" t="s">
        <v>142</v>
      </c>
      <c r="E20" t="s">
        <v>143</v>
      </c>
      <c r="F20" s="4" t="s">
        <v>296</v>
      </c>
    </row>
    <row r="21" spans="1:6" x14ac:dyDescent="0.3">
      <c r="A21">
        <v>29</v>
      </c>
      <c r="B21" t="s">
        <v>144</v>
      </c>
      <c r="C21" t="s">
        <v>144</v>
      </c>
      <c r="D21" t="s">
        <v>145</v>
      </c>
      <c r="E21" t="s">
        <v>146</v>
      </c>
      <c r="F21" s="4" t="s">
        <v>297</v>
      </c>
    </row>
    <row r="22" spans="1:6" x14ac:dyDescent="0.3">
      <c r="A22">
        <v>52</v>
      </c>
      <c r="B22" t="s">
        <v>202</v>
      </c>
      <c r="C22" t="s">
        <v>202</v>
      </c>
      <c r="D22" t="s">
        <v>203</v>
      </c>
      <c r="E22" t="s">
        <v>204</v>
      </c>
      <c r="F22" t="s">
        <v>93</v>
      </c>
    </row>
    <row r="23" spans="1:6" x14ac:dyDescent="0.3">
      <c r="A23">
        <v>14</v>
      </c>
      <c r="B23" t="s">
        <v>64</v>
      </c>
      <c r="C23" t="s">
        <v>64</v>
      </c>
      <c r="D23" t="s">
        <v>106</v>
      </c>
      <c r="E23" t="s">
        <v>107</v>
      </c>
      <c r="F23" s="4" t="s">
        <v>307</v>
      </c>
    </row>
    <row r="24" spans="1:6" x14ac:dyDescent="0.3">
      <c r="A24">
        <v>30</v>
      </c>
      <c r="B24" t="s">
        <v>147</v>
      </c>
      <c r="C24" t="s">
        <v>147</v>
      </c>
      <c r="D24" t="s">
        <v>148</v>
      </c>
      <c r="E24" t="s">
        <v>147</v>
      </c>
    </row>
    <row r="25" spans="1:6" x14ac:dyDescent="0.3">
      <c r="A25">
        <v>31</v>
      </c>
      <c r="B25" t="s">
        <v>60</v>
      </c>
      <c r="C25" t="s">
        <v>60</v>
      </c>
      <c r="D25" t="s">
        <v>149</v>
      </c>
      <c r="E25" t="s">
        <v>150</v>
      </c>
      <c r="F25" s="4" t="s">
        <v>303</v>
      </c>
    </row>
    <row r="26" spans="1:6" x14ac:dyDescent="0.3">
      <c r="A26">
        <v>32</v>
      </c>
      <c r="B26" t="s">
        <v>151</v>
      </c>
      <c r="C26" t="s">
        <v>151</v>
      </c>
      <c r="D26" t="s">
        <v>152</v>
      </c>
      <c r="E26" t="s">
        <v>151</v>
      </c>
    </row>
    <row r="27" spans="1:6" x14ac:dyDescent="0.3">
      <c r="A27">
        <v>35</v>
      </c>
      <c r="B27" t="s">
        <v>158</v>
      </c>
      <c r="C27" t="s">
        <v>158</v>
      </c>
      <c r="D27" t="s">
        <v>159</v>
      </c>
      <c r="E27" t="s">
        <v>160</v>
      </c>
      <c r="F27" s="4" t="s">
        <v>308</v>
      </c>
    </row>
    <row r="28" spans="1:6" x14ac:dyDescent="0.3">
      <c r="A28">
        <v>38</v>
      </c>
      <c r="B28" t="s">
        <v>167</v>
      </c>
      <c r="C28" t="s">
        <v>167</v>
      </c>
      <c r="D28" t="s">
        <v>168</v>
      </c>
      <c r="E28" t="s">
        <v>169</v>
      </c>
      <c r="F28" s="4" t="s">
        <v>309</v>
      </c>
    </row>
    <row r="29" spans="1:6" x14ac:dyDescent="0.3">
      <c r="A29">
        <v>39</v>
      </c>
      <c r="B29" t="s">
        <v>170</v>
      </c>
      <c r="C29" t="s">
        <v>170</v>
      </c>
      <c r="D29" t="s">
        <v>171</v>
      </c>
      <c r="E29" t="s">
        <v>170</v>
      </c>
      <c r="F29" t="s">
        <v>93</v>
      </c>
    </row>
    <row r="30" spans="1:6" x14ac:dyDescent="0.3">
      <c r="A30">
        <v>69</v>
      </c>
      <c r="B30" t="s">
        <v>247</v>
      </c>
      <c r="C30" t="s">
        <v>247</v>
      </c>
      <c r="D30" t="s">
        <v>248</v>
      </c>
      <c r="E30" t="s">
        <v>249</v>
      </c>
    </row>
    <row r="31" spans="1:6" x14ac:dyDescent="0.3">
      <c r="A31">
        <v>37</v>
      </c>
      <c r="B31" t="s">
        <v>164</v>
      </c>
      <c r="C31" t="s">
        <v>164</v>
      </c>
      <c r="D31" t="s">
        <v>165</v>
      </c>
      <c r="E31" t="s">
        <v>166</v>
      </c>
      <c r="F31" s="4" t="s">
        <v>310</v>
      </c>
    </row>
    <row r="32" spans="1:6" x14ac:dyDescent="0.3">
      <c r="A32">
        <v>72</v>
      </c>
      <c r="B32" t="s">
        <v>256</v>
      </c>
      <c r="C32" t="s">
        <v>256</v>
      </c>
      <c r="D32" t="s">
        <v>257</v>
      </c>
      <c r="E32" t="s">
        <v>258</v>
      </c>
    </row>
    <row r="33" spans="1:6" x14ac:dyDescent="0.3">
      <c r="A33">
        <v>75</v>
      </c>
      <c r="B33" t="s">
        <v>264</v>
      </c>
      <c r="C33" t="s">
        <v>264</v>
      </c>
      <c r="D33" t="s">
        <v>265</v>
      </c>
      <c r="E33" t="s">
        <v>266</v>
      </c>
    </row>
    <row r="34" spans="1:6" x14ac:dyDescent="0.3">
      <c r="A34">
        <v>76</v>
      </c>
      <c r="B34" t="s">
        <v>267</v>
      </c>
      <c r="C34" t="s">
        <v>267</v>
      </c>
      <c r="D34" t="s">
        <v>268</v>
      </c>
      <c r="E34" t="s">
        <v>269</v>
      </c>
      <c r="F34" s="4" t="s">
        <v>311</v>
      </c>
    </row>
    <row r="35" spans="1:6" x14ac:dyDescent="0.3">
      <c r="A35">
        <v>12</v>
      </c>
      <c r="B35" t="s">
        <v>36</v>
      </c>
      <c r="C35" t="s">
        <v>36</v>
      </c>
      <c r="D35" t="s">
        <v>104</v>
      </c>
      <c r="E35" t="s">
        <v>105</v>
      </c>
      <c r="F35" s="4" t="s">
        <v>312</v>
      </c>
    </row>
    <row r="36" spans="1:6" x14ac:dyDescent="0.3">
      <c r="A36">
        <v>13</v>
      </c>
      <c r="B36" t="s">
        <v>23</v>
      </c>
      <c r="C36" t="s">
        <v>23</v>
      </c>
      <c r="D36" t="s">
        <v>23</v>
      </c>
      <c r="E36" t="s">
        <v>290</v>
      </c>
      <c r="F36" s="4" t="s">
        <v>313</v>
      </c>
    </row>
    <row r="37" spans="1:6" x14ac:dyDescent="0.3">
      <c r="A37">
        <v>3</v>
      </c>
      <c r="B37" t="s">
        <v>31</v>
      </c>
      <c r="C37" t="s">
        <v>31</v>
      </c>
      <c r="D37" t="s">
        <v>87</v>
      </c>
      <c r="E37" t="s">
        <v>88</v>
      </c>
      <c r="F37" s="4" t="s">
        <v>301</v>
      </c>
    </row>
    <row r="38" spans="1:6" x14ac:dyDescent="0.3">
      <c r="A38">
        <v>82</v>
      </c>
      <c r="B38" t="s">
        <v>282</v>
      </c>
      <c r="C38" t="s">
        <v>282</v>
      </c>
      <c r="D38" t="s">
        <v>283</v>
      </c>
      <c r="E38" t="s">
        <v>284</v>
      </c>
    </row>
    <row r="39" spans="1:6" x14ac:dyDescent="0.3">
      <c r="A39">
        <v>42</v>
      </c>
      <c r="B39" t="s">
        <v>177</v>
      </c>
      <c r="C39" t="s">
        <v>177</v>
      </c>
      <c r="D39" t="s">
        <v>178</v>
      </c>
      <c r="E39" t="s">
        <v>179</v>
      </c>
      <c r="F39" t="s">
        <v>93</v>
      </c>
    </row>
    <row r="40" spans="1:6" x14ac:dyDescent="0.3">
      <c r="A40">
        <v>43</v>
      </c>
      <c r="B40" t="s">
        <v>180</v>
      </c>
      <c r="C40" t="s">
        <v>180</v>
      </c>
      <c r="D40" t="s">
        <v>181</v>
      </c>
      <c r="E40" t="s">
        <v>182</v>
      </c>
      <c r="F40" t="s">
        <v>93</v>
      </c>
    </row>
    <row r="41" spans="1:6" x14ac:dyDescent="0.3">
      <c r="A41">
        <v>44</v>
      </c>
      <c r="B41" t="s">
        <v>183</v>
      </c>
      <c r="C41" t="s">
        <v>183</v>
      </c>
      <c r="D41" t="s">
        <v>184</v>
      </c>
      <c r="E41" t="s">
        <v>183</v>
      </c>
      <c r="F41" t="s">
        <v>93</v>
      </c>
    </row>
    <row r="42" spans="1:6" x14ac:dyDescent="0.3">
      <c r="A42">
        <v>55</v>
      </c>
      <c r="B42" t="s">
        <v>50</v>
      </c>
      <c r="C42" t="s">
        <v>50</v>
      </c>
      <c r="D42" t="s">
        <v>210</v>
      </c>
      <c r="E42" t="s">
        <v>211</v>
      </c>
      <c r="F42" s="4" t="s">
        <v>299</v>
      </c>
    </row>
    <row r="43" spans="1:6" x14ac:dyDescent="0.3">
      <c r="A43">
        <v>45</v>
      </c>
      <c r="B43" t="s">
        <v>185</v>
      </c>
      <c r="C43" t="s">
        <v>185</v>
      </c>
      <c r="D43" t="s">
        <v>186</v>
      </c>
      <c r="E43" t="s">
        <v>185</v>
      </c>
      <c r="F43" t="s">
        <v>93</v>
      </c>
    </row>
    <row r="44" spans="1:6" x14ac:dyDescent="0.3">
      <c r="A44">
        <v>46</v>
      </c>
      <c r="B44" t="s">
        <v>32</v>
      </c>
      <c r="C44" t="s">
        <v>32</v>
      </c>
      <c r="D44" t="s">
        <v>187</v>
      </c>
      <c r="E44" t="s">
        <v>188</v>
      </c>
      <c r="F44" s="4" t="s">
        <v>328</v>
      </c>
    </row>
    <row r="45" spans="1:6" x14ac:dyDescent="0.3">
      <c r="A45">
        <v>36</v>
      </c>
      <c r="B45" t="s">
        <v>161</v>
      </c>
      <c r="C45" t="s">
        <v>161</v>
      </c>
      <c r="D45" t="s">
        <v>162</v>
      </c>
      <c r="E45" t="s">
        <v>163</v>
      </c>
    </row>
    <row r="46" spans="1:6" x14ac:dyDescent="0.3">
      <c r="A46">
        <v>8</v>
      </c>
      <c r="B46" t="s">
        <v>44</v>
      </c>
      <c r="C46" t="s">
        <v>44</v>
      </c>
      <c r="D46" t="s">
        <v>97</v>
      </c>
      <c r="E46" t="s">
        <v>98</v>
      </c>
      <c r="F46" s="4" t="s">
        <v>314</v>
      </c>
    </row>
    <row r="47" spans="1:6" x14ac:dyDescent="0.3">
      <c r="A47">
        <v>48</v>
      </c>
      <c r="B47" t="s">
        <v>192</v>
      </c>
      <c r="C47" t="s">
        <v>192</v>
      </c>
      <c r="D47" t="s">
        <v>193</v>
      </c>
      <c r="E47" t="s">
        <v>194</v>
      </c>
      <c r="F47" s="4" t="s">
        <v>315</v>
      </c>
    </row>
    <row r="48" spans="1:6" x14ac:dyDescent="0.3">
      <c r="A48">
        <v>49</v>
      </c>
      <c r="B48" t="s">
        <v>195</v>
      </c>
      <c r="C48" t="s">
        <v>195</v>
      </c>
      <c r="D48" t="s">
        <v>196</v>
      </c>
      <c r="E48" t="s">
        <v>197</v>
      </c>
      <c r="F48" t="s">
        <v>93</v>
      </c>
    </row>
    <row r="49" spans="1:6" x14ac:dyDescent="0.3">
      <c r="A49">
        <v>66</v>
      </c>
      <c r="B49" t="s">
        <v>238</v>
      </c>
      <c r="C49" t="s">
        <v>238</v>
      </c>
      <c r="D49" t="s">
        <v>239</v>
      </c>
      <c r="E49" t="s">
        <v>240</v>
      </c>
    </row>
    <row r="50" spans="1:6" x14ac:dyDescent="0.3">
      <c r="A50">
        <v>58</v>
      </c>
      <c r="B50" t="s">
        <v>218</v>
      </c>
      <c r="C50" t="s">
        <v>218</v>
      </c>
      <c r="D50" t="s">
        <v>219</v>
      </c>
      <c r="E50" t="s">
        <v>220</v>
      </c>
    </row>
    <row r="51" spans="1:6" x14ac:dyDescent="0.3">
      <c r="A51">
        <v>47</v>
      </c>
      <c r="B51" t="s">
        <v>189</v>
      </c>
      <c r="C51" t="s">
        <v>189</v>
      </c>
      <c r="D51" t="s">
        <v>190</v>
      </c>
      <c r="E51" t="s">
        <v>191</v>
      </c>
      <c r="F51" s="4" t="s">
        <v>331</v>
      </c>
    </row>
    <row r="52" spans="1:6" x14ac:dyDescent="0.3">
      <c r="A52">
        <v>50</v>
      </c>
      <c r="B52" t="s">
        <v>198</v>
      </c>
      <c r="C52" t="s">
        <v>198</v>
      </c>
      <c r="D52" t="s">
        <v>199</v>
      </c>
      <c r="E52" t="s">
        <v>198</v>
      </c>
      <c r="F52" t="s">
        <v>93</v>
      </c>
    </row>
    <row r="53" spans="1:6" x14ac:dyDescent="0.3">
      <c r="A53">
        <v>2</v>
      </c>
      <c r="B53" t="s">
        <v>26</v>
      </c>
      <c r="C53" t="s">
        <v>26</v>
      </c>
      <c r="D53" t="s">
        <v>85</v>
      </c>
      <c r="E53" t="s">
        <v>86</v>
      </c>
      <c r="F53" s="4" t="s">
        <v>317</v>
      </c>
    </row>
    <row r="54" spans="1:6" x14ac:dyDescent="0.3">
      <c r="A54">
        <v>83</v>
      </c>
      <c r="B54" t="s">
        <v>24</v>
      </c>
      <c r="C54" t="s">
        <v>24</v>
      </c>
      <c r="D54" t="s">
        <v>285</v>
      </c>
      <c r="E54" t="s">
        <v>286</v>
      </c>
      <c r="F54" s="4" t="s">
        <v>329</v>
      </c>
    </row>
    <row r="55" spans="1:6" x14ac:dyDescent="0.3">
      <c r="A55">
        <v>51</v>
      </c>
      <c r="B55" t="s">
        <v>200</v>
      </c>
      <c r="C55" t="s">
        <v>200</v>
      </c>
      <c r="D55" t="s">
        <v>201</v>
      </c>
      <c r="E55" t="s">
        <v>200</v>
      </c>
      <c r="F55" t="s">
        <v>93</v>
      </c>
    </row>
    <row r="56" spans="1:6" x14ac:dyDescent="0.3">
      <c r="A56">
        <v>17</v>
      </c>
      <c r="B56" t="s">
        <v>112</v>
      </c>
      <c r="C56" t="s">
        <v>112</v>
      </c>
      <c r="D56" t="s">
        <v>113</v>
      </c>
      <c r="E56" t="s">
        <v>114</v>
      </c>
      <c r="F56" s="4" t="s">
        <v>294</v>
      </c>
    </row>
    <row r="57" spans="1:6" x14ac:dyDescent="0.3">
      <c r="A57">
        <v>53</v>
      </c>
      <c r="B57" t="s">
        <v>205</v>
      </c>
      <c r="C57" t="s">
        <v>205</v>
      </c>
      <c r="D57" t="s">
        <v>206</v>
      </c>
      <c r="E57" t="s">
        <v>205</v>
      </c>
      <c r="F57" t="s">
        <v>93</v>
      </c>
    </row>
    <row r="58" spans="1:6" x14ac:dyDescent="0.3">
      <c r="A58">
        <v>54</v>
      </c>
      <c r="B58" t="s">
        <v>207</v>
      </c>
      <c r="C58" t="s">
        <v>207</v>
      </c>
      <c r="D58" t="s">
        <v>208</v>
      </c>
      <c r="E58" t="s">
        <v>209</v>
      </c>
      <c r="F58" s="4" t="s">
        <v>326</v>
      </c>
    </row>
    <row r="59" spans="1:6" x14ac:dyDescent="0.3">
      <c r="A59">
        <v>9</v>
      </c>
      <c r="B59" t="s">
        <v>48</v>
      </c>
      <c r="C59" t="s">
        <v>48</v>
      </c>
      <c r="D59" t="s">
        <v>99</v>
      </c>
      <c r="E59" t="s">
        <v>100</v>
      </c>
      <c r="F59" s="4" t="s">
        <v>292</v>
      </c>
    </row>
    <row r="60" spans="1:6" x14ac:dyDescent="0.3">
      <c r="A60">
        <v>57</v>
      </c>
      <c r="B60" t="s">
        <v>215</v>
      </c>
      <c r="C60" t="s">
        <v>215</v>
      </c>
      <c r="D60" t="s">
        <v>216</v>
      </c>
      <c r="E60" t="s">
        <v>217</v>
      </c>
      <c r="F60" s="4" t="s">
        <v>304</v>
      </c>
    </row>
    <row r="61" spans="1:6" x14ac:dyDescent="0.3">
      <c r="A61">
        <v>59</v>
      </c>
      <c r="B61" t="s">
        <v>221</v>
      </c>
      <c r="C61" t="s">
        <v>221</v>
      </c>
      <c r="D61" t="s">
        <v>222</v>
      </c>
      <c r="E61" t="s">
        <v>223</v>
      </c>
    </row>
    <row r="62" spans="1:6" x14ac:dyDescent="0.3">
      <c r="A62">
        <v>56</v>
      </c>
      <c r="B62" t="s">
        <v>212</v>
      </c>
      <c r="C62" t="s">
        <v>212</v>
      </c>
      <c r="D62" t="s">
        <v>213</v>
      </c>
      <c r="E62" t="s">
        <v>214</v>
      </c>
      <c r="F62" t="s">
        <v>93</v>
      </c>
    </row>
    <row r="63" spans="1:6" x14ac:dyDescent="0.3">
      <c r="A63">
        <v>60</v>
      </c>
      <c r="B63" t="s">
        <v>224</v>
      </c>
      <c r="C63" t="s">
        <v>224</v>
      </c>
      <c r="D63" t="s">
        <v>225</v>
      </c>
      <c r="E63" t="s">
        <v>226</v>
      </c>
    </row>
    <row r="64" spans="1:6" x14ac:dyDescent="0.3">
      <c r="A64">
        <v>61</v>
      </c>
      <c r="B64" t="s">
        <v>227</v>
      </c>
      <c r="C64" t="s">
        <v>227</v>
      </c>
      <c r="D64" t="s">
        <v>228</v>
      </c>
      <c r="E64" t="s">
        <v>229</v>
      </c>
    </row>
    <row r="65" spans="1:6" x14ac:dyDescent="0.3">
      <c r="A65">
        <v>62</v>
      </c>
      <c r="B65" t="s">
        <v>230</v>
      </c>
      <c r="C65" t="s">
        <v>230</v>
      </c>
      <c r="D65" t="s">
        <v>231</v>
      </c>
      <c r="E65" t="s">
        <v>230</v>
      </c>
      <c r="F65" s="4" t="s">
        <v>327</v>
      </c>
    </row>
    <row r="66" spans="1:6" x14ac:dyDescent="0.3">
      <c r="A66">
        <v>63</v>
      </c>
      <c r="B66" t="s">
        <v>51</v>
      </c>
      <c r="C66" t="s">
        <v>51</v>
      </c>
      <c r="D66" t="s">
        <v>232</v>
      </c>
      <c r="E66" t="s">
        <v>233</v>
      </c>
      <c r="F66" s="4" t="s">
        <v>325</v>
      </c>
    </row>
    <row r="67" spans="1:6" x14ac:dyDescent="0.3">
      <c r="A67">
        <v>64</v>
      </c>
      <c r="B67" t="s">
        <v>45</v>
      </c>
      <c r="C67" t="s">
        <v>45</v>
      </c>
      <c r="D67" t="s">
        <v>234</v>
      </c>
      <c r="E67" t="s">
        <v>45</v>
      </c>
      <c r="F67" s="4" t="s">
        <v>324</v>
      </c>
    </row>
    <row r="68" spans="1:6" x14ac:dyDescent="0.3">
      <c r="A68">
        <v>40</v>
      </c>
      <c r="B68" t="s">
        <v>28</v>
      </c>
      <c r="C68" t="s">
        <v>172</v>
      </c>
      <c r="D68" t="s">
        <v>173</v>
      </c>
      <c r="E68" t="s">
        <v>174</v>
      </c>
      <c r="F68" t="s">
        <v>93</v>
      </c>
    </row>
    <row r="69" spans="1:6" x14ac:dyDescent="0.3">
      <c r="A69">
        <v>33</v>
      </c>
      <c r="B69" t="s">
        <v>153</v>
      </c>
      <c r="C69" t="s">
        <v>153</v>
      </c>
      <c r="D69" t="s">
        <v>154</v>
      </c>
      <c r="E69" t="s">
        <v>155</v>
      </c>
    </row>
    <row r="70" spans="1:6" x14ac:dyDescent="0.3">
      <c r="A70">
        <v>70</v>
      </c>
      <c r="B70" t="s">
        <v>250</v>
      </c>
      <c r="C70" t="s">
        <v>250</v>
      </c>
      <c r="D70" t="s">
        <v>251</v>
      </c>
      <c r="E70" t="s">
        <v>252</v>
      </c>
    </row>
    <row r="71" spans="1:6" x14ac:dyDescent="0.3">
      <c r="A71">
        <v>16</v>
      </c>
      <c r="B71" t="s">
        <v>73</v>
      </c>
      <c r="C71" t="s">
        <v>73</v>
      </c>
      <c r="D71" t="s">
        <v>110</v>
      </c>
      <c r="E71" t="s">
        <v>111</v>
      </c>
      <c r="F71" s="4" t="s">
        <v>320</v>
      </c>
    </row>
    <row r="72" spans="1:6" x14ac:dyDescent="0.3">
      <c r="A72">
        <v>73</v>
      </c>
      <c r="B72" t="s">
        <v>259</v>
      </c>
      <c r="C72" t="s">
        <v>259</v>
      </c>
      <c r="D72" t="s">
        <v>260</v>
      </c>
      <c r="E72" t="s">
        <v>259</v>
      </c>
    </row>
    <row r="73" spans="1:6" x14ac:dyDescent="0.3">
      <c r="A73">
        <v>74</v>
      </c>
      <c r="B73" t="s">
        <v>261</v>
      </c>
      <c r="C73" t="s">
        <v>261</v>
      </c>
      <c r="D73" t="s">
        <v>262</v>
      </c>
      <c r="E73" t="s">
        <v>263</v>
      </c>
    </row>
    <row r="74" spans="1:6" x14ac:dyDescent="0.3">
      <c r="A74">
        <v>67</v>
      </c>
      <c r="B74" t="s">
        <v>241</v>
      </c>
      <c r="C74" t="s">
        <v>241</v>
      </c>
      <c r="D74" t="s">
        <v>242</v>
      </c>
      <c r="E74" t="s">
        <v>243</v>
      </c>
    </row>
    <row r="75" spans="1:6" x14ac:dyDescent="0.3">
      <c r="A75">
        <v>6</v>
      </c>
      <c r="B75" t="s">
        <v>34</v>
      </c>
      <c r="C75" t="s">
        <v>34</v>
      </c>
      <c r="D75" t="s">
        <v>94</v>
      </c>
      <c r="E75" t="s">
        <v>95</v>
      </c>
      <c r="F75" s="4" t="s">
        <v>318</v>
      </c>
    </row>
    <row r="76" spans="1:6" x14ac:dyDescent="0.3">
      <c r="A76">
        <v>5</v>
      </c>
      <c r="B76" t="s">
        <v>38</v>
      </c>
      <c r="C76" t="s">
        <v>38</v>
      </c>
      <c r="D76" t="s">
        <v>91</v>
      </c>
      <c r="E76" t="s">
        <v>92</v>
      </c>
    </row>
    <row r="77" spans="1:6" x14ac:dyDescent="0.3">
      <c r="A77">
        <v>34</v>
      </c>
      <c r="B77" t="s">
        <v>27</v>
      </c>
      <c r="C77" t="s">
        <v>27</v>
      </c>
      <c r="D77" t="s">
        <v>156</v>
      </c>
      <c r="E77" t="s">
        <v>157</v>
      </c>
      <c r="F77" s="4" t="s">
        <v>321</v>
      </c>
    </row>
    <row r="78" spans="1:6" x14ac:dyDescent="0.3">
      <c r="A78">
        <v>78</v>
      </c>
      <c r="B78" t="s">
        <v>272</v>
      </c>
      <c r="C78" t="s">
        <v>272</v>
      </c>
      <c r="D78" t="s">
        <v>273</v>
      </c>
      <c r="E78" t="s">
        <v>272</v>
      </c>
    </row>
    <row r="79" spans="1:6" x14ac:dyDescent="0.3">
      <c r="A79">
        <v>68</v>
      </c>
      <c r="B79" t="s">
        <v>244</v>
      </c>
      <c r="C79" t="s">
        <v>244</v>
      </c>
      <c r="D79" t="s">
        <v>245</v>
      </c>
      <c r="E79" t="s">
        <v>246</v>
      </c>
    </row>
    <row r="80" spans="1:6" x14ac:dyDescent="0.3">
      <c r="A80">
        <v>79</v>
      </c>
      <c r="B80" t="s">
        <v>274</v>
      </c>
      <c r="C80" t="s">
        <v>274</v>
      </c>
      <c r="D80" t="s">
        <v>275</v>
      </c>
      <c r="E80" t="s">
        <v>276</v>
      </c>
      <c r="F80" s="4" t="s">
        <v>322</v>
      </c>
    </row>
    <row r="81" spans="1:6" x14ac:dyDescent="0.3">
      <c r="A81">
        <v>80</v>
      </c>
      <c r="B81" t="s">
        <v>63</v>
      </c>
      <c r="C81" t="s">
        <v>63</v>
      </c>
      <c r="D81" t="s">
        <v>277</v>
      </c>
      <c r="E81" t="s">
        <v>278</v>
      </c>
      <c r="F81" s="4" t="s">
        <v>319</v>
      </c>
    </row>
    <row r="82" spans="1:6" x14ac:dyDescent="0.3">
      <c r="A82">
        <v>81</v>
      </c>
      <c r="B82" t="s">
        <v>279</v>
      </c>
      <c r="C82" t="s">
        <v>279</v>
      </c>
      <c r="D82" t="s">
        <v>280</v>
      </c>
      <c r="E82" t="s">
        <v>281</v>
      </c>
    </row>
    <row r="83" spans="1:6" x14ac:dyDescent="0.3">
      <c r="A83">
        <v>77</v>
      </c>
      <c r="B83" t="s">
        <v>46</v>
      </c>
      <c r="C83" t="s">
        <v>46</v>
      </c>
      <c r="D83" t="s">
        <v>270</v>
      </c>
      <c r="E83" t="s">
        <v>271</v>
      </c>
      <c r="F83" s="4" t="s">
        <v>323</v>
      </c>
    </row>
    <row r="84" spans="1:6" x14ac:dyDescent="0.3">
      <c r="A84">
        <v>1</v>
      </c>
      <c r="B84" t="s">
        <v>21</v>
      </c>
      <c r="C84" t="s">
        <v>21</v>
      </c>
      <c r="D84" t="s">
        <v>83</v>
      </c>
      <c r="E84" t="s">
        <v>84</v>
      </c>
      <c r="F84" s="4" t="s">
        <v>316</v>
      </c>
    </row>
    <row r="85" spans="1:6" x14ac:dyDescent="0.3">
      <c r="A85">
        <v>84</v>
      </c>
      <c r="B85" t="s">
        <v>287</v>
      </c>
      <c r="C85" t="s">
        <v>287</v>
      </c>
      <c r="D85" t="s">
        <v>288</v>
      </c>
      <c r="E85" t="s">
        <v>287</v>
      </c>
      <c r="F85" s="3"/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G B y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K h g c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Y H J W K I p H u A 4 A A A A R A A A A E w A c A E Z v c m 1 1 b G F z L 1 N l Y 3 R p b 2 4 x L m 0 g o h g A K K A U A A A A A A A A A A A A A A A A A A A A A A A A A A A A K 0 5 N L s n M z 1 M I h t C G 1 g B Q S w E C L Q A U A A I A C A C o Y H J W w D d t 2 a U A A A D 2 A A A A E g A A A A A A A A A A A A A A A A A A A A A A Q 2 9 u Z m l n L 1 B h Y 2 t h Z 2 U u e G 1 s U E s B A i 0 A F A A C A A g A q G B y V g / K 6 a u k A A A A 6 Q A A A B M A A A A A A A A A A A A A A A A A 8 Q A A A F t D b 2 5 0 Z W 5 0 X 1 R 5 c G V z X S 5 4 b W x Q S w E C L Q A U A A I A C A C o Y H J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0 N v w l h B L U K I 7 5 I w M Q d N 3 g A A A A A C A A A A A A A Q Z g A A A A E A A C A A A A D u Z 6 D z / T p 7 h x 2 O 7 i w x O v x F u y d l / O h q L d i j T M H X T I c 5 A A A A A A A O g A A A A A I A A C A A A A B F Z U l X D t z V K A A 4 p l W + E C K w 4 k B T L q e V 6 z G / 0 k G F 8 M L q x F A A A A A M 2 9 k O W T n y X l M d 2 / f e H u g / G y r 2 2 F 0 9 b R U h J d p d L / k h o d O 6 p u A l c l 7 F f i e J H 3 M d 0 B 9 K h 7 h P z P 3 g + e + h E p Z x O R O K c I 6 8 v O o 3 9 B y E o h x U t y L q 0 U A A A A A P V G Z 4 8 f k U 3 q j k r v T k 8 q W 7 c k K D f z N 9 r e n l T V 9 4 C 8 p q A q 0 J w d 8 r J q t 8 k y Z h W k T 1 g g l a t A b S z k s C V M u 3 e f Y c K U t D < / D a t a M a s h u p > 
</file>

<file path=customXml/itemProps1.xml><?xml version="1.0" encoding="utf-8"?>
<ds:datastoreItem xmlns:ds="http://schemas.openxmlformats.org/officeDocument/2006/customXml" ds:itemID="{BF824378-2F69-4E89-8623-62934C42FD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copas</vt:lpstr>
      <vt:lpstr>partidas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Marques Ribeiro</dc:creator>
  <cp:lastModifiedBy>Manoel Marques Ribeiro</cp:lastModifiedBy>
  <dcterms:created xsi:type="dcterms:W3CDTF">2023-03-18T14:56:44Z</dcterms:created>
  <dcterms:modified xsi:type="dcterms:W3CDTF">2023-03-19T19:05:35Z</dcterms:modified>
</cp:coreProperties>
</file>