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\Downloads\CISCO Data Analytics Essentials\"/>
    </mc:Choice>
  </mc:AlternateContent>
  <xr:revisionPtr revIDLastSave="0" documentId="13_ncr:1_{A6D3953B-7312-4A07-A337-5FBB5E18A9AA}" xr6:coauthVersionLast="47" xr6:coauthVersionMax="47" xr10:uidLastSave="{00000000-0000-0000-0000-000000000000}"/>
  <bookViews>
    <workbookView xWindow="-120" yWindow="-120" windowWidth="20730" windowHeight="11040" activeTab="2" xr2:uid="{2F01D425-06DE-4377-B3F4-6E1D0F90773E}"/>
  </bookViews>
  <sheets>
    <sheet name="BikeSales_2021" sheetId="1" r:id="rId1"/>
    <sheet name="BikeSales_2022" sheetId="2" r:id="rId2"/>
    <sheet name="Sheet3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  <c r="R14" i="1"/>
  <c r="O8" i="1"/>
  <c r="R5" i="2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Q7" i="1"/>
  <c r="R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Q14" i="1"/>
  <c r="P14" i="1"/>
  <c r="Q8" i="1"/>
  <c r="P7" i="1"/>
  <c r="P8" i="1" l="1"/>
</calcChain>
</file>

<file path=xl/sharedStrings.xml><?xml version="1.0" encoding="utf-8"?>
<sst xmlns="http://schemas.openxmlformats.org/spreadsheetml/2006/main" count="2" uniqueCount="2">
  <si>
    <t>2021 Average Cost</t>
  </si>
  <si>
    <t>2021 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</si>
</sst>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oj\Downloads\CISCO%20Data%20Analytics%20Essentials\Bike_Sales_2021.xlsx" TargetMode="External"/><Relationship Id="rId1" Type="http://schemas.openxmlformats.org/officeDocument/2006/relationships/externalLinkPath" Target="Bike_Sales_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oj\Downloads\CISCO%20Data%20Analytics%20Essentials\Bike_Sales_2022.xlsx" TargetMode="External"/><Relationship Id="rId1" Type="http://schemas.openxmlformats.org/officeDocument/2006/relationships/externalLinkPath" Target="Bike_Sales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Day</v>
          </cell>
          <cell r="C1" t="str">
            <v>Month</v>
          </cell>
          <cell r="D1" t="str">
            <v>Year</v>
          </cell>
          <cell r="E1" t="str">
            <v>Customer_Age</v>
          </cell>
          <cell r="F1" t="str">
            <v>Age_Group</v>
          </cell>
          <cell r="G1" t="str">
            <v>Customer_Gender</v>
          </cell>
          <cell r="H1" t="str">
            <v>Country</v>
          </cell>
          <cell r="I1" t="str">
            <v>State</v>
          </cell>
          <cell r="J1" t="str">
            <v>Product_Category</v>
          </cell>
          <cell r="K1" t="str">
            <v>Sub_Category</v>
          </cell>
          <cell r="L1" t="str">
            <v>Product</v>
          </cell>
          <cell r="M1" t="str">
            <v>Order_Quantity</v>
          </cell>
          <cell r="N1" t="str">
            <v>Unit_Cost</v>
          </cell>
          <cell r="O1" t="str">
            <v>Unit_Price</v>
          </cell>
          <cell r="P1" t="str">
            <v>Profit</v>
          </cell>
          <cell r="Q1" t="str">
            <v>Cost</v>
          </cell>
          <cell r="R1" t="str">
            <v>Revenue</v>
          </cell>
        </row>
        <row r="2">
          <cell r="A2">
            <v>44227</v>
          </cell>
          <cell r="B2">
            <v>31</v>
          </cell>
          <cell r="C2" t="str">
            <v>January</v>
          </cell>
          <cell r="D2">
            <v>2021</v>
          </cell>
          <cell r="E2">
            <v>39</v>
          </cell>
          <cell r="F2" t="str">
            <v>Adults (35-64)</v>
          </cell>
          <cell r="G2" t="str">
            <v>M</v>
          </cell>
          <cell r="H2" t="str">
            <v>United States</v>
          </cell>
          <cell r="I2" t="str">
            <v>Washington</v>
          </cell>
          <cell r="J2" t="str">
            <v>Bikes</v>
          </cell>
          <cell r="K2" t="str">
            <v>Road Bikes</v>
          </cell>
          <cell r="L2" t="str">
            <v>Road-550-W Yellow, 38</v>
          </cell>
          <cell r="M2">
            <v>30</v>
          </cell>
          <cell r="N2">
            <v>713</v>
          </cell>
          <cell r="O2">
            <v>1120</v>
          </cell>
          <cell r="P2">
            <v>12210</v>
          </cell>
          <cell r="Q2">
            <v>21390</v>
          </cell>
          <cell r="R2">
            <v>33600</v>
          </cell>
        </row>
        <row r="3">
          <cell r="A3">
            <v>44255</v>
          </cell>
          <cell r="B3">
            <v>28</v>
          </cell>
          <cell r="C3" t="str">
            <v>February</v>
          </cell>
          <cell r="D3">
            <v>2021</v>
          </cell>
          <cell r="E3">
            <v>33</v>
          </cell>
          <cell r="F3" t="str">
            <v>Young Adults (25-34)</v>
          </cell>
          <cell r="G3" t="str">
            <v>F</v>
          </cell>
          <cell r="H3" t="str">
            <v>France</v>
          </cell>
          <cell r="I3" t="str">
            <v>Yveline</v>
          </cell>
          <cell r="J3" t="str">
            <v>Bikes</v>
          </cell>
          <cell r="K3" t="str">
            <v>Road Bikes</v>
          </cell>
          <cell r="L3" t="str">
            <v>Road-150 Red, 48</v>
          </cell>
          <cell r="M3">
            <v>20</v>
          </cell>
          <cell r="N3">
            <v>2171</v>
          </cell>
          <cell r="O3">
            <v>3578</v>
          </cell>
          <cell r="P3">
            <v>28140</v>
          </cell>
          <cell r="Q3">
            <v>43420</v>
          </cell>
          <cell r="R3">
            <v>71560</v>
          </cell>
        </row>
        <row r="4">
          <cell r="A4">
            <v>44286</v>
          </cell>
          <cell r="B4">
            <v>31</v>
          </cell>
          <cell r="C4" t="str">
            <v>March</v>
          </cell>
          <cell r="D4">
            <v>2021</v>
          </cell>
          <cell r="E4">
            <v>17</v>
          </cell>
          <cell r="F4" t="str">
            <v>Youth (&lt;25)</v>
          </cell>
          <cell r="G4" t="str">
            <v>M</v>
          </cell>
          <cell r="H4" t="str">
            <v>Canada</v>
          </cell>
          <cell r="I4" t="str">
            <v>British Columbia</v>
          </cell>
          <cell r="J4" t="str">
            <v>Bikes</v>
          </cell>
          <cell r="K4" t="str">
            <v>Road Bikes</v>
          </cell>
          <cell r="L4" t="str">
            <v>Road-250 Red, 44</v>
          </cell>
          <cell r="M4">
            <v>10</v>
          </cell>
          <cell r="N4">
            <v>1519</v>
          </cell>
          <cell r="O4">
            <v>2443</v>
          </cell>
          <cell r="P4">
            <v>9240</v>
          </cell>
          <cell r="Q4">
            <v>15190</v>
          </cell>
          <cell r="R4">
            <v>24430</v>
          </cell>
        </row>
        <row r="5">
          <cell r="A5">
            <v>44316</v>
          </cell>
          <cell r="B5">
            <v>30</v>
          </cell>
          <cell r="C5" t="str">
            <v>April</v>
          </cell>
          <cell r="D5">
            <v>2021</v>
          </cell>
          <cell r="E5">
            <v>23</v>
          </cell>
          <cell r="F5" t="str">
            <v>Youth (&lt;25)</v>
          </cell>
          <cell r="G5" t="str">
            <v>M</v>
          </cell>
          <cell r="H5" t="str">
            <v>Australia</v>
          </cell>
          <cell r="I5" t="str">
            <v>Victoria</v>
          </cell>
          <cell r="J5" t="str">
            <v>Bikes</v>
          </cell>
          <cell r="K5" t="str">
            <v>Mountain Bikes</v>
          </cell>
          <cell r="L5" t="str">
            <v>Mountain-200 Black, 46</v>
          </cell>
          <cell r="M5">
            <v>10</v>
          </cell>
          <cell r="N5">
            <v>1252</v>
          </cell>
          <cell r="O5">
            <v>2295</v>
          </cell>
          <cell r="P5">
            <v>10430</v>
          </cell>
          <cell r="Q5">
            <v>12520</v>
          </cell>
          <cell r="R5">
            <v>22950</v>
          </cell>
        </row>
        <row r="6">
          <cell r="A6">
            <v>44347</v>
          </cell>
          <cell r="B6">
            <v>31</v>
          </cell>
          <cell r="C6" t="str">
            <v>May</v>
          </cell>
          <cell r="D6">
            <v>2021</v>
          </cell>
          <cell r="E6">
            <v>42</v>
          </cell>
          <cell r="F6" t="str">
            <v>Adults (35-64)</v>
          </cell>
          <cell r="G6" t="str">
            <v>M</v>
          </cell>
          <cell r="H6" t="str">
            <v>United States</v>
          </cell>
          <cell r="I6" t="str">
            <v>California</v>
          </cell>
          <cell r="J6" t="str">
            <v>Bikes</v>
          </cell>
          <cell r="K6" t="str">
            <v>Road Bikes</v>
          </cell>
          <cell r="L6" t="str">
            <v>Road-750 Black, 44</v>
          </cell>
          <cell r="M6">
            <v>11</v>
          </cell>
          <cell r="N6">
            <v>344</v>
          </cell>
          <cell r="O6">
            <v>540</v>
          </cell>
          <cell r="P6">
            <v>2156</v>
          </cell>
          <cell r="Q6">
            <v>3784</v>
          </cell>
          <cell r="R6">
            <v>5940</v>
          </cell>
        </row>
        <row r="7">
          <cell r="A7">
            <v>44377</v>
          </cell>
          <cell r="B7">
            <v>30</v>
          </cell>
          <cell r="C7" t="str">
            <v>June</v>
          </cell>
          <cell r="D7">
            <v>2021</v>
          </cell>
          <cell r="E7">
            <v>40</v>
          </cell>
          <cell r="F7" t="str">
            <v>Adults (35-64)</v>
          </cell>
          <cell r="G7" t="str">
            <v>M</v>
          </cell>
          <cell r="H7" t="str">
            <v>Australia</v>
          </cell>
          <cell r="I7" t="str">
            <v>Victoria</v>
          </cell>
          <cell r="J7" t="str">
            <v>Bikes</v>
          </cell>
          <cell r="K7" t="str">
            <v>Road Bikes</v>
          </cell>
          <cell r="L7" t="str">
            <v>Road-550-W Yellow, 40</v>
          </cell>
          <cell r="M7">
            <v>14</v>
          </cell>
          <cell r="N7">
            <v>713</v>
          </cell>
          <cell r="O7">
            <v>1120</v>
          </cell>
          <cell r="P7">
            <v>-14320</v>
          </cell>
          <cell r="Q7">
            <v>30000</v>
          </cell>
          <cell r="R7">
            <v>15680</v>
          </cell>
        </row>
        <row r="8">
          <cell r="A8">
            <v>44408</v>
          </cell>
          <cell r="B8">
            <v>31</v>
          </cell>
          <cell r="C8" t="str">
            <v>July</v>
          </cell>
          <cell r="D8">
            <v>2021</v>
          </cell>
          <cell r="E8">
            <v>41</v>
          </cell>
          <cell r="F8" t="str">
            <v>Adults (35-64)</v>
          </cell>
          <cell r="G8" t="str">
            <v>F</v>
          </cell>
          <cell r="H8" t="str">
            <v>Australia</v>
          </cell>
          <cell r="I8" t="str">
            <v>Queensland</v>
          </cell>
          <cell r="J8" t="str">
            <v>Bikes</v>
          </cell>
          <cell r="K8" t="str">
            <v>Road Bikes</v>
          </cell>
          <cell r="L8" t="str">
            <v>Road-250 Red, 58</v>
          </cell>
          <cell r="M8">
            <v>30</v>
          </cell>
          <cell r="N8">
            <v>1555</v>
          </cell>
          <cell r="O8">
            <v>2443</v>
          </cell>
          <cell r="P8">
            <v>26640</v>
          </cell>
          <cell r="Q8">
            <v>46650</v>
          </cell>
          <cell r="R8">
            <v>73290</v>
          </cell>
        </row>
        <row r="9">
          <cell r="A9">
            <v>44439</v>
          </cell>
          <cell r="B9">
            <v>31</v>
          </cell>
          <cell r="C9" t="str">
            <v>August</v>
          </cell>
          <cell r="D9">
            <v>2021</v>
          </cell>
          <cell r="E9">
            <v>32</v>
          </cell>
          <cell r="F9" t="str">
            <v>Young Adults (25-34)</v>
          </cell>
          <cell r="G9" t="str">
            <v>M</v>
          </cell>
          <cell r="H9" t="str">
            <v>United Kingdom</v>
          </cell>
          <cell r="I9" t="str">
            <v>England</v>
          </cell>
          <cell r="J9" t="str">
            <v>Bikes</v>
          </cell>
          <cell r="K9" t="str">
            <v>Road Bikes</v>
          </cell>
          <cell r="L9" t="str">
            <v>Road-550-W Yellow, 38</v>
          </cell>
          <cell r="M9">
            <v>14</v>
          </cell>
          <cell r="N9">
            <v>713</v>
          </cell>
          <cell r="O9">
            <v>1120</v>
          </cell>
          <cell r="P9">
            <v>5698</v>
          </cell>
          <cell r="Q9">
            <v>9982</v>
          </cell>
          <cell r="R9">
            <v>15680</v>
          </cell>
        </row>
        <row r="10">
          <cell r="A10">
            <v>44469</v>
          </cell>
          <cell r="B10">
            <v>30</v>
          </cell>
          <cell r="C10" t="str">
            <v>September</v>
          </cell>
          <cell r="D10">
            <v>2021</v>
          </cell>
          <cell r="E10">
            <v>35</v>
          </cell>
          <cell r="F10" t="str">
            <v>Adults (35-64)</v>
          </cell>
          <cell r="G10" t="str">
            <v>F</v>
          </cell>
          <cell r="H10" t="str">
            <v>United States</v>
          </cell>
          <cell r="I10" t="str">
            <v>California</v>
          </cell>
          <cell r="J10" t="str">
            <v>Bikes</v>
          </cell>
          <cell r="K10" t="str">
            <v>Road Bikes</v>
          </cell>
          <cell r="L10" t="str">
            <v>Road-550-W Yellow, 48</v>
          </cell>
          <cell r="M10">
            <v>12</v>
          </cell>
          <cell r="N10">
            <v>713</v>
          </cell>
          <cell r="O10">
            <v>1120</v>
          </cell>
          <cell r="P10">
            <v>4884</v>
          </cell>
          <cell r="Q10">
            <v>8556</v>
          </cell>
          <cell r="R10">
            <v>13440</v>
          </cell>
        </row>
        <row r="11">
          <cell r="A11">
            <v>44500</v>
          </cell>
          <cell r="B11">
            <v>31</v>
          </cell>
          <cell r="C11" t="str">
            <v>October</v>
          </cell>
          <cell r="D11">
            <v>2021</v>
          </cell>
          <cell r="E11">
            <v>28</v>
          </cell>
          <cell r="F11" t="str">
            <v>Young Adults (25-34)</v>
          </cell>
          <cell r="G11" t="str">
            <v>M</v>
          </cell>
          <cell r="H11" t="str">
            <v>United Kingdom</v>
          </cell>
          <cell r="I11" t="str">
            <v>England</v>
          </cell>
          <cell r="J11" t="str">
            <v>Bikes</v>
          </cell>
          <cell r="K11" t="str">
            <v>Mountain Bikes</v>
          </cell>
          <cell r="L11" t="str">
            <v>Mountain-200 Black, 38</v>
          </cell>
          <cell r="M11">
            <v>40</v>
          </cell>
          <cell r="N11">
            <v>1252</v>
          </cell>
          <cell r="O11">
            <v>2295</v>
          </cell>
          <cell r="P11">
            <v>41720</v>
          </cell>
          <cell r="Q11">
            <v>50080</v>
          </cell>
          <cell r="R11">
            <v>91800</v>
          </cell>
        </row>
        <row r="12">
          <cell r="A12">
            <v>44530</v>
          </cell>
          <cell r="B12">
            <v>30</v>
          </cell>
          <cell r="C12" t="str">
            <v>November</v>
          </cell>
          <cell r="D12">
            <v>2021</v>
          </cell>
          <cell r="E12">
            <v>39</v>
          </cell>
          <cell r="F12" t="str">
            <v>Adults (35-64)</v>
          </cell>
          <cell r="G12" t="str">
            <v>F</v>
          </cell>
          <cell r="H12" t="str">
            <v>United States</v>
          </cell>
          <cell r="I12" t="str">
            <v>California</v>
          </cell>
          <cell r="J12" t="str">
            <v>Bikes</v>
          </cell>
          <cell r="K12" t="str">
            <v>Road Bikes</v>
          </cell>
          <cell r="L12" t="str">
            <v>Road-150 Red, 48</v>
          </cell>
          <cell r="M12">
            <v>47</v>
          </cell>
          <cell r="N12">
            <v>2171</v>
          </cell>
          <cell r="O12">
            <v>3578</v>
          </cell>
          <cell r="P12">
            <v>66129</v>
          </cell>
          <cell r="Q12">
            <v>102037</v>
          </cell>
          <cell r="R12">
            <v>168166</v>
          </cell>
        </row>
        <row r="13">
          <cell r="A13">
            <v>44561</v>
          </cell>
          <cell r="B13">
            <v>31</v>
          </cell>
          <cell r="C13" t="str">
            <v>December</v>
          </cell>
          <cell r="D13">
            <v>2021</v>
          </cell>
          <cell r="E13">
            <v>45</v>
          </cell>
          <cell r="F13" t="str">
            <v>Adults (35-64)</v>
          </cell>
          <cell r="G13" t="str">
            <v>M</v>
          </cell>
          <cell r="H13" t="str">
            <v>Canada</v>
          </cell>
          <cell r="I13" t="str">
            <v>British Columbia</v>
          </cell>
          <cell r="J13" t="str">
            <v>Bikes</v>
          </cell>
          <cell r="K13" t="str">
            <v>Road Bikes</v>
          </cell>
          <cell r="L13" t="str">
            <v>Road-750 Black, 44</v>
          </cell>
          <cell r="M13">
            <v>32</v>
          </cell>
          <cell r="N13">
            <v>344</v>
          </cell>
          <cell r="O13">
            <v>540</v>
          </cell>
          <cell r="P13">
            <v>6272</v>
          </cell>
          <cell r="Q13">
            <v>11008</v>
          </cell>
          <cell r="R13">
            <v>17280</v>
          </cell>
        </row>
        <row r="14">
          <cell r="A14">
            <v>44592</v>
          </cell>
          <cell r="B14">
            <v>31</v>
          </cell>
          <cell r="C14" t="str">
            <v>January</v>
          </cell>
          <cell r="D14">
            <v>2022</v>
          </cell>
          <cell r="E14">
            <v>45</v>
          </cell>
          <cell r="F14" t="str">
            <v>Adults (35-64)</v>
          </cell>
          <cell r="G14" t="str">
            <v>F</v>
          </cell>
          <cell r="H14" t="str">
            <v>Australia</v>
          </cell>
          <cell r="I14" t="str">
            <v>South Australia</v>
          </cell>
          <cell r="J14" t="str">
            <v>Bikes</v>
          </cell>
          <cell r="K14" t="str">
            <v>Road Bikes</v>
          </cell>
          <cell r="L14" t="str">
            <v>Road-750 Black, 48</v>
          </cell>
          <cell r="M14">
            <v>28</v>
          </cell>
          <cell r="N14">
            <v>344</v>
          </cell>
          <cell r="O14">
            <v>540</v>
          </cell>
          <cell r="P14">
            <v>5488</v>
          </cell>
          <cell r="Q14">
            <v>9632</v>
          </cell>
          <cell r="R14">
            <v>15120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Day</v>
          </cell>
          <cell r="C1" t="str">
            <v>Month</v>
          </cell>
          <cell r="D1" t="str">
            <v>Year</v>
          </cell>
          <cell r="E1" t="str">
            <v>Customer_Age</v>
          </cell>
          <cell r="F1" t="str">
            <v>Age_Group</v>
          </cell>
          <cell r="G1" t="str">
            <v>Customer_Gender</v>
          </cell>
          <cell r="H1" t="str">
            <v>Country</v>
          </cell>
          <cell r="I1" t="str">
            <v>State</v>
          </cell>
          <cell r="J1" t="str">
            <v>Product_Category</v>
          </cell>
          <cell r="K1" t="str">
            <v>Sub_Category</v>
          </cell>
          <cell r="L1" t="str">
            <v>Product</v>
          </cell>
          <cell r="M1" t="str">
            <v>Order_Quantity</v>
          </cell>
          <cell r="N1" t="str">
            <v>Unit_Cost</v>
          </cell>
          <cell r="O1" t="str">
            <v>Unit_Price</v>
          </cell>
          <cell r="P1" t="str">
            <v>Profit</v>
          </cell>
          <cell r="Q1" t="str">
            <v>Cost</v>
          </cell>
          <cell r="R1" t="str">
            <v>Revenue</v>
          </cell>
        </row>
        <row r="2">
          <cell r="A2">
            <v>44595</v>
          </cell>
          <cell r="B2">
            <v>27</v>
          </cell>
          <cell r="C2" t="str">
            <v>February</v>
          </cell>
          <cell r="D2">
            <v>2022</v>
          </cell>
          <cell r="E2">
            <v>29</v>
          </cell>
          <cell r="F2" t="str">
            <v>Young Adults (25-34)</v>
          </cell>
          <cell r="G2" t="str">
            <v>F</v>
          </cell>
          <cell r="H2" t="str">
            <v>United States</v>
          </cell>
          <cell r="I2" t="str">
            <v>California</v>
          </cell>
          <cell r="J2" t="str">
            <v>Bikes</v>
          </cell>
          <cell r="K2" t="str">
            <v>Mountain Bikes</v>
          </cell>
          <cell r="L2" t="str">
            <v>Mountain-200 Silver, 42</v>
          </cell>
          <cell r="M2">
            <v>18</v>
          </cell>
          <cell r="N2">
            <v>1266</v>
          </cell>
          <cell r="O2">
            <v>2320</v>
          </cell>
          <cell r="P2">
            <v>18972</v>
          </cell>
          <cell r="Q2">
            <v>22788</v>
          </cell>
          <cell r="R2">
            <v>41760</v>
          </cell>
        </row>
        <row r="3">
          <cell r="A3">
            <v>44623</v>
          </cell>
          <cell r="B3">
            <v>31</v>
          </cell>
          <cell r="C3" t="str">
            <v>March</v>
          </cell>
          <cell r="D3">
            <v>2022</v>
          </cell>
          <cell r="E3">
            <v>38</v>
          </cell>
          <cell r="F3" t="str">
            <v>Adults (35-64)</v>
          </cell>
          <cell r="G3" t="str">
            <v>M</v>
          </cell>
          <cell r="H3" t="str">
            <v>United Kingdom</v>
          </cell>
          <cell r="I3" t="str">
            <v>England</v>
          </cell>
          <cell r="J3" t="str">
            <v>Bikes</v>
          </cell>
          <cell r="K3" t="str">
            <v>Mountain Bikes</v>
          </cell>
          <cell r="L3" t="str">
            <v>Mountain-200 Silver, 42</v>
          </cell>
          <cell r="M3">
            <v>16</v>
          </cell>
          <cell r="N3">
            <v>1266</v>
          </cell>
          <cell r="O3">
            <v>2320</v>
          </cell>
          <cell r="P3">
            <v>16864</v>
          </cell>
          <cell r="Q3">
            <v>20256</v>
          </cell>
          <cell r="R3">
            <v>37120</v>
          </cell>
        </row>
        <row r="4">
          <cell r="A4">
            <v>44654</v>
          </cell>
          <cell r="B4">
            <v>30</v>
          </cell>
          <cell r="C4" t="str">
            <v>April</v>
          </cell>
          <cell r="D4">
            <v>2022</v>
          </cell>
          <cell r="E4">
            <v>42</v>
          </cell>
          <cell r="F4" t="str">
            <v>Adults (35-64)</v>
          </cell>
          <cell r="G4" t="str">
            <v>F</v>
          </cell>
          <cell r="H4" t="str">
            <v>Australia</v>
          </cell>
          <cell r="I4" t="str">
            <v>Victoria</v>
          </cell>
          <cell r="J4" t="str">
            <v>Bikes</v>
          </cell>
          <cell r="K4" t="str">
            <v>Road Bikes</v>
          </cell>
          <cell r="L4" t="str">
            <v>Road-750 Black, 48</v>
          </cell>
          <cell r="M4">
            <v>11</v>
          </cell>
          <cell r="N4">
            <v>344</v>
          </cell>
          <cell r="O4">
            <v>540</v>
          </cell>
          <cell r="P4">
            <v>2156</v>
          </cell>
          <cell r="Q4">
            <v>3784</v>
          </cell>
          <cell r="R4">
            <v>5940</v>
          </cell>
        </row>
        <row r="5">
          <cell r="A5">
            <v>44684</v>
          </cell>
          <cell r="B5">
            <v>31</v>
          </cell>
          <cell r="C5" t="str">
            <v>May</v>
          </cell>
          <cell r="D5">
            <v>2022</v>
          </cell>
          <cell r="E5">
            <v>47</v>
          </cell>
          <cell r="F5" t="str">
            <v>Adults (35-64)</v>
          </cell>
          <cell r="G5" t="str">
            <v>M</v>
          </cell>
          <cell r="H5" t="str">
            <v>Australia</v>
          </cell>
          <cell r="I5" t="str">
            <v>South Australia</v>
          </cell>
          <cell r="J5" t="str">
            <v>Bikes</v>
          </cell>
          <cell r="K5" t="str">
            <v>Road Bikes</v>
          </cell>
          <cell r="L5" t="str">
            <v>Road-550-W Yellow, 44</v>
          </cell>
          <cell r="M5">
            <v>17</v>
          </cell>
          <cell r="N5">
            <v>713</v>
          </cell>
          <cell r="O5">
            <v>1120</v>
          </cell>
          <cell r="P5">
            <v>6919</v>
          </cell>
          <cell r="Q5">
            <v>12121</v>
          </cell>
          <cell r="R5">
            <v>19040</v>
          </cell>
        </row>
        <row r="6">
          <cell r="A6">
            <v>44716</v>
          </cell>
          <cell r="B6">
            <v>30</v>
          </cell>
          <cell r="C6" t="str">
            <v>June</v>
          </cell>
          <cell r="D6">
            <v>2022</v>
          </cell>
          <cell r="E6">
            <v>28</v>
          </cell>
          <cell r="F6" t="str">
            <v>Young Adults (25-34)</v>
          </cell>
          <cell r="G6" t="str">
            <v>M</v>
          </cell>
          <cell r="H6" t="str">
            <v>United Kingdom</v>
          </cell>
          <cell r="I6" t="str">
            <v>England</v>
          </cell>
          <cell r="J6" t="str">
            <v>Bikes</v>
          </cell>
          <cell r="K6" t="str">
            <v>Mountain Bikes</v>
          </cell>
          <cell r="L6" t="str">
            <v>Mountain-200 Black, 38</v>
          </cell>
          <cell r="M6">
            <v>36</v>
          </cell>
          <cell r="N6">
            <v>1252</v>
          </cell>
          <cell r="O6">
            <v>2295</v>
          </cell>
          <cell r="P6">
            <v>37548</v>
          </cell>
          <cell r="Q6">
            <v>45072</v>
          </cell>
          <cell r="R6">
            <v>82620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432C-2FAB-476F-9740-A418A8054FBD}">
  <dimension ref="A1:R14"/>
  <sheetViews>
    <sheetView workbookViewId="0">
      <selection activeCell="Q2" sqref="Q2"/>
    </sheetView>
  </sheetViews>
  <sheetFormatPr defaultRowHeight="15" x14ac:dyDescent="0.25"/>
  <sheetData>
    <row r="1" spans="1:18" x14ac:dyDescent="0.25">
      <c r="A1" t="str">
        <f>[1]Sheet1!A1</f>
        <v>Date</v>
      </c>
      <c r="B1" t="str">
        <f>[1]Sheet1!B1</f>
        <v>Day</v>
      </c>
      <c r="C1" t="str">
        <f>[1]Sheet1!C1</f>
        <v>Month</v>
      </c>
      <c r="D1" t="str">
        <f>[1]Sheet1!D1</f>
        <v>Year</v>
      </c>
      <c r="E1" t="str">
        <f>[1]Sheet1!E1</f>
        <v>Customer_Age</v>
      </c>
      <c r="F1" t="str">
        <f>[1]Sheet1!F1</f>
        <v>Age_Group</v>
      </c>
      <c r="G1" t="str">
        <f>[1]Sheet1!G1</f>
        <v>Customer_Gender</v>
      </c>
      <c r="H1" t="str">
        <f>[1]Sheet1!H1</f>
        <v>Country</v>
      </c>
      <c r="I1" t="str">
        <f>[1]Sheet1!I1</f>
        <v>State</v>
      </c>
      <c r="J1" t="str">
        <f>[1]Sheet1!J1</f>
        <v>Product_Category</v>
      </c>
      <c r="K1" t="str">
        <f>[1]Sheet1!K1</f>
        <v>Sub_Category</v>
      </c>
      <c r="L1" t="str">
        <f>[1]Sheet1!L1</f>
        <v>Product</v>
      </c>
      <c r="M1" t="str">
        <f>[1]Sheet1!M1</f>
        <v>Order_Quantity</v>
      </c>
      <c r="N1" t="str">
        <f>[1]Sheet1!N1</f>
        <v>Unit_Cost</v>
      </c>
      <c r="O1" t="str">
        <f>[1]Sheet1!O1</f>
        <v>Unit_Price</v>
      </c>
      <c r="P1" t="str">
        <f>[1]Sheet1!P1</f>
        <v>Profit</v>
      </c>
      <c r="Q1" t="str">
        <f>[1]Sheet1!Q1</f>
        <v>Cost</v>
      </c>
      <c r="R1" t="str">
        <f>[1]Sheet1!R1</f>
        <v>Revenue</v>
      </c>
    </row>
    <row r="2" spans="1:18" x14ac:dyDescent="0.25">
      <c r="A2">
        <f>[1]Sheet1!A2</f>
        <v>44227</v>
      </c>
      <c r="B2">
        <f>[1]Sheet1!B2</f>
        <v>31</v>
      </c>
      <c r="C2" t="str">
        <f>[1]Sheet1!C2</f>
        <v>January</v>
      </c>
      <c r="D2">
        <f>[1]Sheet1!D2</f>
        <v>2021</v>
      </c>
      <c r="E2">
        <f>[1]Sheet1!E2</f>
        <v>39</v>
      </c>
      <c r="F2" t="str">
        <f>[1]Sheet1!F2</f>
        <v>Adults (35-64)</v>
      </c>
      <c r="G2" t="str">
        <f>[1]Sheet1!G2</f>
        <v>M</v>
      </c>
      <c r="H2" t="str">
        <f>[1]Sheet1!H2</f>
        <v>United States</v>
      </c>
      <c r="I2" t="str">
        <f>[1]Sheet1!I2</f>
        <v>Washington</v>
      </c>
      <c r="J2" t="str">
        <f>[1]Sheet1!J2</f>
        <v>Bikes</v>
      </c>
      <c r="K2" t="str">
        <f>[1]Sheet1!K2</f>
        <v>Road Bikes</v>
      </c>
      <c r="L2" t="str">
        <f>[1]Sheet1!L2</f>
        <v>Road-550-W Yellow, 38</v>
      </c>
      <c r="M2">
        <f>[1]Sheet1!M2</f>
        <v>30</v>
      </c>
      <c r="N2">
        <f>[1]Sheet1!N2</f>
        <v>713</v>
      </c>
      <c r="O2">
        <f>[1]Sheet1!O2</f>
        <v>1120</v>
      </c>
      <c r="P2">
        <f>[1]Sheet1!P2</f>
        <v>12210</v>
      </c>
      <c r="Q2">
        <f>[1]Sheet1!Q2</f>
        <v>21390</v>
      </c>
      <c r="R2">
        <f>[1]Sheet1!R2</f>
        <v>33600</v>
      </c>
    </row>
    <row r="3" spans="1:18" x14ac:dyDescent="0.25">
      <c r="A3">
        <f>[1]Sheet1!A3</f>
        <v>44255</v>
      </c>
      <c r="B3">
        <f>[1]Sheet1!B3</f>
        <v>28</v>
      </c>
      <c r="C3" t="str">
        <f>[1]Sheet1!C3</f>
        <v>February</v>
      </c>
      <c r="D3">
        <f>[1]Sheet1!D3</f>
        <v>2021</v>
      </c>
      <c r="E3">
        <f>[1]Sheet1!E3</f>
        <v>33</v>
      </c>
      <c r="F3" t="str">
        <f>[1]Sheet1!F3</f>
        <v>Young Adults (25-34)</v>
      </c>
      <c r="G3" t="str">
        <f>[1]Sheet1!G3</f>
        <v>F</v>
      </c>
      <c r="H3" t="str">
        <f>[1]Sheet1!H3</f>
        <v>France</v>
      </c>
      <c r="I3" t="str">
        <f>[1]Sheet1!I3</f>
        <v>Yveline</v>
      </c>
      <c r="J3" t="str">
        <f>[1]Sheet1!J3</f>
        <v>Bikes</v>
      </c>
      <c r="K3" t="str">
        <f>[1]Sheet1!K3</f>
        <v>Road Bikes</v>
      </c>
      <c r="L3" t="str">
        <f>[1]Sheet1!L3</f>
        <v>Road-150 Red, 48</v>
      </c>
      <c r="M3">
        <f>[1]Sheet1!M3</f>
        <v>20</v>
      </c>
      <c r="N3">
        <f>[1]Sheet1!N3</f>
        <v>2171</v>
      </c>
      <c r="O3">
        <f>[1]Sheet1!O3</f>
        <v>3578</v>
      </c>
      <c r="P3">
        <f>[1]Sheet1!P3</f>
        <v>28140</v>
      </c>
      <c r="Q3">
        <f>[1]Sheet1!Q3</f>
        <v>43420</v>
      </c>
      <c r="R3">
        <f>[1]Sheet1!R3</f>
        <v>71560</v>
      </c>
    </row>
    <row r="4" spans="1:18" x14ac:dyDescent="0.25">
      <c r="A4">
        <f>[1]Sheet1!A4</f>
        <v>44286</v>
      </c>
      <c r="B4">
        <f>[1]Sheet1!B4</f>
        <v>31</v>
      </c>
      <c r="C4" t="str">
        <f>[1]Sheet1!C4</f>
        <v>March</v>
      </c>
      <c r="D4">
        <f>[1]Sheet1!D4</f>
        <v>2021</v>
      </c>
      <c r="E4">
        <f>[1]Sheet1!E4</f>
        <v>17</v>
      </c>
      <c r="F4" t="str">
        <f>[1]Sheet1!F4</f>
        <v>Youth (&lt;25)</v>
      </c>
      <c r="G4" t="str">
        <f>[1]Sheet1!G4</f>
        <v>M</v>
      </c>
      <c r="H4" t="str">
        <f>[1]Sheet1!H4</f>
        <v>Canada</v>
      </c>
      <c r="I4" t="str">
        <f>[1]Sheet1!I4</f>
        <v>British Columbia</v>
      </c>
      <c r="J4" t="str">
        <f>[1]Sheet1!J4</f>
        <v>Bikes</v>
      </c>
      <c r="K4" t="str">
        <f>[1]Sheet1!K4</f>
        <v>Road Bikes</v>
      </c>
      <c r="L4" t="str">
        <f>[1]Sheet1!L4</f>
        <v>Road-250 Red, 44</v>
      </c>
      <c r="M4">
        <f>[1]Sheet1!M4</f>
        <v>10</v>
      </c>
      <c r="N4">
        <f>[1]Sheet1!N4</f>
        <v>1519</v>
      </c>
      <c r="O4">
        <f>[1]Sheet1!O4</f>
        <v>2443</v>
      </c>
      <c r="P4">
        <f>[1]Sheet1!P4</f>
        <v>9240</v>
      </c>
      <c r="Q4">
        <f>[1]Sheet1!Q4</f>
        <v>15190</v>
      </c>
      <c r="R4">
        <f>[1]Sheet1!R4</f>
        <v>24430</v>
      </c>
    </row>
    <row r="5" spans="1:18" x14ac:dyDescent="0.25">
      <c r="A5">
        <f>[1]Sheet1!A5</f>
        <v>44316</v>
      </c>
      <c r="B5">
        <f>[1]Sheet1!B5</f>
        <v>30</v>
      </c>
      <c r="C5" t="str">
        <f>[1]Sheet1!C5</f>
        <v>April</v>
      </c>
      <c r="D5">
        <f>[1]Sheet1!D5</f>
        <v>2021</v>
      </c>
      <c r="E5">
        <f>[1]Sheet1!E5</f>
        <v>23</v>
      </c>
      <c r="F5" t="str">
        <f>[1]Sheet1!F5</f>
        <v>Youth (&lt;25)</v>
      </c>
      <c r="G5" t="str">
        <f>[1]Sheet1!G5</f>
        <v>M</v>
      </c>
      <c r="H5" t="str">
        <f>[1]Sheet1!H5</f>
        <v>Australia</v>
      </c>
      <c r="I5" t="str">
        <f>[1]Sheet1!I5</f>
        <v>Victoria</v>
      </c>
      <c r="J5" t="str">
        <f>[1]Sheet1!J5</f>
        <v>Bikes</v>
      </c>
      <c r="K5" t="str">
        <f>[1]Sheet1!K5</f>
        <v>Mountain Bikes</v>
      </c>
      <c r="L5" t="str">
        <f>[1]Sheet1!L5</f>
        <v>Mountain-200 Black, 46</v>
      </c>
      <c r="M5">
        <f>[1]Sheet1!M5</f>
        <v>10</v>
      </c>
      <c r="N5">
        <f>[1]Sheet1!N5</f>
        <v>1252</v>
      </c>
      <c r="O5">
        <f>[1]Sheet1!O5</f>
        <v>2295</v>
      </c>
      <c r="P5">
        <f>[1]Sheet1!P5</f>
        <v>10430</v>
      </c>
      <c r="Q5">
        <f>[1]Sheet1!Q5</f>
        <v>12520</v>
      </c>
      <c r="R5">
        <f>[1]Sheet1!R5</f>
        <v>22950</v>
      </c>
    </row>
    <row r="6" spans="1:18" x14ac:dyDescent="0.25">
      <c r="A6">
        <f>[1]Sheet1!A6</f>
        <v>44347</v>
      </c>
      <c r="B6">
        <f>[1]Sheet1!B6</f>
        <v>31</v>
      </c>
      <c r="C6" t="str">
        <f>[1]Sheet1!C6</f>
        <v>May</v>
      </c>
      <c r="D6">
        <f>[1]Sheet1!D6</f>
        <v>2021</v>
      </c>
      <c r="E6">
        <f>[1]Sheet1!E6</f>
        <v>42</v>
      </c>
      <c r="F6" t="str">
        <f>[1]Sheet1!F6</f>
        <v>Adults (35-64)</v>
      </c>
      <c r="G6" t="str">
        <f>[1]Sheet1!G6</f>
        <v>M</v>
      </c>
      <c r="H6" t="str">
        <f>[1]Sheet1!H6</f>
        <v>United States</v>
      </c>
      <c r="I6" t="str">
        <f>[1]Sheet1!I6</f>
        <v>California</v>
      </c>
      <c r="J6" t="str">
        <f>[1]Sheet1!J6</f>
        <v>Bikes</v>
      </c>
      <c r="K6" t="str">
        <f>[1]Sheet1!K6</f>
        <v>Road Bikes</v>
      </c>
      <c r="L6" t="str">
        <f>[1]Sheet1!L6</f>
        <v>Road-750 Black, 44</v>
      </c>
      <c r="M6">
        <f>[1]Sheet1!M6</f>
        <v>11</v>
      </c>
      <c r="N6">
        <f>[1]Sheet1!N6</f>
        <v>344</v>
      </c>
      <c r="O6">
        <f>[1]Sheet1!O6</f>
        <v>540</v>
      </c>
      <c r="P6">
        <f>[1]Sheet1!P6</f>
        <v>2156</v>
      </c>
      <c r="Q6">
        <f>[1]Sheet1!Q6</f>
        <v>3784</v>
      </c>
      <c r="R6">
        <f>[1]Sheet1!R6</f>
        <v>5940</v>
      </c>
    </row>
    <row r="7" spans="1:18" x14ac:dyDescent="0.25">
      <c r="A7">
        <f>[1]Sheet1!A7</f>
        <v>44377</v>
      </c>
      <c r="B7">
        <f>[1]Sheet1!B7</f>
        <v>30</v>
      </c>
      <c r="C7" t="str">
        <f>[1]Sheet1!C7</f>
        <v>June</v>
      </c>
      <c r="D7">
        <f>[1]Sheet1!D7</f>
        <v>2021</v>
      </c>
      <c r="E7">
        <f>[1]Sheet1!E7</f>
        <v>40</v>
      </c>
      <c r="F7" t="str">
        <f>[1]Sheet1!F7</f>
        <v>Adults (35-64)</v>
      </c>
      <c r="G7" t="str">
        <f>[1]Sheet1!G7</f>
        <v>M</v>
      </c>
      <c r="H7" t="str">
        <f>[1]Sheet1!H7</f>
        <v>Australia</v>
      </c>
      <c r="I7" t="str">
        <f>[1]Sheet1!I7</f>
        <v>Victoria</v>
      </c>
      <c r="J7" t="str">
        <f>[1]Sheet1!J7</f>
        <v>Bikes</v>
      </c>
      <c r="K7" t="str">
        <f>[1]Sheet1!K7</f>
        <v>Road Bikes</v>
      </c>
      <c r="L7" t="str">
        <f>[1]Sheet1!L7</f>
        <v>Road-550-W Yellow, 40</v>
      </c>
      <c r="M7">
        <f>[1]Sheet1!M7</f>
        <v>14</v>
      </c>
      <c r="N7">
        <f>[1]Sheet1!N7</f>
        <v>713</v>
      </c>
      <c r="O7">
        <f>[1]Sheet1!O7</f>
        <v>1120</v>
      </c>
      <c r="P7">
        <f>[1]Sheet1!P7</f>
        <v>-14320</v>
      </c>
      <c r="Q7">
        <f>[1]Sheet1!Q7</f>
        <v>30000</v>
      </c>
      <c r="R7">
        <f>[1]Sheet1!R7</f>
        <v>15680</v>
      </c>
    </row>
    <row r="8" spans="1:18" x14ac:dyDescent="0.25">
      <c r="A8">
        <f>[1]Sheet1!A8</f>
        <v>44408</v>
      </c>
      <c r="B8">
        <f>[1]Sheet1!B8</f>
        <v>31</v>
      </c>
      <c r="C8" t="str">
        <f>[1]Sheet1!C8</f>
        <v>July</v>
      </c>
      <c r="D8">
        <f>[1]Sheet1!D8</f>
        <v>2021</v>
      </c>
      <c r="E8">
        <f>[1]Sheet1!E8</f>
        <v>41</v>
      </c>
      <c r="F8" t="str">
        <f>[1]Sheet1!F8</f>
        <v>Adults (35-64)</v>
      </c>
      <c r="G8" t="str">
        <f>[1]Sheet1!G8</f>
        <v>F</v>
      </c>
      <c r="H8" t="str">
        <f>[1]Sheet1!H8</f>
        <v>Australia</v>
      </c>
      <c r="I8" t="str">
        <f>[1]Sheet1!I8</f>
        <v>Queensland</v>
      </c>
      <c r="J8" t="str">
        <f>[1]Sheet1!J8</f>
        <v>Bikes</v>
      </c>
      <c r="K8" t="str">
        <f>[1]Sheet1!K8</f>
        <v>Road Bikes</v>
      </c>
      <c r="L8" t="str">
        <f>[1]Sheet1!L8</f>
        <v>Road-250 Red, 58</v>
      </c>
      <c r="M8">
        <f>[1]Sheet1!M8</f>
        <v>30</v>
      </c>
      <c r="N8">
        <f>[1]Sheet1!N8</f>
        <v>1555</v>
      </c>
      <c r="O8">
        <f>[1]Sheet1!O8</f>
        <v>2443</v>
      </c>
      <c r="P8">
        <f>[1]Sheet1!P8</f>
        <v>26640</v>
      </c>
      <c r="Q8">
        <f>[1]Sheet1!Q8</f>
        <v>46650</v>
      </c>
      <c r="R8">
        <f>[1]Sheet1!R8</f>
        <v>73290</v>
      </c>
    </row>
    <row r="9" spans="1:18" x14ac:dyDescent="0.25">
      <c r="A9">
        <f>[1]Sheet1!A9</f>
        <v>44439</v>
      </c>
      <c r="B9">
        <f>[1]Sheet1!B9</f>
        <v>31</v>
      </c>
      <c r="C9" t="str">
        <f>[1]Sheet1!C9</f>
        <v>August</v>
      </c>
      <c r="D9">
        <f>[1]Sheet1!D9</f>
        <v>2021</v>
      </c>
      <c r="E9">
        <f>[1]Sheet1!E9</f>
        <v>32</v>
      </c>
      <c r="F9" t="str">
        <f>[1]Sheet1!F9</f>
        <v>Young Adults (25-34)</v>
      </c>
      <c r="G9" t="str">
        <f>[1]Sheet1!G9</f>
        <v>M</v>
      </c>
      <c r="H9" t="str">
        <f>[1]Sheet1!H9</f>
        <v>United Kingdom</v>
      </c>
      <c r="I9" t="str">
        <f>[1]Sheet1!I9</f>
        <v>England</v>
      </c>
      <c r="J9" t="str">
        <f>[1]Sheet1!J9</f>
        <v>Bikes</v>
      </c>
      <c r="K9" t="str">
        <f>[1]Sheet1!K9</f>
        <v>Road Bikes</v>
      </c>
      <c r="L9" t="str">
        <f>[1]Sheet1!L9</f>
        <v>Road-550-W Yellow, 38</v>
      </c>
      <c r="M9">
        <f>[1]Sheet1!M9</f>
        <v>14</v>
      </c>
      <c r="N9">
        <f>[1]Sheet1!N9</f>
        <v>713</v>
      </c>
      <c r="O9">
        <f>[1]Sheet1!O9</f>
        <v>1120</v>
      </c>
      <c r="P9">
        <f>[1]Sheet1!P9</f>
        <v>5698</v>
      </c>
      <c r="Q9">
        <f>[1]Sheet1!Q9</f>
        <v>9982</v>
      </c>
      <c r="R9">
        <f>[1]Sheet1!R9</f>
        <v>15680</v>
      </c>
    </row>
    <row r="10" spans="1:18" x14ac:dyDescent="0.25">
      <c r="A10">
        <f>[1]Sheet1!A10</f>
        <v>44469</v>
      </c>
      <c r="B10">
        <f>[1]Sheet1!B10</f>
        <v>30</v>
      </c>
      <c r="C10" t="str">
        <f>[1]Sheet1!C10</f>
        <v>September</v>
      </c>
      <c r="D10">
        <f>[1]Sheet1!D10</f>
        <v>2021</v>
      </c>
      <c r="E10">
        <f>[1]Sheet1!E10</f>
        <v>35</v>
      </c>
      <c r="F10" t="str">
        <f>[1]Sheet1!F10</f>
        <v>Adults (35-64)</v>
      </c>
      <c r="G10" t="str">
        <f>[1]Sheet1!G10</f>
        <v>F</v>
      </c>
      <c r="H10" t="str">
        <f>[1]Sheet1!H10</f>
        <v>United States</v>
      </c>
      <c r="I10" t="str">
        <f>[1]Sheet1!I10</f>
        <v>California</v>
      </c>
      <c r="J10" t="str">
        <f>[1]Sheet1!J10</f>
        <v>Bikes</v>
      </c>
      <c r="K10" t="str">
        <f>[1]Sheet1!K10</f>
        <v>Road Bikes</v>
      </c>
      <c r="L10" t="str">
        <f>[1]Sheet1!L10</f>
        <v>Road-550-W Yellow, 48</v>
      </c>
      <c r="M10">
        <f>[1]Sheet1!M10</f>
        <v>12</v>
      </c>
      <c r="N10">
        <f>[1]Sheet1!N10</f>
        <v>713</v>
      </c>
      <c r="O10">
        <f>[1]Sheet1!O10</f>
        <v>1120</v>
      </c>
      <c r="P10">
        <f>[1]Sheet1!P10</f>
        <v>4884</v>
      </c>
      <c r="Q10">
        <f>[1]Sheet1!Q10</f>
        <v>8556</v>
      </c>
      <c r="R10">
        <f>[1]Sheet1!R10</f>
        <v>13440</v>
      </c>
    </row>
    <row r="11" spans="1:18" x14ac:dyDescent="0.25">
      <c r="A11">
        <f>[1]Sheet1!A11</f>
        <v>44500</v>
      </c>
      <c r="B11">
        <f>[1]Sheet1!B11</f>
        <v>31</v>
      </c>
      <c r="C11" t="str">
        <f>[1]Sheet1!C11</f>
        <v>October</v>
      </c>
      <c r="D11">
        <f>[1]Sheet1!D11</f>
        <v>2021</v>
      </c>
      <c r="E11">
        <f>[1]Sheet1!E11</f>
        <v>28</v>
      </c>
      <c r="F11" t="str">
        <f>[1]Sheet1!F11</f>
        <v>Young Adults (25-34)</v>
      </c>
      <c r="G11" t="str">
        <f>[1]Sheet1!G11</f>
        <v>M</v>
      </c>
      <c r="H11" t="str">
        <f>[1]Sheet1!H11</f>
        <v>United Kingdom</v>
      </c>
      <c r="I11" t="str">
        <f>[1]Sheet1!I11</f>
        <v>England</v>
      </c>
      <c r="J11" t="str">
        <f>[1]Sheet1!J11</f>
        <v>Bikes</v>
      </c>
      <c r="K11" t="str">
        <f>[1]Sheet1!K11</f>
        <v>Mountain Bikes</v>
      </c>
      <c r="L11" t="str">
        <f>[1]Sheet1!L11</f>
        <v>Mountain-200 Black, 38</v>
      </c>
      <c r="M11">
        <f>[1]Sheet1!M11</f>
        <v>40</v>
      </c>
      <c r="N11">
        <f>[1]Sheet1!N11</f>
        <v>1252</v>
      </c>
      <c r="O11">
        <f>[1]Sheet1!O11</f>
        <v>2295</v>
      </c>
      <c r="P11">
        <f>[1]Sheet1!P11</f>
        <v>41720</v>
      </c>
      <c r="Q11">
        <f>[1]Sheet1!Q11</f>
        <v>50080</v>
      </c>
      <c r="R11">
        <f>[1]Sheet1!R11</f>
        <v>91800</v>
      </c>
    </row>
    <row r="12" spans="1:18" x14ac:dyDescent="0.25">
      <c r="A12">
        <f>[1]Sheet1!A12</f>
        <v>44530</v>
      </c>
      <c r="B12">
        <f>[1]Sheet1!B12</f>
        <v>30</v>
      </c>
      <c r="C12" t="str">
        <f>[1]Sheet1!C12</f>
        <v>November</v>
      </c>
      <c r="D12">
        <f>[1]Sheet1!D12</f>
        <v>2021</v>
      </c>
      <c r="E12">
        <f>[1]Sheet1!E12</f>
        <v>39</v>
      </c>
      <c r="F12" t="str">
        <f>[1]Sheet1!F12</f>
        <v>Adults (35-64)</v>
      </c>
      <c r="G12" t="str">
        <f>[1]Sheet1!G12</f>
        <v>F</v>
      </c>
      <c r="H12" t="str">
        <f>[1]Sheet1!H12</f>
        <v>United States</v>
      </c>
      <c r="I12" t="str">
        <f>[1]Sheet1!I12</f>
        <v>California</v>
      </c>
      <c r="J12" t="str">
        <f>[1]Sheet1!J12</f>
        <v>Bikes</v>
      </c>
      <c r="K12" t="str">
        <f>[1]Sheet1!K12</f>
        <v>Road Bikes</v>
      </c>
      <c r="L12" t="str">
        <f>[1]Sheet1!L12</f>
        <v>Road-150 Red, 48</v>
      </c>
      <c r="M12">
        <f>[1]Sheet1!M12</f>
        <v>47</v>
      </c>
      <c r="N12">
        <f>[1]Sheet1!N12</f>
        <v>2171</v>
      </c>
      <c r="O12">
        <f>[1]Sheet1!O12</f>
        <v>3578</v>
      </c>
      <c r="P12">
        <f>[1]Sheet1!P12</f>
        <v>66129</v>
      </c>
      <c r="Q12">
        <f>[1]Sheet1!Q12</f>
        <v>102037</v>
      </c>
      <c r="R12">
        <f>[1]Sheet1!R12</f>
        <v>168166</v>
      </c>
    </row>
    <row r="13" spans="1:18" x14ac:dyDescent="0.25">
      <c r="A13">
        <f>[1]Sheet1!A13</f>
        <v>44561</v>
      </c>
      <c r="B13">
        <f>[1]Sheet1!B13</f>
        <v>31</v>
      </c>
      <c r="C13" t="str">
        <f>[1]Sheet1!C13</f>
        <v>December</v>
      </c>
      <c r="D13">
        <f>[1]Sheet1!D13</f>
        <v>2021</v>
      </c>
      <c r="E13">
        <f>[1]Sheet1!E13</f>
        <v>45</v>
      </c>
      <c r="F13" t="str">
        <f>[1]Sheet1!F13</f>
        <v>Adults (35-64)</v>
      </c>
      <c r="G13" t="str">
        <f>[1]Sheet1!G13</f>
        <v>M</v>
      </c>
      <c r="H13" t="str">
        <f>[1]Sheet1!H13</f>
        <v>Canada</v>
      </c>
      <c r="I13" t="str">
        <f>[1]Sheet1!I13</f>
        <v>British Columbia</v>
      </c>
      <c r="J13" t="str">
        <f>[1]Sheet1!J13</f>
        <v>Bikes</v>
      </c>
      <c r="K13" t="str">
        <f>[1]Sheet1!K13</f>
        <v>Road Bikes</v>
      </c>
      <c r="L13" t="str">
        <f>[1]Sheet1!L13</f>
        <v>Road-750 Black, 44</v>
      </c>
      <c r="M13">
        <f>[1]Sheet1!M13</f>
        <v>32</v>
      </c>
      <c r="N13">
        <f>[1]Sheet1!N13</f>
        <v>344</v>
      </c>
      <c r="O13">
        <f>[1]Sheet1!O13</f>
        <v>540</v>
      </c>
      <c r="P13">
        <f>[1]Sheet1!P13</f>
        <v>6272</v>
      </c>
      <c r="Q13">
        <f>[1]Sheet1!Q13</f>
        <v>11008</v>
      </c>
      <c r="R13">
        <f>[1]Sheet1!R13</f>
        <v>17280</v>
      </c>
    </row>
    <row r="14" spans="1:18" x14ac:dyDescent="0.25">
      <c r="A14">
        <f>[1]Sheet1!A14</f>
        <v>44592</v>
      </c>
      <c r="B14">
        <f>[1]Sheet1!B14</f>
        <v>31</v>
      </c>
      <c r="C14" t="str">
        <f>[1]Sheet1!C14</f>
        <v>January</v>
      </c>
      <c r="D14">
        <f>[1]Sheet1!D14</f>
        <v>2022</v>
      </c>
      <c r="E14">
        <f>[1]Sheet1!E14</f>
        <v>45</v>
      </c>
      <c r="F14" t="str">
        <f>[1]Sheet1!F14</f>
        <v>Adults (35-64)</v>
      </c>
      <c r="G14" t="str">
        <f>[1]Sheet1!G14</f>
        <v>F</v>
      </c>
      <c r="H14" t="str">
        <f>[1]Sheet1!H14</f>
        <v>Australia</v>
      </c>
      <c r="I14" t="str">
        <f>[1]Sheet1!I14</f>
        <v>South Australia</v>
      </c>
      <c r="J14" t="str">
        <f>[1]Sheet1!J14</f>
        <v>Bikes</v>
      </c>
      <c r="K14" t="str">
        <f>[1]Sheet1!K14</f>
        <v>Road Bikes</v>
      </c>
      <c r="L14" t="str">
        <f>[1]Sheet1!L14</f>
        <v>Road-750 Black, 48</v>
      </c>
      <c r="M14">
        <f>[1]Sheet1!M14</f>
        <v>28</v>
      </c>
      <c r="N14">
        <f>[1]Sheet1!N14</f>
        <v>344</v>
      </c>
      <c r="O14">
        <f>[1]Sheet1!O14</f>
        <v>540</v>
      </c>
      <c r="P14">
        <f>[1]Sheet1!P14</f>
        <v>5488</v>
      </c>
      <c r="Q14">
        <f>[1]Sheet1!Q14</f>
        <v>9632</v>
      </c>
      <c r="R14">
        <f>[1]Sheet1!R14</f>
        <v>15120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B8D5-7930-4C96-B511-CE51053A76F0}">
  <dimension ref="A1:R6"/>
  <sheetViews>
    <sheetView workbookViewId="0">
      <selection activeCell="I18" sqref="I18"/>
    </sheetView>
  </sheetViews>
  <sheetFormatPr defaultRowHeight="15" x14ac:dyDescent="0.25"/>
  <sheetData>
    <row r="1" spans="1:18" x14ac:dyDescent="0.25">
      <c r="A1" t="str">
        <f>[2]Sheet1!A1</f>
        <v>Date</v>
      </c>
      <c r="B1" t="str">
        <f>[2]Sheet1!B1</f>
        <v>Day</v>
      </c>
      <c r="C1" t="str">
        <f>[2]Sheet1!C1</f>
        <v>Month</v>
      </c>
      <c r="D1" t="str">
        <f>[2]Sheet1!D1</f>
        <v>Year</v>
      </c>
      <c r="E1" t="str">
        <f>[2]Sheet1!E1</f>
        <v>Customer_Age</v>
      </c>
      <c r="F1" t="str">
        <f>[2]Sheet1!F1</f>
        <v>Age_Group</v>
      </c>
      <c r="G1" t="str">
        <f>[2]Sheet1!G1</f>
        <v>Customer_Gender</v>
      </c>
      <c r="H1" t="str">
        <f>[2]Sheet1!H1</f>
        <v>Country</v>
      </c>
      <c r="I1" t="str">
        <f>[2]Sheet1!I1</f>
        <v>State</v>
      </c>
      <c r="J1" t="str">
        <f>[2]Sheet1!J1</f>
        <v>Product_Category</v>
      </c>
      <c r="K1" t="str">
        <f>[2]Sheet1!K1</f>
        <v>Sub_Category</v>
      </c>
      <c r="L1" t="str">
        <f>[2]Sheet1!L1</f>
        <v>Product</v>
      </c>
      <c r="M1" t="str">
        <f>[2]Sheet1!M1</f>
        <v>Order_Quantity</v>
      </c>
      <c r="N1" t="str">
        <f>[2]Sheet1!N1</f>
        <v>Unit_Cost</v>
      </c>
      <c r="O1" t="str">
        <f>[2]Sheet1!O1</f>
        <v>Unit_Price</v>
      </c>
      <c r="P1" t="str">
        <f>[2]Sheet1!P1</f>
        <v>Profit</v>
      </c>
      <c r="Q1" t="str">
        <f>[2]Sheet1!Q1</f>
        <v>Cost</v>
      </c>
      <c r="R1" t="str">
        <f>[2]Sheet1!R1</f>
        <v>Revenue</v>
      </c>
    </row>
    <row r="2" spans="1:18" x14ac:dyDescent="0.25">
      <c r="A2">
        <f>[2]Sheet1!A2</f>
        <v>44595</v>
      </c>
      <c r="B2">
        <f>[2]Sheet1!B2</f>
        <v>27</v>
      </c>
      <c r="C2" t="str">
        <f>[2]Sheet1!C2</f>
        <v>February</v>
      </c>
      <c r="D2">
        <f>[2]Sheet1!D2</f>
        <v>2022</v>
      </c>
      <c r="E2">
        <f>[2]Sheet1!E2</f>
        <v>29</v>
      </c>
      <c r="F2" t="str">
        <f>[2]Sheet1!F2</f>
        <v>Young Adults (25-34)</v>
      </c>
      <c r="G2" t="str">
        <f>[2]Sheet1!G2</f>
        <v>F</v>
      </c>
      <c r="H2" t="str">
        <f>[2]Sheet1!H2</f>
        <v>United States</v>
      </c>
      <c r="I2" t="str">
        <f>[2]Sheet1!I2</f>
        <v>California</v>
      </c>
      <c r="J2" t="str">
        <f>[2]Sheet1!J2</f>
        <v>Bikes</v>
      </c>
      <c r="K2" t="str">
        <f>[2]Sheet1!K2</f>
        <v>Mountain Bikes</v>
      </c>
      <c r="L2" t="str">
        <f>[2]Sheet1!L2</f>
        <v>Mountain-200 Silver, 42</v>
      </c>
      <c r="M2">
        <f>[2]Sheet1!M2</f>
        <v>18</v>
      </c>
      <c r="N2">
        <f>[2]Sheet1!N2</f>
        <v>1266</v>
      </c>
      <c r="O2">
        <f>[2]Sheet1!O2</f>
        <v>2320</v>
      </c>
      <c r="P2">
        <f>[2]Sheet1!P2</f>
        <v>18972</v>
      </c>
      <c r="Q2">
        <f>[2]Sheet1!Q2</f>
        <v>22788</v>
      </c>
      <c r="R2">
        <f>[2]Sheet1!R2</f>
        <v>41760</v>
      </c>
    </row>
    <row r="3" spans="1:18" x14ac:dyDescent="0.25">
      <c r="A3">
        <f>[2]Sheet1!A3</f>
        <v>44623</v>
      </c>
      <c r="B3">
        <f>[2]Sheet1!B3</f>
        <v>31</v>
      </c>
      <c r="C3" t="str">
        <f>[2]Sheet1!C3</f>
        <v>March</v>
      </c>
      <c r="D3">
        <f>[2]Sheet1!D3</f>
        <v>2022</v>
      </c>
      <c r="E3">
        <f>[2]Sheet1!E3</f>
        <v>38</v>
      </c>
      <c r="F3" t="str">
        <f>[2]Sheet1!F3</f>
        <v>Adults (35-64)</v>
      </c>
      <c r="G3" t="str">
        <f>[2]Sheet1!G3</f>
        <v>M</v>
      </c>
      <c r="H3" t="str">
        <f>[2]Sheet1!H3</f>
        <v>United Kingdom</v>
      </c>
      <c r="I3" t="str">
        <f>[2]Sheet1!I3</f>
        <v>England</v>
      </c>
      <c r="J3" t="str">
        <f>[2]Sheet1!J3</f>
        <v>Bikes</v>
      </c>
      <c r="K3" t="str">
        <f>[2]Sheet1!K3</f>
        <v>Mountain Bikes</v>
      </c>
      <c r="L3" t="str">
        <f>[2]Sheet1!L3</f>
        <v>Mountain-200 Silver, 42</v>
      </c>
      <c r="M3">
        <f>[2]Sheet1!M3</f>
        <v>16</v>
      </c>
      <c r="N3">
        <f>[2]Sheet1!N3</f>
        <v>1266</v>
      </c>
      <c r="O3">
        <f>[2]Sheet1!O3</f>
        <v>2320</v>
      </c>
      <c r="P3">
        <f>[2]Sheet1!P3</f>
        <v>16864</v>
      </c>
      <c r="Q3">
        <f>[2]Sheet1!Q3</f>
        <v>20256</v>
      </c>
      <c r="R3">
        <f>[2]Sheet1!R3</f>
        <v>37120</v>
      </c>
    </row>
    <row r="4" spans="1:18" x14ac:dyDescent="0.25">
      <c r="A4">
        <f>[2]Sheet1!A4</f>
        <v>44654</v>
      </c>
      <c r="B4">
        <f>[2]Sheet1!B4</f>
        <v>30</v>
      </c>
      <c r="C4" t="str">
        <f>[2]Sheet1!C4</f>
        <v>April</v>
      </c>
      <c r="D4">
        <f>[2]Sheet1!D4</f>
        <v>2022</v>
      </c>
      <c r="E4">
        <f>[2]Sheet1!E4</f>
        <v>42</v>
      </c>
      <c r="F4" t="str">
        <f>[2]Sheet1!F4</f>
        <v>Adults (35-64)</v>
      </c>
      <c r="G4" t="str">
        <f>[2]Sheet1!G4</f>
        <v>F</v>
      </c>
      <c r="H4" t="str">
        <f>[2]Sheet1!H4</f>
        <v>Australia</v>
      </c>
      <c r="I4" t="str">
        <f>[2]Sheet1!I4</f>
        <v>Victoria</v>
      </c>
      <c r="J4" t="str">
        <f>[2]Sheet1!J4</f>
        <v>Bikes</v>
      </c>
      <c r="K4" t="str">
        <f>[2]Sheet1!K4</f>
        <v>Road Bikes</v>
      </c>
      <c r="L4" t="str">
        <f>[2]Sheet1!L4</f>
        <v>Road-750 Black, 48</v>
      </c>
      <c r="M4">
        <f>[2]Sheet1!M4</f>
        <v>11</v>
      </c>
      <c r="N4">
        <f>[2]Sheet1!N4</f>
        <v>344</v>
      </c>
      <c r="O4">
        <f>[2]Sheet1!O4</f>
        <v>540</v>
      </c>
      <c r="P4">
        <f>[2]Sheet1!P4</f>
        <v>2156</v>
      </c>
      <c r="Q4">
        <f>[2]Sheet1!Q4</f>
        <v>3784</v>
      </c>
      <c r="R4">
        <f>[2]Sheet1!R4</f>
        <v>5940</v>
      </c>
    </row>
    <row r="5" spans="1:18" x14ac:dyDescent="0.25">
      <c r="A5">
        <f>[2]Sheet1!A5</f>
        <v>44684</v>
      </c>
      <c r="B5">
        <f>[2]Sheet1!B5</f>
        <v>31</v>
      </c>
      <c r="C5" t="str">
        <f>[2]Sheet1!C5</f>
        <v>May</v>
      </c>
      <c r="D5">
        <f>[2]Sheet1!D5</f>
        <v>2022</v>
      </c>
      <c r="E5">
        <f>[2]Sheet1!E5</f>
        <v>47</v>
      </c>
      <c r="F5" t="str">
        <f>[2]Sheet1!F5</f>
        <v>Adults (35-64)</v>
      </c>
      <c r="G5" t="str">
        <f>[2]Sheet1!G5</f>
        <v>M</v>
      </c>
      <c r="H5" t="str">
        <f>[2]Sheet1!H5</f>
        <v>Australia</v>
      </c>
      <c r="I5" t="str">
        <f>[2]Sheet1!I5</f>
        <v>South Australia</v>
      </c>
      <c r="J5" t="str">
        <f>[2]Sheet1!J5</f>
        <v>Bikes</v>
      </c>
      <c r="K5" t="str">
        <f>[2]Sheet1!K5</f>
        <v>Road Bikes</v>
      </c>
      <c r="L5" t="str">
        <f>[2]Sheet1!L5</f>
        <v>Road-550-W Yellow, 44</v>
      </c>
      <c r="M5">
        <f>[2]Sheet1!M5</f>
        <v>17</v>
      </c>
      <c r="N5">
        <f>[2]Sheet1!N5</f>
        <v>713</v>
      </c>
      <c r="O5">
        <f>[2]Sheet1!O5</f>
        <v>1120</v>
      </c>
      <c r="P5">
        <f>[2]Sheet1!P5</f>
        <v>6919</v>
      </c>
      <c r="Q5">
        <f>[2]Sheet1!Q5</f>
        <v>12121</v>
      </c>
      <c r="R5">
        <f>[2]Sheet1!R5</f>
        <v>19040</v>
      </c>
    </row>
    <row r="6" spans="1:18" x14ac:dyDescent="0.25">
      <c r="A6">
        <f>[2]Sheet1!A6</f>
        <v>44716</v>
      </c>
      <c r="B6">
        <f>[2]Sheet1!B6</f>
        <v>30</v>
      </c>
      <c r="C6" t="str">
        <f>[2]Sheet1!C6</f>
        <v>June</v>
      </c>
      <c r="D6">
        <f>[2]Sheet1!D6</f>
        <v>2022</v>
      </c>
      <c r="E6">
        <f>[2]Sheet1!E6</f>
        <v>28</v>
      </c>
      <c r="F6" t="str">
        <f>[2]Sheet1!F6</f>
        <v>Young Adults (25-34)</v>
      </c>
      <c r="G6" t="str">
        <f>[2]Sheet1!G6</f>
        <v>M</v>
      </c>
      <c r="H6" t="str">
        <f>[2]Sheet1!H6</f>
        <v>United Kingdom</v>
      </c>
      <c r="I6" t="str">
        <f>[2]Sheet1!I6</f>
        <v>England</v>
      </c>
      <c r="J6" t="str">
        <f>[2]Sheet1!J6</f>
        <v>Bikes</v>
      </c>
      <c r="K6" t="str">
        <f>[2]Sheet1!K6</f>
        <v>Mountain Bikes</v>
      </c>
      <c r="L6" t="str">
        <f>[2]Sheet1!L6</f>
        <v>Mountain-200 Black, 38</v>
      </c>
      <c r="M6">
        <f>[2]Sheet1!M6</f>
        <v>36</v>
      </c>
      <c r="N6">
        <f>[2]Sheet1!N6</f>
        <v>1252</v>
      </c>
      <c r="O6">
        <f>[2]Sheet1!O6</f>
        <v>2295</v>
      </c>
      <c r="P6">
        <f>[2]Sheet1!P6</f>
        <v>37548</v>
      </c>
      <c r="Q6">
        <f>[2]Sheet1!Q6</f>
        <v>45072</v>
      </c>
      <c r="R6">
        <f>[2]Sheet1!R6</f>
        <v>82620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3D71-4F5E-4BC5-8A91-0BE8D3B7A0E7}">
  <dimension ref="A1:B2"/>
  <sheetViews>
    <sheetView tabSelected="1" workbookViewId="0">
      <selection activeCell="J19" sqref="J19"/>
    </sheetView>
  </sheetViews>
  <sheetFormatPr defaultRowHeight="15" x14ac:dyDescent="0.25"/>
  <cols>
    <col min="1" max="1" width="17.28515625" bestFit="1" customWidth="1"/>
    <col min="2" max="2" width="2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f>AVERAGE([1]Sheet1!Q2:Q14)</f>
        <v>28019.153846153848</v>
      </c>
      <c r="B2">
        <f>AVERAGE([1]Sheet1!$R$2:$R$14)</f>
        <v>43764.307692307695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BikeSales_2021</vt:lpstr>
      <vt:lpstr>BikeSales_2022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Chandra</dc:creator>
  <cp:lastModifiedBy>Manoj Chandra</cp:lastModifiedBy>
  <dcterms:created xsi:type="dcterms:W3CDTF">2024-05-21T07:09:24Z</dcterms:created>
  <dcterms:modified xsi:type="dcterms:W3CDTF">2024-05-21T07:32:28Z</dcterms:modified>
</cp:coreProperties>
</file>