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PRERNA\"/>
    </mc:Choice>
  </mc:AlternateContent>
  <xr:revisionPtr revIDLastSave="0" documentId="13_ncr:1_{83984614-7383-4727-ACE9-2A539AB76EA3}" xr6:coauthVersionLast="47" xr6:coauthVersionMax="47" xr10:uidLastSave="{00000000-0000-0000-0000-000000000000}"/>
  <bookViews>
    <workbookView xWindow="-120" yWindow="-120" windowWidth="20730" windowHeight="11040" activeTab="3" xr2:uid="{1B74EEA7-E555-4701-8772-AC27CF9E96B8}"/>
  </bookViews>
  <sheets>
    <sheet name="Sheet4" sheetId="4" r:id="rId1"/>
    <sheet name="Sheet6" sheetId="6" r:id="rId2"/>
    <sheet name="Sheet7" sheetId="7" r:id="rId3"/>
    <sheet name="Sheet1" sheetId="1" r:id="rId4"/>
    <sheet name="Sheet2" sheetId="8" r:id="rId5"/>
    <sheet name="Sheet3" sheetId="3" r:id="rId6"/>
    <sheet name="Sheet5" sheetId="5" r:id="rId7"/>
  </sheets>
  <externalReferences>
    <externalReference r:id="rId8"/>
  </externalReferences>
  <definedNames>
    <definedName name="_xlnm._FilterDatabase" localSheetId="3" hidden="1">Sheet1!$A$5:$U$308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5" i="8" l="1"/>
  <c r="O23" i="8"/>
  <c r="O24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P6" i="8" s="1"/>
  <c r="O5" i="8"/>
  <c r="P5" i="8" s="1"/>
  <c r="O4" i="8"/>
  <c r="O3" i="8"/>
  <c r="P3" i="8" s="1"/>
  <c r="O2" i="8"/>
  <c r="P2" i="8" s="1"/>
  <c r="D52" i="8"/>
  <c r="D39" i="8"/>
  <c r="D45" i="8"/>
  <c r="D3" i="8"/>
  <c r="D8" i="8"/>
  <c r="D13" i="8"/>
  <c r="D70" i="8"/>
  <c r="D37" i="8"/>
  <c r="D29" i="8"/>
  <c r="D6" i="8"/>
  <c r="D59" i="8"/>
  <c r="D10" i="8"/>
  <c r="O86" i="8"/>
  <c r="O25" i="8"/>
  <c r="O88" i="8"/>
  <c r="O89" i="8"/>
  <c r="O26" i="8"/>
  <c r="O27" i="8"/>
  <c r="O90" i="8"/>
  <c r="O87" i="8"/>
  <c r="O28" i="8"/>
  <c r="O91" i="8"/>
  <c r="O92" i="8"/>
  <c r="O29" i="8"/>
  <c r="O93" i="8"/>
  <c r="O30" i="8"/>
  <c r="O31" i="8"/>
  <c r="O95" i="8"/>
  <c r="O94" i="8"/>
  <c r="O96" i="8"/>
  <c r="O32" i="8"/>
  <c r="O97" i="8"/>
  <c r="O98" i="8"/>
  <c r="O100" i="8"/>
  <c r="O33" i="8"/>
  <c r="O99" i="8"/>
  <c r="O101" i="8"/>
  <c r="O104" i="8"/>
  <c r="O34" i="8"/>
  <c r="O103" i="8"/>
  <c r="O105" i="8"/>
  <c r="O102" i="8"/>
  <c r="O106" i="8"/>
  <c r="O107" i="8"/>
  <c r="O35" i="8"/>
  <c r="O108" i="8"/>
  <c r="O36" i="8"/>
  <c r="O109" i="8"/>
  <c r="O110" i="8"/>
  <c r="O37" i="8"/>
  <c r="O111" i="8"/>
  <c r="O38" i="8"/>
  <c r="O113" i="8"/>
  <c r="O114" i="8"/>
  <c r="O39" i="8"/>
  <c r="O112" i="8"/>
  <c r="O115" i="8"/>
  <c r="O40" i="8"/>
  <c r="O117" i="8"/>
  <c r="O116" i="8"/>
  <c r="O120" i="8"/>
  <c r="O118" i="8"/>
  <c r="O41" i="8"/>
  <c r="O119" i="8"/>
  <c r="O123" i="8"/>
  <c r="O122" i="8"/>
  <c r="O121" i="8"/>
  <c r="O42" i="8"/>
  <c r="O126" i="8"/>
  <c r="O43" i="8"/>
  <c r="O125" i="8"/>
  <c r="O127" i="8"/>
  <c r="O124" i="8"/>
  <c r="O129" i="8"/>
  <c r="O131" i="8"/>
  <c r="O130" i="8"/>
  <c r="O128" i="8"/>
  <c r="O44" i="8"/>
  <c r="O133" i="8"/>
  <c r="O45" i="8"/>
  <c r="O132" i="8"/>
  <c r="O134" i="8"/>
  <c r="O46" i="8"/>
  <c r="O136" i="8"/>
  <c r="O47" i="8"/>
  <c r="P47" i="8" s="1"/>
  <c r="O135" i="8"/>
  <c r="O138" i="8"/>
  <c r="O137" i="8"/>
  <c r="O48" i="8"/>
  <c r="O140" i="8"/>
  <c r="O49" i="8"/>
  <c r="O139" i="8"/>
  <c r="O142" i="8"/>
  <c r="O141" i="8"/>
  <c r="O51" i="8"/>
  <c r="O50" i="8"/>
  <c r="O145" i="8"/>
  <c r="O52" i="8"/>
  <c r="O144" i="8"/>
  <c r="O143" i="8"/>
  <c r="O147" i="8"/>
  <c r="O146" i="8"/>
  <c r="O53" i="8"/>
  <c r="O148" i="8"/>
  <c r="O55" i="8"/>
  <c r="O54" i="8"/>
  <c r="O56" i="8"/>
  <c r="O150" i="8"/>
  <c r="O149" i="8"/>
  <c r="O152" i="8"/>
  <c r="O153" i="8"/>
  <c r="O151" i="8"/>
  <c r="O157" i="8"/>
  <c r="O156" i="8"/>
  <c r="O155" i="8"/>
  <c r="O57" i="8"/>
  <c r="O154" i="8"/>
  <c r="O158" i="8"/>
  <c r="O59" i="8"/>
  <c r="O58" i="8"/>
  <c r="O159" i="8"/>
  <c r="O60" i="8"/>
  <c r="O160" i="8"/>
  <c r="O163" i="8"/>
  <c r="O61" i="8"/>
  <c r="O162" i="8"/>
  <c r="O161" i="8"/>
  <c r="O164" i="8"/>
  <c r="O62" i="8"/>
  <c r="O165" i="8"/>
  <c r="O63" i="8"/>
  <c r="O167" i="8"/>
  <c r="O166" i="8"/>
  <c r="O169" i="8"/>
  <c r="O168" i="8"/>
  <c r="O64" i="8"/>
  <c r="O65" i="8"/>
  <c r="O66" i="8"/>
  <c r="O170" i="8"/>
  <c r="O171" i="8"/>
  <c r="O67" i="8"/>
  <c r="O172" i="8"/>
  <c r="O173" i="8"/>
  <c r="P31" i="8" s="1"/>
  <c r="O68" i="8"/>
  <c r="O69" i="8"/>
  <c r="O70" i="8"/>
  <c r="O175" i="8"/>
  <c r="O71" i="8"/>
  <c r="O174" i="8"/>
  <c r="O176" i="8"/>
  <c r="O73" i="8"/>
  <c r="O72" i="8"/>
  <c r="O177" i="8"/>
  <c r="O74" i="8"/>
  <c r="O181" i="8"/>
  <c r="O179" i="8"/>
  <c r="O178" i="8"/>
  <c r="O180" i="8"/>
  <c r="O182" i="8"/>
  <c r="O76" i="8"/>
  <c r="O75" i="8"/>
  <c r="O185" i="8"/>
  <c r="O77" i="8"/>
  <c r="O184" i="8"/>
  <c r="O183" i="8"/>
  <c r="O78" i="8"/>
  <c r="O186" i="8"/>
  <c r="O187" i="8"/>
  <c r="O188" i="8"/>
  <c r="O190" i="8"/>
  <c r="O79" i="8"/>
  <c r="O189" i="8"/>
  <c r="O191" i="8"/>
  <c r="O192" i="8"/>
  <c r="O80" i="8"/>
  <c r="O193" i="8"/>
  <c r="O83" i="8"/>
  <c r="O82" i="8"/>
  <c r="O81" i="8"/>
  <c r="P173" i="8" s="1"/>
  <c r="O194" i="8"/>
  <c r="O84" i="8"/>
  <c r="O197" i="8"/>
  <c r="O196" i="8"/>
  <c r="P133" i="8" s="1"/>
  <c r="O195" i="8"/>
  <c r="O85" i="8"/>
  <c r="D2" i="8"/>
  <c r="D5" i="8"/>
  <c r="D4" i="8"/>
  <c r="D7" i="8"/>
  <c r="D9" i="8"/>
  <c r="D11" i="8"/>
  <c r="D12" i="8"/>
  <c r="D19" i="8"/>
  <c r="D16" i="8"/>
  <c r="D17" i="8"/>
  <c r="D18" i="8"/>
  <c r="D15" i="8"/>
  <c r="D14" i="8"/>
  <c r="D22" i="8"/>
  <c r="D24" i="8"/>
  <c r="D25" i="8"/>
  <c r="D20" i="8"/>
  <c r="D21" i="8"/>
  <c r="D23" i="8"/>
  <c r="D26" i="8"/>
  <c r="D30" i="8"/>
  <c r="D31" i="8"/>
  <c r="D28" i="8"/>
  <c r="D27" i="8"/>
  <c r="D32" i="8"/>
  <c r="D33" i="8"/>
  <c r="D36" i="8"/>
  <c r="D34" i="8"/>
  <c r="D38" i="8"/>
  <c r="D35" i="8"/>
  <c r="D40" i="8"/>
  <c r="D43" i="8"/>
  <c r="D44" i="8"/>
  <c r="D41" i="8"/>
  <c r="D42" i="8"/>
  <c r="D47" i="8"/>
  <c r="D49" i="8"/>
  <c r="D46" i="8"/>
  <c r="D48" i="8"/>
  <c r="D51" i="8"/>
  <c r="D50" i="8"/>
  <c r="D54" i="8"/>
  <c r="D53" i="8"/>
  <c r="D56" i="8"/>
  <c r="D55" i="8"/>
  <c r="D58" i="8"/>
  <c r="D60" i="8"/>
  <c r="D57" i="8"/>
  <c r="D61" i="8"/>
  <c r="D62" i="8"/>
  <c r="D63" i="8"/>
  <c r="D65" i="8"/>
  <c r="D64" i="8"/>
  <c r="D68" i="8"/>
  <c r="D67" i="8"/>
  <c r="D66" i="8"/>
  <c r="D69" i="8"/>
  <c r="D73" i="8"/>
  <c r="D71" i="8"/>
  <c r="D72" i="8"/>
  <c r="D74" i="8"/>
  <c r="D76" i="8"/>
  <c r="D75" i="8"/>
  <c r="D77" i="8"/>
  <c r="D80" i="8"/>
  <c r="D78" i="8"/>
  <c r="D79" i="8"/>
  <c r="D82" i="8"/>
  <c r="D81" i="8"/>
  <c r="D83" i="8"/>
  <c r="D84" i="8"/>
  <c r="D1" i="1"/>
  <c r="T2" i="1"/>
  <c r="U2" i="1"/>
  <c r="T3" i="1"/>
  <c r="U3" i="1"/>
  <c r="T4" i="1"/>
  <c r="U4" i="1"/>
  <c r="P3" i="1"/>
  <c r="P4" i="1"/>
  <c r="P2" i="1"/>
  <c r="O2" i="1"/>
  <c r="O3" i="1"/>
  <c r="O4" i="1"/>
  <c r="J2" i="1"/>
  <c r="J3" i="1"/>
  <c r="J4" i="1"/>
  <c r="C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G1" i="1"/>
  <c r="B7" i="1"/>
  <c r="B8" i="1"/>
  <c r="B10" i="1"/>
  <c r="B12" i="1"/>
  <c r="B13" i="1"/>
  <c r="B14" i="1"/>
  <c r="B16" i="1"/>
  <c r="B17" i="1"/>
  <c r="S4" i="1" s="1"/>
  <c r="B19" i="1"/>
  <c r="B21" i="1"/>
  <c r="B22" i="1"/>
  <c r="B23" i="1"/>
  <c r="B24" i="1"/>
  <c r="P24" i="8" l="1"/>
  <c r="P187" i="8"/>
  <c r="P76" i="8"/>
  <c r="P71" i="8"/>
  <c r="P164" i="8"/>
  <c r="P148" i="8"/>
  <c r="P43" i="8"/>
  <c r="P118" i="8"/>
  <c r="P108" i="8"/>
  <c r="P96" i="8"/>
  <c r="P29" i="8"/>
  <c r="P16" i="8"/>
  <c r="P20" i="8"/>
  <c r="P23" i="8"/>
  <c r="P84" i="8"/>
  <c r="P154" i="8"/>
  <c r="P149" i="8"/>
  <c r="P128" i="8"/>
  <c r="P126" i="8"/>
  <c r="P115" i="8"/>
  <c r="P113" i="8"/>
  <c r="P26" i="8"/>
  <c r="P127" i="8"/>
  <c r="P112" i="8"/>
  <c r="P109" i="8"/>
  <c r="P77" i="8"/>
  <c r="P170" i="8"/>
  <c r="P49" i="8"/>
  <c r="P182" i="8"/>
  <c r="P160" i="8"/>
  <c r="P129" i="8"/>
  <c r="P25" i="8"/>
  <c r="P10" i="8"/>
  <c r="P14" i="8"/>
  <c r="P18" i="8"/>
  <c r="P22" i="8"/>
  <c r="P163" i="8"/>
  <c r="P90" i="8"/>
  <c r="P82" i="8"/>
  <c r="P180" i="8"/>
  <c r="P46" i="8"/>
  <c r="P117" i="8"/>
  <c r="P34" i="8"/>
  <c r="P12" i="8"/>
  <c r="P178" i="8"/>
  <c r="P171" i="8"/>
  <c r="P165" i="8"/>
  <c r="P57" i="8"/>
  <c r="P155" i="8"/>
  <c r="P151" i="8"/>
  <c r="P53" i="8"/>
  <c r="P140" i="8"/>
  <c r="P137" i="8"/>
  <c r="P122" i="8"/>
  <c r="P40" i="8"/>
  <c r="P36" i="8"/>
  <c r="P100" i="8"/>
  <c r="P28" i="8"/>
  <c r="P91" i="8"/>
  <c r="P11" i="8"/>
  <c r="P15" i="8"/>
  <c r="P19" i="8"/>
  <c r="P147" i="8"/>
  <c r="P106" i="8"/>
  <c r="P67" i="8"/>
  <c r="P51" i="8"/>
  <c r="P39" i="8"/>
  <c r="P92" i="8"/>
  <c r="P13" i="8"/>
  <c r="P111" i="8"/>
  <c r="P8" i="8"/>
  <c r="P153" i="8"/>
  <c r="P80" i="8"/>
  <c r="P177" i="8"/>
  <c r="P174" i="8"/>
  <c r="P61" i="8"/>
  <c r="P60" i="8"/>
  <c r="P150" i="8"/>
  <c r="P143" i="8"/>
  <c r="P141" i="8"/>
  <c r="P139" i="8"/>
  <c r="P134" i="8"/>
  <c r="P124" i="8"/>
  <c r="P35" i="8"/>
  <c r="P103" i="8"/>
  <c r="P105" i="8"/>
  <c r="P74" i="8"/>
  <c r="P66" i="8"/>
  <c r="P166" i="8"/>
  <c r="P159" i="8"/>
  <c r="P156" i="8"/>
  <c r="P56" i="8"/>
  <c r="P54" i="8"/>
  <c r="P146" i="8"/>
  <c r="P144" i="8"/>
  <c r="P48" i="8"/>
  <c r="P44" i="8"/>
  <c r="P125" i="8"/>
  <c r="P121" i="8"/>
  <c r="P123" i="8"/>
  <c r="P38" i="8"/>
  <c r="P107" i="8"/>
  <c r="P104" i="8"/>
  <c r="P99" i="8"/>
  <c r="P32" i="8"/>
  <c r="P101" i="8"/>
  <c r="P189" i="8"/>
  <c r="P167" i="8"/>
  <c r="P59" i="8"/>
  <c r="P50" i="8"/>
  <c r="P58" i="8"/>
  <c r="P45" i="8"/>
  <c r="P89" i="8"/>
  <c r="P195" i="8"/>
  <c r="P197" i="8"/>
  <c r="P186" i="8"/>
  <c r="P190" i="8"/>
  <c r="P183" i="8"/>
  <c r="P179" i="8"/>
  <c r="P168" i="8"/>
  <c r="P7" i="8"/>
  <c r="P68" i="8"/>
  <c r="P87" i="8"/>
  <c r="P196" i="8"/>
  <c r="P81" i="8"/>
  <c r="P192" i="8"/>
  <c r="P191" i="8"/>
  <c r="P184" i="8"/>
  <c r="P75" i="8"/>
  <c r="P136" i="8"/>
  <c r="P95" i="8"/>
  <c r="P135" i="8"/>
  <c r="P27" i="8"/>
  <c r="P176" i="8"/>
  <c r="H20" i="8"/>
  <c r="H81" i="8"/>
  <c r="H77" i="8"/>
  <c r="H73" i="8"/>
  <c r="H69" i="8"/>
  <c r="H65" i="8"/>
  <c r="H61" i="8"/>
  <c r="H57" i="8"/>
  <c r="H53" i="8"/>
  <c r="H49" i="8"/>
  <c r="H45" i="8"/>
  <c r="H42" i="8"/>
  <c r="H39" i="8"/>
  <c r="H35" i="8"/>
  <c r="H31" i="8"/>
  <c r="H27" i="8"/>
  <c r="H23" i="8"/>
  <c r="H84" i="8"/>
  <c r="H80" i="8"/>
  <c r="H76" i="8"/>
  <c r="H72" i="8"/>
  <c r="H68" i="8"/>
  <c r="H64" i="8"/>
  <c r="H60" i="8"/>
  <c r="H56" i="8"/>
  <c r="H52" i="8"/>
  <c r="H48" i="8"/>
  <c r="H44" i="8"/>
  <c r="H41" i="8"/>
  <c r="H38" i="8"/>
  <c r="H34" i="8"/>
  <c r="H30" i="8"/>
  <c r="H26" i="8"/>
  <c r="H22" i="8"/>
  <c r="H83" i="8"/>
  <c r="H79" i="8"/>
  <c r="H75" i="8"/>
  <c r="H71" i="8"/>
  <c r="H67" i="8"/>
  <c r="H63" i="8"/>
  <c r="H59" i="8"/>
  <c r="H55" i="8"/>
  <c r="H51" i="8"/>
  <c r="H47" i="8"/>
  <c r="H40" i="8"/>
  <c r="H37" i="8"/>
  <c r="H33" i="8"/>
  <c r="H29" i="8"/>
  <c r="H25" i="8"/>
  <c r="H21" i="8"/>
  <c r="H82" i="8"/>
  <c r="H78" i="8"/>
  <c r="H74" i="8"/>
  <c r="H70" i="8"/>
  <c r="H66" i="8"/>
  <c r="H62" i="8"/>
  <c r="H58" i="8"/>
  <c r="H54" i="8"/>
  <c r="H50" i="8"/>
  <c r="H46" i="8"/>
  <c r="H43" i="8"/>
  <c r="H36" i="8"/>
  <c r="H32" i="8"/>
  <c r="H28" i="8"/>
  <c r="H24" i="8"/>
  <c r="H2" i="8"/>
  <c r="P65" i="8"/>
  <c r="H5" i="8"/>
  <c r="H13" i="8"/>
  <c r="H17" i="8"/>
  <c r="H10" i="8"/>
  <c r="H18" i="8"/>
  <c r="H9" i="8"/>
  <c r="H6" i="8"/>
  <c r="H14" i="8"/>
  <c r="H16" i="8"/>
  <c r="H12" i="8"/>
  <c r="H8" i="8"/>
  <c r="H4" i="8"/>
  <c r="H19" i="8"/>
  <c r="H15" i="8"/>
  <c r="H11" i="8"/>
  <c r="H7" i="8"/>
  <c r="H3" i="8"/>
  <c r="P132" i="8"/>
  <c r="P69" i="8"/>
  <c r="P194" i="8"/>
  <c r="P79" i="8"/>
  <c r="P78" i="8"/>
  <c r="P188" i="8"/>
  <c r="P185" i="8"/>
  <c r="P181" i="8"/>
  <c r="P72" i="8"/>
  <c r="P70" i="8"/>
  <c r="P172" i="8"/>
  <c r="P63" i="8"/>
  <c r="P62" i="8"/>
  <c r="P161" i="8"/>
  <c r="P158" i="8"/>
  <c r="P157" i="8"/>
  <c r="P152" i="8"/>
  <c r="P55" i="8"/>
  <c r="P52" i="8"/>
  <c r="P145" i="8"/>
  <c r="P142" i="8"/>
  <c r="P30" i="8"/>
  <c r="P138" i="8"/>
  <c r="P130" i="8"/>
  <c r="P42" i="8"/>
  <c r="P41" i="8"/>
  <c r="P119" i="8"/>
  <c r="P116" i="8"/>
  <c r="P37" i="8"/>
  <c r="P110" i="8"/>
  <c r="P102" i="8"/>
  <c r="P33" i="8"/>
  <c r="P97" i="8"/>
  <c r="P98" i="8"/>
  <c r="P64" i="8"/>
  <c r="P169" i="8"/>
  <c r="P4" i="8"/>
  <c r="P9" i="8"/>
  <c r="P17" i="8"/>
  <c r="P21" i="8"/>
  <c r="P86" i="8"/>
  <c r="P193" i="8"/>
  <c r="P93" i="8"/>
  <c r="P114" i="8"/>
  <c r="P131" i="8"/>
  <c r="P88" i="8"/>
  <c r="P175" i="8"/>
  <c r="P162" i="8"/>
  <c r="P120" i="8"/>
  <c r="P73" i="8"/>
  <c r="P83" i="8"/>
  <c r="P94" i="8"/>
  <c r="Q4" i="1"/>
  <c r="H3" i="1"/>
  <c r="Q2" i="1"/>
  <c r="I2" i="1"/>
  <c r="R4" i="1"/>
  <c r="S3" i="1"/>
  <c r="S2" i="1"/>
  <c r="R3" i="1"/>
  <c r="Q3" i="1"/>
  <c r="R2" i="1"/>
  <c r="I4" i="1"/>
  <c r="K2" i="1"/>
  <c r="N4" i="1"/>
  <c r="N3" i="1"/>
  <c r="N2" i="1"/>
  <c r="H2" i="1"/>
  <c r="I3" i="1"/>
  <c r="K4" i="1"/>
  <c r="M4" i="1"/>
  <c r="M3" i="1"/>
  <c r="M2" i="1"/>
  <c r="H4" i="1"/>
  <c r="K3" i="1"/>
  <c r="L4" i="1"/>
  <c r="L3" i="1"/>
  <c r="L2" i="1"/>
</calcChain>
</file>

<file path=xl/sharedStrings.xml><?xml version="1.0" encoding="utf-8"?>
<sst xmlns="http://schemas.openxmlformats.org/spreadsheetml/2006/main" count="2754" uniqueCount="502">
  <si>
    <t>SrNo</t>
  </si>
  <si>
    <t>Yes</t>
  </si>
  <si>
    <t>F32</t>
  </si>
  <si>
    <t>Need</t>
  </si>
  <si>
    <t>Poultry</t>
  </si>
  <si>
    <t>Garkul</t>
  </si>
  <si>
    <t>Health</t>
  </si>
  <si>
    <t>Diabities</t>
  </si>
  <si>
    <t>Sister</t>
  </si>
  <si>
    <t>F25</t>
  </si>
  <si>
    <t>F38</t>
  </si>
  <si>
    <t>F29</t>
  </si>
  <si>
    <t>M35</t>
  </si>
  <si>
    <t>Marriage</t>
  </si>
  <si>
    <t>AgriEqui</t>
  </si>
  <si>
    <t>F31</t>
  </si>
  <si>
    <t>Shivankam</t>
  </si>
  <si>
    <t>Child Edu</t>
  </si>
  <si>
    <t>Business / Shop</t>
  </si>
  <si>
    <t>M24</t>
  </si>
  <si>
    <t>Widow</t>
  </si>
  <si>
    <t>Dairy</t>
  </si>
  <si>
    <t>Goat</t>
  </si>
  <si>
    <t>OldAge</t>
  </si>
  <si>
    <t>Psychological</t>
  </si>
  <si>
    <t>F36</t>
  </si>
  <si>
    <t>SpecialChild</t>
  </si>
  <si>
    <t>Matimand</t>
  </si>
  <si>
    <t>Daugter</t>
  </si>
  <si>
    <t>M39</t>
  </si>
  <si>
    <t>M32</t>
  </si>
  <si>
    <t>F34</t>
  </si>
  <si>
    <t>F30</t>
  </si>
  <si>
    <t>Priority</t>
  </si>
  <si>
    <t>F35</t>
  </si>
  <si>
    <t>F26</t>
  </si>
  <si>
    <t>F33</t>
  </si>
  <si>
    <t>F37</t>
  </si>
  <si>
    <t>M30</t>
  </si>
  <si>
    <t>F43</t>
  </si>
  <si>
    <t>M22</t>
  </si>
  <si>
    <t>F41</t>
  </si>
  <si>
    <t>M21</t>
  </si>
  <si>
    <t>Yes (2)MR</t>
  </si>
  <si>
    <t>M20</t>
  </si>
  <si>
    <t>F44</t>
  </si>
  <si>
    <t>M25</t>
  </si>
  <si>
    <t>F40</t>
  </si>
  <si>
    <t>F45</t>
  </si>
  <si>
    <t>F46</t>
  </si>
  <si>
    <t>M23</t>
  </si>
  <si>
    <t>F42</t>
  </si>
  <si>
    <t>F24</t>
  </si>
  <si>
    <t>Remarks</t>
  </si>
  <si>
    <t>Family Conflict in Court</t>
  </si>
  <si>
    <t xml:space="preserve">Mental Health </t>
  </si>
  <si>
    <t>M33</t>
  </si>
  <si>
    <t>M21(Dploma)</t>
  </si>
  <si>
    <t>M25(B.Sc)</t>
  </si>
  <si>
    <t xml:space="preserve">Niradhar Women Only </t>
  </si>
  <si>
    <t>F72</t>
  </si>
  <si>
    <t>Nirahar Women</t>
  </si>
  <si>
    <t>F47</t>
  </si>
  <si>
    <t>M26</t>
  </si>
  <si>
    <t>M24,M22</t>
  </si>
  <si>
    <t>F48</t>
  </si>
  <si>
    <t>M21,M19</t>
  </si>
  <si>
    <t>M28,M25,M23</t>
  </si>
  <si>
    <t>M21,F23</t>
  </si>
  <si>
    <t>F28</t>
  </si>
  <si>
    <t>F39</t>
  </si>
  <si>
    <t>M21,M18</t>
  </si>
  <si>
    <t>M26,M24 (ITI)</t>
  </si>
  <si>
    <t>All Female</t>
  </si>
  <si>
    <t>Niradhar</t>
  </si>
  <si>
    <t>M25,M23</t>
  </si>
  <si>
    <t>M27,M24</t>
  </si>
  <si>
    <t>F50</t>
  </si>
  <si>
    <t>F52</t>
  </si>
  <si>
    <t>FalBag</t>
  </si>
  <si>
    <t>M40</t>
  </si>
  <si>
    <t>F55</t>
  </si>
  <si>
    <t>Fishary</t>
  </si>
  <si>
    <t>F60</t>
  </si>
  <si>
    <t>M36</t>
  </si>
  <si>
    <t>F64</t>
  </si>
  <si>
    <t>F51</t>
  </si>
  <si>
    <t>F22 (M.Com)</t>
  </si>
  <si>
    <t>M27 (B.A)</t>
  </si>
  <si>
    <t>M32(Borthor)</t>
  </si>
  <si>
    <t>Yes(M)</t>
  </si>
  <si>
    <t>Fishery</t>
  </si>
  <si>
    <t>M18</t>
  </si>
  <si>
    <t>M25 (LLB)</t>
  </si>
  <si>
    <t>F23</t>
  </si>
  <si>
    <t>F63</t>
  </si>
  <si>
    <t xml:space="preserve">M25 </t>
  </si>
  <si>
    <t>M29</t>
  </si>
  <si>
    <t>F48 (Aai)</t>
  </si>
  <si>
    <t>F20(Sister)</t>
  </si>
  <si>
    <t>M31</t>
  </si>
  <si>
    <t>M23,M27</t>
  </si>
  <si>
    <t>F22</t>
  </si>
  <si>
    <t>Orphon</t>
  </si>
  <si>
    <t>M28(ITI)</t>
  </si>
  <si>
    <t>E-Rhikha(V_Lone)</t>
  </si>
  <si>
    <t>F22,F20</t>
  </si>
  <si>
    <t>Shed</t>
  </si>
  <si>
    <t>M25 (ITI)</t>
  </si>
  <si>
    <t>F27</t>
  </si>
  <si>
    <t>M22 (ITI)</t>
  </si>
  <si>
    <t>M34,M32</t>
  </si>
  <si>
    <t>Only Mother</t>
  </si>
  <si>
    <t>F21</t>
  </si>
  <si>
    <t>M23(MCA)</t>
  </si>
  <si>
    <t>M20(B.Sc)</t>
  </si>
  <si>
    <t>M23,F28</t>
  </si>
  <si>
    <t>Deta Missing</t>
  </si>
  <si>
    <t>Row Labels</t>
  </si>
  <si>
    <t>(blank)</t>
  </si>
  <si>
    <t>Grand Total</t>
  </si>
  <si>
    <t>Job/Support</t>
  </si>
  <si>
    <t>Column Labels</t>
  </si>
  <si>
    <t>List of Components considered for deciding priorities for support</t>
  </si>
  <si>
    <t xml:space="preserve">Only Mothor and Father </t>
  </si>
  <si>
    <t>No. of Families identified</t>
  </si>
  <si>
    <t>Count of Priority</t>
  </si>
  <si>
    <t>Need (Papad/Masala)</t>
  </si>
  <si>
    <t>Need (Reshim)</t>
  </si>
  <si>
    <t>Need (Sluan Shop)</t>
  </si>
  <si>
    <t>Need (E-Riksha)</t>
  </si>
  <si>
    <t>Need (Tibak)</t>
  </si>
  <si>
    <t>Need (Vima)</t>
  </si>
  <si>
    <t>Yes(3)</t>
  </si>
  <si>
    <t>Yes (Grand Son)</t>
  </si>
  <si>
    <t>Component of Priority</t>
  </si>
  <si>
    <t>Prioritiwise Total Number of Families</t>
  </si>
  <si>
    <t>Total</t>
  </si>
  <si>
    <t>W</t>
  </si>
  <si>
    <t>F</t>
  </si>
  <si>
    <t>48 (Aai)</t>
  </si>
  <si>
    <t>Age</t>
  </si>
  <si>
    <t>Dependents</t>
  </si>
  <si>
    <t>Gender</t>
  </si>
  <si>
    <t>Count of Dependents</t>
  </si>
  <si>
    <t>A1</t>
  </si>
  <si>
    <t>A2</t>
  </si>
  <si>
    <t>Widow (Needy)</t>
  </si>
  <si>
    <t>M32(Brother)</t>
  </si>
  <si>
    <t>FarmerID</t>
  </si>
  <si>
    <t>FormID</t>
  </si>
  <si>
    <t>member_name</t>
  </si>
  <si>
    <t>विशाल दीपक चव्हाण</t>
  </si>
  <si>
    <t>नीलेश बाळासाहेब पाटील</t>
  </si>
  <si>
    <t>राहुल प्रकाश फुसे</t>
  </si>
  <si>
    <t>लोकेश शरद पाटील</t>
  </si>
  <si>
    <t>संजय साहेबराव पाटील</t>
  </si>
  <si>
    <t>योगेश बाळू पाटील</t>
  </si>
  <si>
    <t>शैलेंद्र छोटू पाटील</t>
  </si>
  <si>
    <t>जयेश देविदास पाटील</t>
  </si>
  <si>
    <t>हेमंत वाल्मिक पाटील</t>
  </si>
  <si>
    <t>प्रदीप उत्तमराव पाटील</t>
  </si>
  <si>
    <t>मुकेश प्रदिप पाटील</t>
  </si>
  <si>
    <t>सोमनाथ राजू पाटील</t>
  </si>
  <si>
    <t>गणेश भालचंद्र पाटील</t>
  </si>
  <si>
    <t>स्वप्नील ईश्वर हिरे</t>
  </si>
  <si>
    <t>अविनाश प्रकाश पाटील</t>
  </si>
  <si>
    <t>निखिल बापू गावंडे</t>
  </si>
  <si>
    <t>पवन दशरथ तांदळे</t>
  </si>
  <si>
    <t>विजय कैलास पाटील</t>
  </si>
  <si>
    <t>विश्वजित भगवान पाटील</t>
  </si>
  <si>
    <t>किरण प्रेमसिंग पवार</t>
  </si>
  <si>
    <t>उमेश प्रेमसिंग पवार</t>
  </si>
  <si>
    <t>सरस्वती गजानन घुगरे</t>
  </si>
  <si>
    <t>सागर गजानन घुगरे</t>
  </si>
  <si>
    <t>करुणाबाई बळीराम राठोड</t>
  </si>
  <si>
    <t>मंगल बळीराम राठोड</t>
  </si>
  <si>
    <t>मनिषा मंगल राठोड</t>
  </si>
  <si>
    <t>योगेश बळीराम राठोड</t>
  </si>
  <si>
    <t>सुशांत मंगल राठोड</t>
  </si>
  <si>
    <t>तन्वी मंगल राठोड</t>
  </si>
  <si>
    <t>धर्मराज आनंदा चौधरी</t>
  </si>
  <si>
    <t>वंदना आनंदा चौधरी</t>
  </si>
  <si>
    <t>रतनाबाई विरभान एरंडे</t>
  </si>
  <si>
    <t>मयूर विरभान एरंडे</t>
  </si>
  <si>
    <t>हेमलता अनिल पाटील</t>
  </si>
  <si>
    <t>विवेक अनिल पाटील</t>
  </si>
  <si>
    <t>कल्पेश अनिल पाटील</t>
  </si>
  <si>
    <t>शामराव पोपट पाटील</t>
  </si>
  <si>
    <t>सुमनबाई शामराव पोपट</t>
  </si>
  <si>
    <t>अरुणाबाई राजेश पाटील</t>
  </si>
  <si>
    <t>जय राजेश पाटील</t>
  </si>
  <si>
    <t>शिलाबाई छोटूलाल पाटील</t>
  </si>
  <si>
    <t>छोटूलाल काळू पाटील</t>
  </si>
  <si>
    <t>कल्पना नामदेव मराठे</t>
  </si>
  <si>
    <t>वाल्मीक नामदेव मराठे</t>
  </si>
  <si>
    <t>आरती वाल्मीक मराठे</t>
  </si>
  <si>
    <t>रुद्र वाल्मीक मराठे</t>
  </si>
  <si>
    <t>शोभाबाई रमेश पाटील</t>
  </si>
  <si>
    <t>संदीप रमेश पाटील</t>
  </si>
  <si>
    <t>छाया संदीप पाटील</t>
  </si>
  <si>
    <t>अभिजीत संदीप पाटील</t>
  </si>
  <si>
    <t>महिमा संदीप पाटील</t>
  </si>
  <si>
    <t>कल्पनाबाई संजय सोनावणे</t>
  </si>
  <si>
    <t>सुमनबाई संजय सोनावणे</t>
  </si>
  <si>
    <t>गणेश संजय सोनावणे</t>
  </si>
  <si>
    <t>आदित्य संजय सोनावणे</t>
  </si>
  <si>
    <t>वैभव पंडित सपकाळ</t>
  </si>
  <si>
    <t>अपेक्षा वैभव सपकाळ</t>
  </si>
  <si>
    <t>क्रिशा वैभव सपकाळ</t>
  </si>
  <si>
    <t>आकाश कावरसिंग पाटील</t>
  </si>
  <si>
    <t>वंदना अरुण लवांडे</t>
  </si>
  <si>
    <t>विवेक अरुण लवांडे</t>
  </si>
  <si>
    <t>वंदना आनंदा पाटील</t>
  </si>
  <si>
    <t>लक्ष्मीबाई आनंदा पाटील</t>
  </si>
  <si>
    <t>हर्षल आनंदा पाटील</t>
  </si>
  <si>
    <t>गायत्री आनंदा पाटील</t>
  </si>
  <si>
    <t>छाया रविंद्र डहाके (साळुंके)</t>
  </si>
  <si>
    <t>गणेश रविंद्र डहाके (साळुंके)</t>
  </si>
  <si>
    <t>रामदास पांडुरंग डहाके ( साळुंके)</t>
  </si>
  <si>
    <t>बनाबाई रामदास डहाके (साळुंके)</t>
  </si>
  <si>
    <t>जिजाबराव कडू चौधरी</t>
  </si>
  <si>
    <t>पुष्पा जिजाबराव चौधरी</t>
  </si>
  <si>
    <t>वैशाली जिजाबराव चौधरी</t>
  </si>
  <si>
    <t>नयन जिजाबराव चौधरी</t>
  </si>
  <si>
    <t>सुनील लालू भिरुड</t>
  </si>
  <si>
    <t>सिंधूबाई  लालू भिरुड</t>
  </si>
  <si>
    <t>मनीषा विक्रम भिरुड</t>
  </si>
  <si>
    <t>केतन विक्रम भिरुड</t>
  </si>
  <si>
    <t>पंच फुलाबाई नंदा पवळ</t>
  </si>
  <si>
    <t>अनिल नंदा पवळ</t>
  </si>
  <si>
    <t>सुलभा अनिल पवळ</t>
  </si>
  <si>
    <t>चेतन अनिल पवळ</t>
  </si>
  <si>
    <t>वैशाली अनिल पवळ</t>
  </si>
  <si>
    <t>लताबाई दादाराव देशमुख</t>
  </si>
  <si>
    <t>तुषार दादाराव देशमुख</t>
  </si>
  <si>
    <t>तेजस्विनी दादाराव देशमुख</t>
  </si>
  <si>
    <t>अन्वी तुषार देशमुख</t>
  </si>
  <si>
    <t>रितेश दादाराव देशमुख</t>
  </si>
  <si>
    <t>सुशीला मधुकर जगताप</t>
  </si>
  <si>
    <t>मिलिंद मधुकर जगताप</t>
  </si>
  <si>
    <t>रूपाली मधुकर जगताप</t>
  </si>
  <si>
    <t>आशाबाई शिवाजी गटमने</t>
  </si>
  <si>
    <t>वैशाली शिवाजी गटमने</t>
  </si>
  <si>
    <t>वंदना सुनिल पाटील</t>
  </si>
  <si>
    <t>करनसिंग सुनिल पाटील</t>
  </si>
  <si>
    <t>अश्विनी सुनिल पाटील</t>
  </si>
  <si>
    <t>कविताबाई भागवत सांवत</t>
  </si>
  <si>
    <t>कविता भागवत सावत</t>
  </si>
  <si>
    <t>हर्षल भागवत सांवत</t>
  </si>
  <si>
    <t>वंदना सुकलाल पाटील</t>
  </si>
  <si>
    <t>सागर सुकलाल पाटील</t>
  </si>
  <si>
    <t>प्रतिमा सुकलाल पाटील</t>
  </si>
  <si>
    <t>छाया कैलास गवळी</t>
  </si>
  <si>
    <t>कोमल कैलास गवळी</t>
  </si>
  <si>
    <t>अक्षय कैलाश गवळी</t>
  </si>
  <si>
    <t>सोप्नील कैलास गवळी</t>
  </si>
  <si>
    <t>छायाबाई  विश्वनाथ  कोळी</t>
  </si>
  <si>
    <t>संजय विश्वनाथ कोळी</t>
  </si>
  <si>
    <t>निकिता विश्वनाथ कोळी</t>
  </si>
  <si>
    <t>योगिता  विश्वनाथ कोळी</t>
  </si>
  <si>
    <t>निर्मला प्रकाश तेली</t>
  </si>
  <si>
    <t>निकिता प्रकाश तेली</t>
  </si>
  <si>
    <t>राहुल प्रकाश तेली</t>
  </si>
  <si>
    <t>बेबाबाई अशोक बोरसे</t>
  </si>
  <si>
    <t>निंबा अशोक बोरसे</t>
  </si>
  <si>
    <t>सुनिल अशोक बोरसे</t>
  </si>
  <si>
    <t>ललिता भरत पाटील</t>
  </si>
  <si>
    <t>हर्षदा भरत पाटील</t>
  </si>
  <si>
    <t>पुनम भरत पाटील</t>
  </si>
  <si>
    <t>हर्षल भरत पाटील</t>
  </si>
  <si>
    <t>युवराज काळू पाटील</t>
  </si>
  <si>
    <t>देवकाबाई युवराज पाटील</t>
  </si>
  <si>
    <t>मिठाराम तानकु महाजन</t>
  </si>
  <si>
    <t>जयंता मिठाराम महाजन</t>
  </si>
  <si>
    <t>आशाबाई संजय महाजन</t>
  </si>
  <si>
    <t>रामकृष्ण संजय महाजन</t>
  </si>
  <si>
    <t>मोहिनी रामकृष्ण महाजन</t>
  </si>
  <si>
    <t>संगिताबाई गणेश पाटील</t>
  </si>
  <si>
    <t>दर्शन गणेश पाटील</t>
  </si>
  <si>
    <t>कुणाल गणेश पाटील</t>
  </si>
  <si>
    <t>रूपाली रविंद्र पाटील</t>
  </si>
  <si>
    <t>गोपी रविंद्र पाटील</t>
  </si>
  <si>
    <t>सुमनबाई यशवंत पाटील</t>
  </si>
  <si>
    <t>पुष्‍पाबाई शिवाजी पाटील</t>
  </si>
  <si>
    <t>गोपाल शिवाजी पाटील</t>
  </si>
  <si>
    <t>हर्षा गोपाळ पाटील</t>
  </si>
  <si>
    <t>ईशान्य गोपाळ पाटील</t>
  </si>
  <si>
    <t>आशाबाई प्रेमराज कोळी</t>
  </si>
  <si>
    <t>राजेंद्र  प्रेमराज कोळी</t>
  </si>
  <si>
    <t>सुलाबाई राजेंद्र पाटील</t>
  </si>
  <si>
    <t>योगेश राजेंद्र पाटील</t>
  </si>
  <si>
    <t>गणेश राजेंद्र पाटील</t>
  </si>
  <si>
    <t>धनकोरबाई चिंतामण पाटील</t>
  </si>
  <si>
    <t>मंगलाबाई ज्ञानेश्वर गायकवाड</t>
  </si>
  <si>
    <t>रुपाली ज्ञानेश्वर गायकवाड</t>
  </si>
  <si>
    <t>गोपाल ज्ञानेश्वर गायकवाड</t>
  </si>
  <si>
    <t>प्रकाश ज्ञानेश्वर गायकवाड</t>
  </si>
  <si>
    <t>योगेश सुरेश पाटील</t>
  </si>
  <si>
    <t>द्वारका योगेश पाटील</t>
  </si>
  <si>
    <t>Mayur योगेश पाटील</t>
  </si>
  <si>
    <t>वासुदेव भगवान पाटील</t>
  </si>
  <si>
    <t>समाधान भगवान पाटील</t>
  </si>
  <si>
    <t>अलकाबाई संजय पाटील</t>
  </si>
  <si>
    <t>निलेश संजय पाटील</t>
  </si>
  <si>
    <t>तृप्ती संजय पाटील</t>
  </si>
  <si>
    <t>रोहित रमेश जगताप</t>
  </si>
  <si>
    <t>कवीता मगन चव्हाण</t>
  </si>
  <si>
    <t>तुषार मगन चव्हाण</t>
  </si>
  <si>
    <t>आरती मगन चव्हाण</t>
  </si>
  <si>
    <t>आशाबाई गणेश सैंदाणे</t>
  </si>
  <si>
    <t>नंदिनी  गणेश सैंदाणे</t>
  </si>
  <si>
    <t>अश्विनी गणेश सैंदाणे</t>
  </si>
  <si>
    <t>दुर्गेश गणेश सैंदाणे</t>
  </si>
  <si>
    <t>प्रवीण अधिकार पाटील</t>
  </si>
  <si>
    <t>किरण अधिकार पाटील</t>
  </si>
  <si>
    <t>कल्पना किरण  पाटील</t>
  </si>
  <si>
    <t>परी किरण  पाटील</t>
  </si>
  <si>
    <t>दगुबाई साहेबराव पाटील</t>
  </si>
  <si>
    <t>अनिताबाई युवराजसिंग पाटील</t>
  </si>
  <si>
    <t>पवन युवराजसिंग पाटील</t>
  </si>
  <si>
    <t>सावन युवराजसिंग पाटील</t>
  </si>
  <si>
    <t>मंगलबाई दंगल पाटील</t>
  </si>
  <si>
    <t>जितेंद्र दंगल पाटील</t>
  </si>
  <si>
    <t>वर्षा जितेंद्र पाटील</t>
  </si>
  <si>
    <t>लक्षिता जितेंद्र पाटील</t>
  </si>
  <si>
    <t>गजानन यशवंत कोळी</t>
  </si>
  <si>
    <t>मनीषा गजानन कोळी</t>
  </si>
  <si>
    <t>विनायक गजानन कोळी</t>
  </si>
  <si>
    <t>कुणाल गजानन कोळी</t>
  </si>
  <si>
    <t>मीराबाई एकनाथ पाटील</t>
  </si>
  <si>
    <t>योगेश एकनाथ पाटील</t>
  </si>
  <si>
    <t>जयश्री  योगेश पाटील</t>
  </si>
  <si>
    <t>भुवनेश योगेश  पाटील</t>
  </si>
  <si>
    <t>भारतीबाई दंगल पाटील</t>
  </si>
  <si>
    <t>दिग्नेश दंगल पाटील</t>
  </si>
  <si>
    <t>वंदना गोंडू कोळी (पिंपळकर )</t>
  </si>
  <si>
    <t>सागर गोंडू कोळी (पिंपळकर)</t>
  </si>
  <si>
    <t>अतुल गोंडू कोळी (पिंपळकर)</t>
  </si>
  <si>
    <t>नकुल गोंडू कोळी (पिंपळकर )</t>
  </si>
  <si>
    <t>सरलाबाई भास्कर पाटील</t>
  </si>
  <si>
    <t>ज्ञानेश्वर भास्कर पाटील</t>
  </si>
  <si>
    <t>सुनीता अरुण भावासार</t>
  </si>
  <si>
    <t>पूजा अरुण भावासार</t>
  </si>
  <si>
    <t>प्रियांका अरुण भावासार</t>
  </si>
  <si>
    <t>श्रद्धा अरुण भावासार</t>
  </si>
  <si>
    <t>relation</t>
  </si>
  <si>
    <t>पत्नी</t>
  </si>
  <si>
    <t>वडील</t>
  </si>
  <si>
    <t>आई</t>
  </si>
  <si>
    <t>मुलगा</t>
  </si>
  <si>
    <t>मुलगी</t>
  </si>
  <si>
    <t>भाऊ</t>
  </si>
  <si>
    <t>सून</t>
  </si>
  <si>
    <t>नात</t>
  </si>
  <si>
    <t>नातू</t>
  </si>
  <si>
    <t>पती</t>
  </si>
  <si>
    <t>सुन</t>
  </si>
  <si>
    <t>वडिल</t>
  </si>
  <si>
    <t>नातु</t>
  </si>
  <si>
    <t>पुत्र</t>
  </si>
  <si>
    <t>बहीण</t>
  </si>
  <si>
    <t>सासू</t>
  </si>
  <si>
    <t>-</t>
  </si>
  <si>
    <t>married</t>
  </si>
  <si>
    <t>unmarried</t>
  </si>
  <si>
    <t>_</t>
  </si>
  <si>
    <t>divorced</t>
  </si>
  <si>
    <t>member_education</t>
  </si>
  <si>
    <t>higher_secondary</t>
  </si>
  <si>
    <t>primary</t>
  </si>
  <si>
    <t>illiterate</t>
  </si>
  <si>
    <t>secondary</t>
  </si>
  <si>
    <t>graduate</t>
  </si>
  <si>
    <t>postgraduate</t>
  </si>
  <si>
    <t>_submission__id</t>
  </si>
  <si>
    <t>दीपक राजेंद्र शिंदे</t>
  </si>
  <si>
    <t>सागर बाप कोळी</t>
  </si>
  <si>
    <t>M27</t>
  </si>
  <si>
    <t>F18</t>
  </si>
  <si>
    <t>M6</t>
  </si>
  <si>
    <t>M19</t>
  </si>
  <si>
    <t>M5</t>
  </si>
  <si>
    <t>F4</t>
  </si>
  <si>
    <t>M75</t>
  </si>
  <si>
    <t>F65</t>
  </si>
  <si>
    <t>M65</t>
  </si>
  <si>
    <t>F20</t>
  </si>
  <si>
    <t>M2</t>
  </si>
  <si>
    <t>F2</t>
  </si>
  <si>
    <t>F68</t>
  </si>
  <si>
    <t>M28</t>
  </si>
  <si>
    <t>F5</t>
  </si>
  <si>
    <t>F70</t>
  </si>
  <si>
    <t>F13</t>
  </si>
  <si>
    <t>M80</t>
  </si>
  <si>
    <t>F76</t>
  </si>
  <si>
    <t>M69</t>
  </si>
  <si>
    <t>M1</t>
  </si>
  <si>
    <t>M57</t>
  </si>
  <si>
    <t>F80</t>
  </si>
  <si>
    <t>F16</t>
  </si>
  <si>
    <t>F67</t>
  </si>
  <si>
    <t>F12</t>
  </si>
  <si>
    <t>M34</t>
  </si>
  <si>
    <t>F17</t>
  </si>
  <si>
    <t>M11</t>
  </si>
  <si>
    <t>M90</t>
  </si>
  <si>
    <t>F85</t>
  </si>
  <si>
    <t>F75</t>
  </si>
  <si>
    <t>F53</t>
  </si>
  <si>
    <t>F15</t>
  </si>
  <si>
    <t>M16</t>
  </si>
  <si>
    <t>F88</t>
  </si>
  <si>
    <t>F1</t>
  </si>
  <si>
    <t>M9</t>
  </si>
  <si>
    <t>F62</t>
  </si>
  <si>
    <t>M10</t>
  </si>
  <si>
    <t>F20449869738</t>
  </si>
  <si>
    <t>F22456906221</t>
  </si>
  <si>
    <t>F24449491702</t>
  </si>
  <si>
    <t>M18447563338</t>
  </si>
  <si>
    <t>M18451993208</t>
  </si>
  <si>
    <t>M20447901917</t>
  </si>
  <si>
    <t>M20449467979</t>
  </si>
  <si>
    <t>M20450197107</t>
  </si>
  <si>
    <t>M20450481676</t>
  </si>
  <si>
    <t>M20450996661</t>
  </si>
  <si>
    <t>M20454974013</t>
  </si>
  <si>
    <t>M21449756977</t>
  </si>
  <si>
    <t>M21451429787</t>
  </si>
  <si>
    <t>M21452158520</t>
  </si>
  <si>
    <t>M22447245028</t>
  </si>
  <si>
    <t>M22447658315</t>
  </si>
  <si>
    <t>M22448165994</t>
  </si>
  <si>
    <t>M22448326682</t>
  </si>
  <si>
    <t>M22449443209</t>
  </si>
  <si>
    <t>M22451244697</t>
  </si>
  <si>
    <t>M23447586160</t>
  </si>
  <si>
    <t>M23448077145</t>
  </si>
  <si>
    <t>M23448201123</t>
  </si>
  <si>
    <t>M24447720005</t>
  </si>
  <si>
    <t>M24448049131</t>
  </si>
  <si>
    <t>M24449049707</t>
  </si>
  <si>
    <t>M24450947599</t>
  </si>
  <si>
    <t>M25446370888</t>
  </si>
  <si>
    <t>M25447573168</t>
  </si>
  <si>
    <t>M25448409017</t>
  </si>
  <si>
    <t>M25451201806</t>
  </si>
  <si>
    <t>M26448201117</t>
  </si>
  <si>
    <t>M26449818724</t>
  </si>
  <si>
    <t>M26454519172</t>
  </si>
  <si>
    <t>M27448083453</t>
  </si>
  <si>
    <t>M28449137572</t>
  </si>
  <si>
    <t>M29447685995</t>
  </si>
  <si>
    <t>M30447006586</t>
  </si>
  <si>
    <t>M30447273493</t>
  </si>
  <si>
    <t>M30447505520</t>
  </si>
  <si>
    <t>M30451340977</t>
  </si>
  <si>
    <t>M30451600435</t>
  </si>
  <si>
    <t>M31451331737</t>
  </si>
  <si>
    <t>M32451387569</t>
  </si>
  <si>
    <t>M32453759757</t>
  </si>
  <si>
    <t>M32456860704</t>
  </si>
  <si>
    <t>M33447652548</t>
  </si>
  <si>
    <t>M35449797349</t>
  </si>
  <si>
    <t>M35451478151</t>
  </si>
  <si>
    <t>M35454521646</t>
  </si>
  <si>
    <t>M36448089133</t>
  </si>
  <si>
    <t>M39454906728</t>
  </si>
  <si>
    <t>M40447606579</t>
  </si>
  <si>
    <t>M25449332414</t>
  </si>
  <si>
    <t>M21447524447</t>
  </si>
  <si>
    <t>M23448102341</t>
  </si>
  <si>
    <t>M27447550044</t>
  </si>
  <si>
    <t>M24448308295</t>
  </si>
  <si>
    <t>M26450123187</t>
  </si>
  <si>
    <t>M25450944787</t>
  </si>
  <si>
    <t>M34451168988</t>
  </si>
  <si>
    <t>M21451203242</t>
  </si>
  <si>
    <t>M23451672308</t>
  </si>
  <si>
    <t>F22453739790</t>
  </si>
  <si>
    <t>M27454373902</t>
  </si>
  <si>
    <t>M28455972388</t>
  </si>
  <si>
    <t/>
  </si>
  <si>
    <t>M27448102341</t>
  </si>
  <si>
    <t>M22448308295</t>
  </si>
  <si>
    <t>M23450944787</t>
  </si>
  <si>
    <t>M32451168988</t>
  </si>
  <si>
    <t>M19451203242</t>
  </si>
  <si>
    <t>F20453739790</t>
  </si>
  <si>
    <t>M24454373902</t>
  </si>
  <si>
    <t>M23455972388</t>
  </si>
  <si>
    <t>M25455972388</t>
  </si>
  <si>
    <t>F27448170330</t>
  </si>
  <si>
    <t>M25448170330</t>
  </si>
  <si>
    <t>F25451672308</t>
  </si>
  <si>
    <t>M35449829302</t>
  </si>
  <si>
    <t>M20447600869</t>
  </si>
  <si>
    <t>F32451196955</t>
  </si>
  <si>
    <t>M23449448771</t>
  </si>
  <si>
    <t>M35448509145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</si>
</sst>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10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ERNA\SurveyData.xlsx" TargetMode="External"/><Relationship Id="rId1" Type="http://schemas.openxmlformats.org/officeDocument/2006/relationships/externalLinkPath" Target="Survey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upport"/>
      <sheetName val="Sheet2"/>
      <sheetName val="family_members"/>
      <sheetName val="earning_members"/>
      <sheetName val="family_responsibilities"/>
      <sheetName val="health_details"/>
    </sheetNames>
    <sheetDataSet>
      <sheetData sheetId="0">
        <row r="1">
          <cell r="A1" t="str">
            <v>farmer_id</v>
          </cell>
          <cell r="B1" t="str">
            <v>SrNo</v>
          </cell>
        </row>
        <row r="2">
          <cell r="A2" t="str">
            <v>293-2024</v>
          </cell>
          <cell r="B2">
            <v>293</v>
          </cell>
        </row>
        <row r="3">
          <cell r="A3" t="str">
            <v>060-2022</v>
          </cell>
          <cell r="B3">
            <v>60</v>
          </cell>
        </row>
        <row r="4">
          <cell r="A4" t="str">
            <v>303-2024</v>
          </cell>
          <cell r="B4">
            <v>303</v>
          </cell>
        </row>
        <row r="5">
          <cell r="A5" t="str">
            <v>146-2023</v>
          </cell>
          <cell r="B5">
            <v>146</v>
          </cell>
        </row>
        <row r="6">
          <cell r="A6" t="str">
            <v>173-2023</v>
          </cell>
          <cell r="B6">
            <v>173</v>
          </cell>
        </row>
        <row r="7">
          <cell r="A7" t="str">
            <v>264-2024</v>
          </cell>
          <cell r="B7">
            <v>264</v>
          </cell>
        </row>
        <row r="8">
          <cell r="A8" t="str">
            <v>072-2022</v>
          </cell>
          <cell r="B8">
            <v>72</v>
          </cell>
        </row>
        <row r="9">
          <cell r="A9" t="str">
            <v>117-2022</v>
          </cell>
          <cell r="B9">
            <v>117</v>
          </cell>
        </row>
        <row r="10">
          <cell r="A10" t="str">
            <v>007-2022</v>
          </cell>
          <cell r="B10">
            <v>7</v>
          </cell>
        </row>
        <row r="11">
          <cell r="A11" t="str">
            <v>052-2022</v>
          </cell>
          <cell r="B11">
            <v>52</v>
          </cell>
        </row>
        <row r="12">
          <cell r="A12" t="str">
            <v>276-2024</v>
          </cell>
          <cell r="B12">
            <v>276</v>
          </cell>
        </row>
        <row r="13">
          <cell r="A13" t="str">
            <v>045-2022</v>
          </cell>
          <cell r="B13">
            <v>45</v>
          </cell>
        </row>
        <row r="14">
          <cell r="A14" t="str">
            <v>262-2024</v>
          </cell>
          <cell r="B14">
            <v>262</v>
          </cell>
        </row>
        <row r="15">
          <cell r="A15" t="str">
            <v>013-2022</v>
          </cell>
          <cell r="B15">
            <v>13</v>
          </cell>
        </row>
        <row r="16">
          <cell r="A16" t="str">
            <v>272-2024</v>
          </cell>
          <cell r="B16">
            <v>272</v>
          </cell>
        </row>
        <row r="17">
          <cell r="A17" t="str">
            <v>287-2024</v>
          </cell>
          <cell r="B17">
            <v>287</v>
          </cell>
        </row>
        <row r="18">
          <cell r="A18" t="str">
            <v>066-2022</v>
          </cell>
          <cell r="B18">
            <v>66</v>
          </cell>
        </row>
        <row r="19">
          <cell r="A19" t="str">
            <v>144-2023</v>
          </cell>
          <cell r="B19">
            <v>144</v>
          </cell>
        </row>
        <row r="20">
          <cell r="A20" t="str">
            <v>121-2022</v>
          </cell>
          <cell r="B20">
            <v>121</v>
          </cell>
        </row>
        <row r="21">
          <cell r="A21" t="str">
            <v>187-2023</v>
          </cell>
          <cell r="B21">
            <v>187</v>
          </cell>
        </row>
        <row r="22">
          <cell r="A22" t="str">
            <v>043-2022</v>
          </cell>
          <cell r="B22">
            <v>43</v>
          </cell>
        </row>
        <row r="23">
          <cell r="A23" t="str">
            <v>210-2023</v>
          </cell>
          <cell r="B23">
            <v>210</v>
          </cell>
        </row>
        <row r="24">
          <cell r="A24" t="str">
            <v>055-2022</v>
          </cell>
          <cell r="B24">
            <v>55</v>
          </cell>
        </row>
        <row r="25">
          <cell r="A25" t="str">
            <v>231-2024</v>
          </cell>
          <cell r="B25">
            <v>231</v>
          </cell>
        </row>
        <row r="26">
          <cell r="A26" t="str">
            <v>025-2022</v>
          </cell>
          <cell r="B26">
            <v>25</v>
          </cell>
        </row>
        <row r="27">
          <cell r="A27" t="str">
            <v>136-2023</v>
          </cell>
          <cell r="B27">
            <v>136</v>
          </cell>
        </row>
        <row r="28">
          <cell r="A28" t="str">
            <v>021-2022</v>
          </cell>
          <cell r="B28">
            <v>21</v>
          </cell>
        </row>
        <row r="29">
          <cell r="A29" t="str">
            <v>181-2023</v>
          </cell>
          <cell r="B29">
            <v>181</v>
          </cell>
        </row>
        <row r="30">
          <cell r="A30" t="str">
            <v>297-2024</v>
          </cell>
          <cell r="B30">
            <v>297</v>
          </cell>
        </row>
        <row r="31">
          <cell r="A31" t="str">
            <v>140-2023</v>
          </cell>
          <cell r="B31">
            <v>140</v>
          </cell>
        </row>
        <row r="32">
          <cell r="A32" t="str">
            <v>133-2023</v>
          </cell>
          <cell r="B32">
            <v>133</v>
          </cell>
        </row>
        <row r="33">
          <cell r="A33" t="str">
            <v>234-2024</v>
          </cell>
          <cell r="B33">
            <v>234</v>
          </cell>
        </row>
        <row r="34">
          <cell r="A34" t="str">
            <v>142-2023</v>
          </cell>
          <cell r="B34">
            <v>142</v>
          </cell>
        </row>
        <row r="35">
          <cell r="A35" t="str">
            <v>035-2022</v>
          </cell>
          <cell r="B35">
            <v>35</v>
          </cell>
        </row>
        <row r="36">
          <cell r="A36" t="str">
            <v>201-2023</v>
          </cell>
          <cell r="B36">
            <v>201</v>
          </cell>
        </row>
        <row r="37">
          <cell r="A37" t="str">
            <v>095-2022</v>
          </cell>
          <cell r="B37">
            <v>95</v>
          </cell>
        </row>
        <row r="38">
          <cell r="A38" t="str">
            <v>255-2024</v>
          </cell>
          <cell r="B38">
            <v>255</v>
          </cell>
        </row>
        <row r="39">
          <cell r="A39" t="str">
            <v>286-2024</v>
          </cell>
          <cell r="B39">
            <v>286</v>
          </cell>
        </row>
        <row r="40">
          <cell r="A40" t="str">
            <v>109-2022</v>
          </cell>
          <cell r="B40">
            <v>109</v>
          </cell>
        </row>
        <row r="41">
          <cell r="A41" t="str">
            <v>158-2023</v>
          </cell>
          <cell r="B41">
            <v>158</v>
          </cell>
        </row>
        <row r="42">
          <cell r="A42" t="str">
            <v>165-2023</v>
          </cell>
          <cell r="B42">
            <v>165</v>
          </cell>
        </row>
        <row r="43">
          <cell r="A43" t="str">
            <v>296-2024</v>
          </cell>
          <cell r="B43">
            <v>296</v>
          </cell>
        </row>
        <row r="44">
          <cell r="A44" t="str">
            <v>171-2023</v>
          </cell>
          <cell r="B44">
            <v>171</v>
          </cell>
        </row>
        <row r="45">
          <cell r="A45" t="str">
            <v>039-2022</v>
          </cell>
          <cell r="B45">
            <v>39</v>
          </cell>
        </row>
        <row r="46">
          <cell r="A46" t="str">
            <v>114-2022</v>
          </cell>
          <cell r="B46">
            <v>114</v>
          </cell>
        </row>
        <row r="47">
          <cell r="A47" t="str">
            <v>280-2024</v>
          </cell>
          <cell r="B47">
            <v>280</v>
          </cell>
        </row>
        <row r="48">
          <cell r="A48" t="str">
            <v>120-2022</v>
          </cell>
          <cell r="B48">
            <v>120</v>
          </cell>
        </row>
        <row r="49">
          <cell r="A49" t="str">
            <v>152-2023</v>
          </cell>
          <cell r="B49">
            <v>152</v>
          </cell>
        </row>
        <row r="50">
          <cell r="A50" t="str">
            <v>172-2023</v>
          </cell>
          <cell r="B50">
            <v>172</v>
          </cell>
        </row>
        <row r="51">
          <cell r="A51" t="str">
            <v>203-2023</v>
          </cell>
          <cell r="B51">
            <v>203</v>
          </cell>
        </row>
        <row r="52">
          <cell r="A52" t="str">
            <v>014-2022</v>
          </cell>
          <cell r="B52">
            <v>14</v>
          </cell>
        </row>
        <row r="53">
          <cell r="A53" t="str">
            <v>067-2022</v>
          </cell>
          <cell r="B53">
            <v>67</v>
          </cell>
        </row>
        <row r="54">
          <cell r="A54" t="str">
            <v>163-2023</v>
          </cell>
          <cell r="B54">
            <v>163</v>
          </cell>
        </row>
        <row r="55">
          <cell r="A55" t="str">
            <v>178-2023</v>
          </cell>
          <cell r="B55">
            <v>178</v>
          </cell>
        </row>
        <row r="56">
          <cell r="A56" t="str">
            <v>138-2023</v>
          </cell>
          <cell r="B56">
            <v>138</v>
          </cell>
        </row>
        <row r="57">
          <cell r="A57" t="str">
            <v>153-2023</v>
          </cell>
          <cell r="B57">
            <v>153</v>
          </cell>
        </row>
        <row r="58">
          <cell r="A58" t="str">
            <v>147-2023</v>
          </cell>
          <cell r="B58">
            <v>147</v>
          </cell>
        </row>
        <row r="59">
          <cell r="A59" t="str">
            <v>236-2024</v>
          </cell>
          <cell r="B59">
            <v>236</v>
          </cell>
        </row>
        <row r="60">
          <cell r="A60" t="str">
            <v>102-2022</v>
          </cell>
          <cell r="B60">
            <v>102</v>
          </cell>
        </row>
        <row r="61">
          <cell r="A61" t="str">
            <v>118-2022</v>
          </cell>
          <cell r="B61">
            <v>118</v>
          </cell>
        </row>
        <row r="62">
          <cell r="A62" t="str">
            <v>084-2022</v>
          </cell>
          <cell r="B62">
            <v>84</v>
          </cell>
        </row>
        <row r="63">
          <cell r="A63" t="str">
            <v>212-2023</v>
          </cell>
          <cell r="B63">
            <v>212</v>
          </cell>
        </row>
        <row r="64">
          <cell r="A64" t="str">
            <v>292-2024</v>
          </cell>
          <cell r="B64">
            <v>292</v>
          </cell>
        </row>
        <row r="65">
          <cell r="A65" t="str">
            <v>211-2023</v>
          </cell>
          <cell r="B65">
            <v>211</v>
          </cell>
        </row>
        <row r="66">
          <cell r="A66" t="str">
            <v>229-2024</v>
          </cell>
          <cell r="B66">
            <v>229</v>
          </cell>
        </row>
        <row r="67">
          <cell r="A67" t="str">
            <v>270-2024</v>
          </cell>
          <cell r="B67">
            <v>270</v>
          </cell>
        </row>
        <row r="68">
          <cell r="A68" t="str">
            <v>112-2022</v>
          </cell>
          <cell r="B68">
            <v>112</v>
          </cell>
        </row>
        <row r="69">
          <cell r="A69" t="str">
            <v>124-2022</v>
          </cell>
          <cell r="B69">
            <v>124</v>
          </cell>
        </row>
        <row r="70">
          <cell r="A70" t="str">
            <v>243-2024</v>
          </cell>
          <cell r="B70">
            <v>243</v>
          </cell>
        </row>
        <row r="71">
          <cell r="A71" t="str">
            <v>274-2024</v>
          </cell>
          <cell r="B71">
            <v>274</v>
          </cell>
        </row>
        <row r="72">
          <cell r="A72" t="str">
            <v>099-2022</v>
          </cell>
          <cell r="B72">
            <v>99</v>
          </cell>
        </row>
        <row r="73">
          <cell r="A73" t="str">
            <v>247-2024</v>
          </cell>
          <cell r="B73">
            <v>247</v>
          </cell>
        </row>
        <row r="74">
          <cell r="A74" t="str">
            <v>076-2022</v>
          </cell>
          <cell r="B74">
            <v>76</v>
          </cell>
        </row>
        <row r="75">
          <cell r="A75" t="str">
            <v>088-2022</v>
          </cell>
          <cell r="B75">
            <v>88</v>
          </cell>
        </row>
        <row r="76">
          <cell r="A76" t="str">
            <v>160-2023</v>
          </cell>
          <cell r="B76">
            <v>160</v>
          </cell>
        </row>
        <row r="77">
          <cell r="A77" t="str">
            <v>009-2022</v>
          </cell>
          <cell r="B77">
            <v>9</v>
          </cell>
        </row>
        <row r="78">
          <cell r="A78" t="str">
            <v>083-2022</v>
          </cell>
          <cell r="B78">
            <v>83</v>
          </cell>
        </row>
        <row r="79">
          <cell r="A79" t="str">
            <v>103-2022</v>
          </cell>
          <cell r="B79">
            <v>103</v>
          </cell>
        </row>
        <row r="80">
          <cell r="A80" t="str">
            <v>069-2022</v>
          </cell>
          <cell r="B80">
            <v>69</v>
          </cell>
        </row>
        <row r="81">
          <cell r="A81" t="str">
            <v>123-2022</v>
          </cell>
          <cell r="B81">
            <v>123</v>
          </cell>
        </row>
        <row r="82">
          <cell r="A82" t="str">
            <v>277-2024</v>
          </cell>
          <cell r="B82">
            <v>277</v>
          </cell>
        </row>
        <row r="83">
          <cell r="A83" t="str">
            <v>222-2023</v>
          </cell>
          <cell r="B83">
            <v>222</v>
          </cell>
        </row>
        <row r="84">
          <cell r="A84" t="str">
            <v>305-2024</v>
          </cell>
          <cell r="B84">
            <v>305</v>
          </cell>
        </row>
        <row r="85">
          <cell r="A85" t="str">
            <v>227-2023</v>
          </cell>
          <cell r="B85">
            <v>227</v>
          </cell>
        </row>
        <row r="86">
          <cell r="A86" t="str">
            <v>230-2024</v>
          </cell>
          <cell r="B86">
            <v>230</v>
          </cell>
        </row>
        <row r="87">
          <cell r="A87" t="str">
            <v>001-2022</v>
          </cell>
          <cell r="B87">
            <v>1</v>
          </cell>
        </row>
        <row r="88">
          <cell r="A88" t="str">
            <v>068-2022</v>
          </cell>
          <cell r="B88">
            <v>68</v>
          </cell>
        </row>
        <row r="89">
          <cell r="A89" t="str">
            <v>116-2022</v>
          </cell>
          <cell r="B89">
            <v>116</v>
          </cell>
        </row>
        <row r="90">
          <cell r="A90" t="str">
            <v>145-2023</v>
          </cell>
          <cell r="B90">
            <v>145</v>
          </cell>
        </row>
        <row r="91">
          <cell r="A91" t="str">
            <v>191-2023</v>
          </cell>
          <cell r="B91">
            <v>191</v>
          </cell>
        </row>
        <row r="92">
          <cell r="A92" t="str">
            <v>097-2022</v>
          </cell>
          <cell r="B92">
            <v>97</v>
          </cell>
        </row>
        <row r="93">
          <cell r="A93" t="str">
            <v>265-2024</v>
          </cell>
          <cell r="B93">
            <v>265</v>
          </cell>
        </row>
        <row r="94">
          <cell r="A94" t="str">
            <v>071-2022</v>
          </cell>
          <cell r="B94">
            <v>71</v>
          </cell>
        </row>
        <row r="95">
          <cell r="A95" t="str">
            <v>065-2022</v>
          </cell>
          <cell r="B95">
            <v>65</v>
          </cell>
        </row>
        <row r="96">
          <cell r="A96" t="str">
            <v>130-2023</v>
          </cell>
          <cell r="B96">
            <v>130</v>
          </cell>
        </row>
        <row r="97">
          <cell r="A97" t="str">
            <v>157-2023</v>
          </cell>
          <cell r="B97">
            <v>157</v>
          </cell>
        </row>
        <row r="98">
          <cell r="A98" t="str">
            <v>166-2023</v>
          </cell>
          <cell r="B98">
            <v>166</v>
          </cell>
        </row>
        <row r="99">
          <cell r="A99" t="str">
            <v>096-2022</v>
          </cell>
          <cell r="B99">
            <v>96</v>
          </cell>
        </row>
        <row r="100">
          <cell r="A100" t="str">
            <v>033-2022</v>
          </cell>
          <cell r="B100">
            <v>33</v>
          </cell>
        </row>
        <row r="101">
          <cell r="A101" t="str">
            <v>032-2022</v>
          </cell>
          <cell r="B101">
            <v>32</v>
          </cell>
        </row>
        <row r="102">
          <cell r="A102" t="str">
            <v>197-2023</v>
          </cell>
          <cell r="B102">
            <v>197</v>
          </cell>
        </row>
        <row r="103">
          <cell r="A103" t="str">
            <v>275-2024</v>
          </cell>
          <cell r="B103">
            <v>275</v>
          </cell>
        </row>
        <row r="104">
          <cell r="A104" t="str">
            <v>188-2023</v>
          </cell>
          <cell r="B104">
            <v>188</v>
          </cell>
        </row>
        <row r="105">
          <cell r="A105" t="str">
            <v>189-2023</v>
          </cell>
          <cell r="B105">
            <v>189</v>
          </cell>
        </row>
        <row r="106">
          <cell r="A106" t="str">
            <v>064-2022</v>
          </cell>
          <cell r="B106">
            <v>64</v>
          </cell>
        </row>
        <row r="107">
          <cell r="A107" t="str">
            <v>151-2023</v>
          </cell>
          <cell r="B107">
            <v>151</v>
          </cell>
        </row>
        <row r="108">
          <cell r="A108" t="str">
            <v>022-2022</v>
          </cell>
          <cell r="B108">
            <v>22</v>
          </cell>
        </row>
        <row r="109">
          <cell r="A109" t="str">
            <v>063-2022</v>
          </cell>
          <cell r="B109">
            <v>63</v>
          </cell>
        </row>
        <row r="110">
          <cell r="A110" t="str">
            <v>283-2024</v>
          </cell>
          <cell r="B110">
            <v>283</v>
          </cell>
        </row>
        <row r="111">
          <cell r="A111" t="str">
            <v>089-2022</v>
          </cell>
          <cell r="B111">
            <v>89</v>
          </cell>
        </row>
        <row r="112">
          <cell r="A112" t="str">
            <v>170-2023</v>
          </cell>
          <cell r="B112">
            <v>170</v>
          </cell>
        </row>
        <row r="113">
          <cell r="A113" t="str">
            <v>213-2023</v>
          </cell>
          <cell r="B113">
            <v>213</v>
          </cell>
        </row>
        <row r="114">
          <cell r="A114" t="str">
            <v>174-2023</v>
          </cell>
          <cell r="B114">
            <v>174</v>
          </cell>
        </row>
        <row r="115">
          <cell r="A115" t="str">
            <v>267-2024</v>
          </cell>
          <cell r="B115">
            <v>267</v>
          </cell>
        </row>
        <row r="116">
          <cell r="A116" t="str">
            <v>094-2022</v>
          </cell>
          <cell r="B116">
            <v>94</v>
          </cell>
        </row>
        <row r="117">
          <cell r="A117" t="str">
            <v>111-2022</v>
          </cell>
          <cell r="B117">
            <v>111</v>
          </cell>
        </row>
        <row r="118">
          <cell r="A118" t="str">
            <v>284-2024</v>
          </cell>
          <cell r="B118">
            <v>284</v>
          </cell>
        </row>
        <row r="119">
          <cell r="A119" t="str">
            <v>024-2022</v>
          </cell>
          <cell r="B119">
            <v>24</v>
          </cell>
        </row>
        <row r="120">
          <cell r="A120" t="str">
            <v>010-2022</v>
          </cell>
          <cell r="B120">
            <v>10</v>
          </cell>
        </row>
        <row r="121">
          <cell r="A121" t="str">
            <v>167-2023</v>
          </cell>
          <cell r="B121">
            <v>167</v>
          </cell>
        </row>
        <row r="122">
          <cell r="A122" t="str">
            <v>119-2022</v>
          </cell>
          <cell r="B122">
            <v>119</v>
          </cell>
        </row>
        <row r="123">
          <cell r="A123" t="str">
            <v>125-2022</v>
          </cell>
          <cell r="B123">
            <v>125</v>
          </cell>
        </row>
        <row r="124">
          <cell r="A124" t="str">
            <v>281-2024</v>
          </cell>
          <cell r="B124">
            <v>281</v>
          </cell>
        </row>
        <row r="125">
          <cell r="A125" t="str">
            <v>308-2024</v>
          </cell>
          <cell r="B125">
            <v>308</v>
          </cell>
        </row>
        <row r="126">
          <cell r="A126" t="str">
            <v>002-2022</v>
          </cell>
          <cell r="B126">
            <v>2</v>
          </cell>
        </row>
        <row r="127">
          <cell r="A127" t="str">
            <v>183-2023</v>
          </cell>
          <cell r="B127">
            <v>183</v>
          </cell>
        </row>
        <row r="128">
          <cell r="A128" t="str">
            <v>202-2023</v>
          </cell>
          <cell r="B128">
            <v>202</v>
          </cell>
        </row>
        <row r="129">
          <cell r="A129" t="str">
            <v>285-2024</v>
          </cell>
          <cell r="B129">
            <v>285</v>
          </cell>
        </row>
        <row r="130">
          <cell r="A130" t="str">
            <v>182-2023</v>
          </cell>
          <cell r="B130">
            <v>182</v>
          </cell>
        </row>
        <row r="131">
          <cell r="A131" t="str">
            <v>215-2023</v>
          </cell>
          <cell r="B131">
            <v>215</v>
          </cell>
        </row>
        <row r="132">
          <cell r="A132" t="str">
            <v>037-2022</v>
          </cell>
          <cell r="B132">
            <v>37</v>
          </cell>
        </row>
        <row r="133">
          <cell r="A133" t="str">
            <v>053-2022</v>
          </cell>
          <cell r="B133">
            <v>53</v>
          </cell>
        </row>
        <row r="134">
          <cell r="A134" t="str">
            <v>208-2023</v>
          </cell>
          <cell r="B134">
            <v>208</v>
          </cell>
        </row>
        <row r="135">
          <cell r="A135" t="str">
            <v>257-2024</v>
          </cell>
          <cell r="B135">
            <v>257</v>
          </cell>
        </row>
        <row r="136">
          <cell r="A136" t="str">
            <v>168-2023</v>
          </cell>
          <cell r="B136">
            <v>168</v>
          </cell>
        </row>
        <row r="137">
          <cell r="A137" t="str">
            <v>034-2022</v>
          </cell>
          <cell r="B137">
            <v>34</v>
          </cell>
        </row>
        <row r="138">
          <cell r="A138" t="str">
            <v>028-2022</v>
          </cell>
          <cell r="B138">
            <v>28</v>
          </cell>
        </row>
        <row r="139">
          <cell r="A139" t="str">
            <v>159-2023</v>
          </cell>
          <cell r="B139">
            <v>159</v>
          </cell>
        </row>
        <row r="140">
          <cell r="A140" t="str">
            <v>050-2022</v>
          </cell>
          <cell r="B140">
            <v>50</v>
          </cell>
        </row>
        <row r="141">
          <cell r="A141" t="str">
            <v>290-2024</v>
          </cell>
          <cell r="B141">
            <v>290</v>
          </cell>
        </row>
        <row r="142">
          <cell r="A142" t="str">
            <v>031-2022</v>
          </cell>
          <cell r="B142">
            <v>31</v>
          </cell>
        </row>
        <row r="143">
          <cell r="A143" t="str">
            <v>077-2022</v>
          </cell>
          <cell r="B143">
            <v>77</v>
          </cell>
        </row>
        <row r="144">
          <cell r="A144" t="str">
            <v>241-2024</v>
          </cell>
          <cell r="B144">
            <v>241</v>
          </cell>
        </row>
        <row r="145">
          <cell r="A145" t="str">
            <v>198-2023</v>
          </cell>
          <cell r="B145">
            <v>198</v>
          </cell>
        </row>
        <row r="146">
          <cell r="A146" t="str">
            <v>294-2024</v>
          </cell>
          <cell r="B146">
            <v>294</v>
          </cell>
        </row>
        <row r="147">
          <cell r="A147" t="str">
            <v>012-2022</v>
          </cell>
          <cell r="B147">
            <v>12</v>
          </cell>
        </row>
        <row r="148">
          <cell r="A148" t="str">
            <v>030-2022</v>
          </cell>
          <cell r="B148">
            <v>30</v>
          </cell>
        </row>
        <row r="149">
          <cell r="A149" t="str">
            <v>122-2022</v>
          </cell>
          <cell r="B149">
            <v>122</v>
          </cell>
        </row>
        <row r="150">
          <cell r="A150" t="str">
            <v>049-2022</v>
          </cell>
          <cell r="B150">
            <v>49</v>
          </cell>
        </row>
        <row r="151">
          <cell r="A151" t="str">
            <v>219-2023</v>
          </cell>
          <cell r="B151">
            <v>219</v>
          </cell>
        </row>
        <row r="152">
          <cell r="A152" t="str">
            <v>093-2022</v>
          </cell>
          <cell r="B152">
            <v>93</v>
          </cell>
        </row>
        <row r="153">
          <cell r="A153" t="str">
            <v>059-2022</v>
          </cell>
          <cell r="B153">
            <v>59</v>
          </cell>
        </row>
        <row r="154">
          <cell r="A154" t="str">
            <v>307-2024</v>
          </cell>
          <cell r="B154">
            <v>307</v>
          </cell>
        </row>
        <row r="155">
          <cell r="A155" t="str">
            <v>221-2023</v>
          </cell>
          <cell r="B155">
            <v>221</v>
          </cell>
        </row>
        <row r="156">
          <cell r="A156" t="str">
            <v>269-2024</v>
          </cell>
          <cell r="B156">
            <v>269</v>
          </cell>
        </row>
        <row r="157">
          <cell r="A157" t="str">
            <v>048-2022</v>
          </cell>
          <cell r="B157">
            <v>48</v>
          </cell>
        </row>
        <row r="158">
          <cell r="A158" t="str">
            <v>015-2022</v>
          </cell>
          <cell r="B158">
            <v>15</v>
          </cell>
        </row>
        <row r="159">
          <cell r="A159" t="str">
            <v>300-2024</v>
          </cell>
          <cell r="B159">
            <v>300</v>
          </cell>
        </row>
        <row r="160">
          <cell r="A160" t="str">
            <v>062-2022</v>
          </cell>
          <cell r="B160">
            <v>62</v>
          </cell>
        </row>
        <row r="161">
          <cell r="A161" t="str">
            <v>135-2023</v>
          </cell>
          <cell r="B161">
            <v>135</v>
          </cell>
        </row>
        <row r="162">
          <cell r="A162" t="str">
            <v>298-2024</v>
          </cell>
          <cell r="B162">
            <v>298</v>
          </cell>
        </row>
        <row r="163">
          <cell r="A163" t="str">
            <v>148-2023</v>
          </cell>
          <cell r="B163">
            <v>148</v>
          </cell>
        </row>
        <row r="164">
          <cell r="A164" t="str">
            <v>115-2022</v>
          </cell>
          <cell r="B164">
            <v>115</v>
          </cell>
        </row>
        <row r="165">
          <cell r="A165" t="str">
            <v>218-2023</v>
          </cell>
          <cell r="B165">
            <v>218</v>
          </cell>
        </row>
        <row r="166">
          <cell r="A166" t="str">
            <v>253-2024</v>
          </cell>
          <cell r="B166">
            <v>253</v>
          </cell>
        </row>
        <row r="167">
          <cell r="A167" t="str">
            <v>057-2022</v>
          </cell>
          <cell r="B167">
            <v>57</v>
          </cell>
        </row>
        <row r="168">
          <cell r="A168" t="str">
            <v>232-2024</v>
          </cell>
          <cell r="B168">
            <v>232</v>
          </cell>
        </row>
        <row r="169">
          <cell r="A169" t="str">
            <v>205-2023</v>
          </cell>
          <cell r="B169">
            <v>205</v>
          </cell>
        </row>
        <row r="170">
          <cell r="A170" t="str">
            <v>017-2022</v>
          </cell>
          <cell r="B170">
            <v>17</v>
          </cell>
        </row>
        <row r="171">
          <cell r="A171" t="str">
            <v>263-2024</v>
          </cell>
          <cell r="B171">
            <v>263</v>
          </cell>
        </row>
        <row r="172">
          <cell r="A172" t="str">
            <v>081-2022</v>
          </cell>
          <cell r="B172">
            <v>81</v>
          </cell>
        </row>
        <row r="173">
          <cell r="A173" t="str">
            <v>214-2023</v>
          </cell>
          <cell r="B173">
            <v>214</v>
          </cell>
        </row>
        <row r="174">
          <cell r="A174" t="str">
            <v>143-2023</v>
          </cell>
          <cell r="B174">
            <v>143</v>
          </cell>
        </row>
        <row r="175">
          <cell r="A175" t="str">
            <v>194-2023</v>
          </cell>
          <cell r="B175">
            <v>194</v>
          </cell>
        </row>
        <row r="176">
          <cell r="A176" t="str">
            <v>279-2024</v>
          </cell>
          <cell r="B176">
            <v>279</v>
          </cell>
        </row>
        <row r="177">
          <cell r="A177" t="str">
            <v>128-2023</v>
          </cell>
          <cell r="B177">
            <v>128</v>
          </cell>
        </row>
        <row r="178">
          <cell r="A178" t="str">
            <v>261-2024</v>
          </cell>
          <cell r="B178">
            <v>261</v>
          </cell>
        </row>
        <row r="179">
          <cell r="A179" t="str">
            <v>073-2022</v>
          </cell>
          <cell r="B179">
            <v>73</v>
          </cell>
        </row>
        <row r="180">
          <cell r="A180" t="str">
            <v>258-2024</v>
          </cell>
          <cell r="B180">
            <v>258</v>
          </cell>
        </row>
        <row r="181">
          <cell r="A181" t="str">
            <v>304-2024</v>
          </cell>
          <cell r="B181">
            <v>304</v>
          </cell>
        </row>
        <row r="182">
          <cell r="A182" t="str">
            <v>271-2024</v>
          </cell>
          <cell r="B182">
            <v>271</v>
          </cell>
        </row>
        <row r="183">
          <cell r="A183" t="str">
            <v>026-2022</v>
          </cell>
          <cell r="B183">
            <v>26</v>
          </cell>
        </row>
        <row r="184">
          <cell r="A184" t="str">
            <v>011-2022</v>
          </cell>
          <cell r="B184">
            <v>11</v>
          </cell>
        </row>
        <row r="185">
          <cell r="A185" t="str">
            <v>199-2023</v>
          </cell>
          <cell r="B185">
            <v>199</v>
          </cell>
        </row>
        <row r="186">
          <cell r="A186" t="str">
            <v>235-2024</v>
          </cell>
          <cell r="B186">
            <v>235</v>
          </cell>
        </row>
        <row r="187">
          <cell r="A187" t="str">
            <v>278-2024</v>
          </cell>
          <cell r="B187">
            <v>278</v>
          </cell>
        </row>
        <row r="188">
          <cell r="A188" t="str">
            <v>016-2022</v>
          </cell>
          <cell r="B188">
            <v>16</v>
          </cell>
        </row>
        <row r="189">
          <cell r="A189" t="str">
            <v>058-2022</v>
          </cell>
          <cell r="B189">
            <v>58</v>
          </cell>
        </row>
        <row r="190">
          <cell r="A190" t="str">
            <v>260-2024</v>
          </cell>
          <cell r="B190">
            <v>260</v>
          </cell>
        </row>
        <row r="191">
          <cell r="A191" t="str">
            <v>005-2022</v>
          </cell>
          <cell r="B191">
            <v>5</v>
          </cell>
        </row>
        <row r="192">
          <cell r="A192" t="str">
            <v>246-2024</v>
          </cell>
          <cell r="B192">
            <v>246</v>
          </cell>
        </row>
        <row r="193">
          <cell r="A193" t="str">
            <v>179-2023</v>
          </cell>
          <cell r="B193">
            <v>179</v>
          </cell>
        </row>
        <row r="194">
          <cell r="A194" t="str">
            <v>150-2023</v>
          </cell>
          <cell r="B194">
            <v>150</v>
          </cell>
        </row>
        <row r="195">
          <cell r="A195" t="str">
            <v>237-2024</v>
          </cell>
          <cell r="B195">
            <v>237</v>
          </cell>
        </row>
        <row r="196">
          <cell r="A196" t="str">
            <v>003-2022</v>
          </cell>
          <cell r="B196">
            <v>3</v>
          </cell>
        </row>
        <row r="197">
          <cell r="A197" t="str">
            <v>301-2024</v>
          </cell>
          <cell r="B197">
            <v>301</v>
          </cell>
        </row>
        <row r="198">
          <cell r="A198" t="str">
            <v>042-2022</v>
          </cell>
          <cell r="B198">
            <v>42</v>
          </cell>
        </row>
        <row r="199">
          <cell r="A199" t="str">
            <v>248-2024</v>
          </cell>
          <cell r="B199">
            <v>248</v>
          </cell>
        </row>
        <row r="200">
          <cell r="A200" t="str">
            <v>041-2022</v>
          </cell>
          <cell r="B200">
            <v>41</v>
          </cell>
        </row>
        <row r="201">
          <cell r="A201" t="str">
            <v>195-2023</v>
          </cell>
          <cell r="B201">
            <v>195</v>
          </cell>
        </row>
        <row r="202">
          <cell r="A202" t="str">
            <v>228-2024</v>
          </cell>
          <cell r="B202">
            <v>228</v>
          </cell>
        </row>
        <row r="203">
          <cell r="A203" t="str">
            <v>224-2023</v>
          </cell>
          <cell r="B203">
            <v>224</v>
          </cell>
        </row>
        <row r="204">
          <cell r="A204" t="str">
            <v>295-2024</v>
          </cell>
          <cell r="B204">
            <v>295</v>
          </cell>
        </row>
        <row r="205">
          <cell r="A205" t="str">
            <v>038-2022</v>
          </cell>
          <cell r="B205">
            <v>38</v>
          </cell>
        </row>
        <row r="206">
          <cell r="A206" t="str">
            <v>061-2022</v>
          </cell>
          <cell r="B206">
            <v>61</v>
          </cell>
        </row>
        <row r="207">
          <cell r="A207" t="str">
            <v>036-2022</v>
          </cell>
          <cell r="B207">
            <v>36</v>
          </cell>
        </row>
        <row r="208">
          <cell r="A208" t="str">
            <v>134-2023</v>
          </cell>
          <cell r="B208">
            <v>134</v>
          </cell>
        </row>
        <row r="209">
          <cell r="A209" t="str">
            <v>080-2022</v>
          </cell>
          <cell r="B209">
            <v>80</v>
          </cell>
        </row>
        <row r="210">
          <cell r="A210" t="str">
            <v>273-2024</v>
          </cell>
          <cell r="B210">
            <v>273</v>
          </cell>
        </row>
        <row r="211">
          <cell r="A211" t="str">
            <v>233-2024</v>
          </cell>
          <cell r="B211">
            <v>233</v>
          </cell>
        </row>
        <row r="212">
          <cell r="A212" t="str">
            <v>131-2023</v>
          </cell>
          <cell r="B212">
            <v>131</v>
          </cell>
        </row>
        <row r="213">
          <cell r="A213" t="str">
            <v>245-2024</v>
          </cell>
          <cell r="B213">
            <v>245</v>
          </cell>
        </row>
        <row r="214">
          <cell r="A214" t="str">
            <v>074-2022</v>
          </cell>
          <cell r="B214">
            <v>74</v>
          </cell>
        </row>
        <row r="215">
          <cell r="A215" t="str">
            <v>090-2022</v>
          </cell>
          <cell r="B215">
            <v>90</v>
          </cell>
        </row>
        <row r="216">
          <cell r="A216" t="str">
            <v>126-2022</v>
          </cell>
          <cell r="B216">
            <v>126</v>
          </cell>
        </row>
        <row r="217">
          <cell r="A217" t="str">
            <v>223-2023</v>
          </cell>
          <cell r="B217">
            <v>223</v>
          </cell>
        </row>
        <row r="218">
          <cell r="A218" t="str">
            <v>070-2022</v>
          </cell>
          <cell r="B218">
            <v>70</v>
          </cell>
        </row>
        <row r="219">
          <cell r="A219" t="str">
            <v>156-2023</v>
          </cell>
          <cell r="B219">
            <v>156</v>
          </cell>
        </row>
        <row r="220">
          <cell r="A220" t="str">
            <v>139-2023</v>
          </cell>
          <cell r="B220">
            <v>139</v>
          </cell>
        </row>
        <row r="221">
          <cell r="A221" t="str">
            <v>186-2023</v>
          </cell>
          <cell r="B221">
            <v>186</v>
          </cell>
        </row>
        <row r="222">
          <cell r="A222" t="str">
            <v>291-2024</v>
          </cell>
          <cell r="B222">
            <v>291</v>
          </cell>
        </row>
        <row r="223">
          <cell r="A223" t="str">
            <v>149-2023</v>
          </cell>
          <cell r="B223">
            <v>149</v>
          </cell>
        </row>
        <row r="224">
          <cell r="A224" t="str">
            <v>086-2022</v>
          </cell>
          <cell r="B224">
            <v>86</v>
          </cell>
        </row>
        <row r="225">
          <cell r="A225" t="str">
            <v>101-2022</v>
          </cell>
          <cell r="B225">
            <v>101</v>
          </cell>
        </row>
        <row r="226">
          <cell r="A226" t="str">
            <v>085-2022</v>
          </cell>
          <cell r="B226">
            <v>85</v>
          </cell>
        </row>
        <row r="227">
          <cell r="A227" t="str">
            <v>239-2024</v>
          </cell>
          <cell r="B227">
            <v>239</v>
          </cell>
        </row>
        <row r="228">
          <cell r="A228" t="str">
            <v>175-2023</v>
          </cell>
          <cell r="B228">
            <v>175</v>
          </cell>
        </row>
        <row r="229">
          <cell r="A229" t="str">
            <v>266-2024</v>
          </cell>
          <cell r="B229">
            <v>266</v>
          </cell>
        </row>
        <row r="230">
          <cell r="A230" t="str">
            <v>161-2023</v>
          </cell>
          <cell r="B230">
            <v>161</v>
          </cell>
        </row>
        <row r="231">
          <cell r="A231" t="str">
            <v>056-2022</v>
          </cell>
          <cell r="B231">
            <v>56</v>
          </cell>
        </row>
        <row r="232">
          <cell r="A232" t="str">
            <v>108-2022</v>
          </cell>
          <cell r="B232">
            <v>108</v>
          </cell>
        </row>
        <row r="233">
          <cell r="A233" t="str">
            <v>193-2023</v>
          </cell>
          <cell r="B233">
            <v>193</v>
          </cell>
        </row>
        <row r="234">
          <cell r="A234" t="str">
            <v>075-2022</v>
          </cell>
          <cell r="B234">
            <v>75</v>
          </cell>
        </row>
        <row r="235">
          <cell r="A235" t="str">
            <v>200-2023</v>
          </cell>
          <cell r="B235">
            <v>200</v>
          </cell>
        </row>
        <row r="236">
          <cell r="A236" t="str">
            <v>259-2024</v>
          </cell>
          <cell r="B236">
            <v>259</v>
          </cell>
        </row>
        <row r="237">
          <cell r="A237" t="str">
            <v>289-2024</v>
          </cell>
          <cell r="B237">
            <v>289</v>
          </cell>
        </row>
        <row r="238">
          <cell r="A238" t="str">
            <v>100-2022</v>
          </cell>
          <cell r="B238">
            <v>100</v>
          </cell>
        </row>
        <row r="239">
          <cell r="A239" t="str">
            <v>040-2022</v>
          </cell>
          <cell r="B239">
            <v>40</v>
          </cell>
        </row>
        <row r="240">
          <cell r="A240" t="str">
            <v>268-2024</v>
          </cell>
          <cell r="B240">
            <v>268</v>
          </cell>
        </row>
        <row r="241">
          <cell r="A241" t="str">
            <v>054-2022</v>
          </cell>
          <cell r="B241">
            <v>54</v>
          </cell>
        </row>
        <row r="242">
          <cell r="A242" t="str">
            <v>190-2023</v>
          </cell>
          <cell r="B242">
            <v>190</v>
          </cell>
        </row>
        <row r="243">
          <cell r="A243" t="str">
            <v>104-2022</v>
          </cell>
          <cell r="B243">
            <v>104</v>
          </cell>
        </row>
        <row r="244">
          <cell r="A244" t="str">
            <v>177-2023</v>
          </cell>
          <cell r="B244">
            <v>177</v>
          </cell>
        </row>
        <row r="245">
          <cell r="A245" t="str">
            <v>226-2023</v>
          </cell>
          <cell r="B245">
            <v>226</v>
          </cell>
        </row>
        <row r="246">
          <cell r="A246" t="str">
            <v>154-2023</v>
          </cell>
          <cell r="B246">
            <v>154</v>
          </cell>
        </row>
        <row r="247">
          <cell r="A247" t="str">
            <v>288-2024</v>
          </cell>
          <cell r="B247">
            <v>288</v>
          </cell>
        </row>
        <row r="248">
          <cell r="A248" t="str">
            <v>302-2024</v>
          </cell>
          <cell r="B248">
            <v>302</v>
          </cell>
        </row>
        <row r="249">
          <cell r="A249" t="str">
            <v>206-2023</v>
          </cell>
          <cell r="B249">
            <v>206</v>
          </cell>
        </row>
        <row r="250">
          <cell r="A250" t="str">
            <v>008-2022</v>
          </cell>
          <cell r="B250">
            <v>8</v>
          </cell>
        </row>
        <row r="251">
          <cell r="A251" t="str">
            <v>137-2023</v>
          </cell>
          <cell r="B251">
            <v>137</v>
          </cell>
        </row>
        <row r="252">
          <cell r="A252" t="str">
            <v>256-2024</v>
          </cell>
          <cell r="B252">
            <v>256</v>
          </cell>
        </row>
        <row r="253">
          <cell r="A253" t="str">
            <v>169-2023</v>
          </cell>
          <cell r="B253">
            <v>169</v>
          </cell>
        </row>
        <row r="254">
          <cell r="A254" t="str">
            <v>051-2022</v>
          </cell>
          <cell r="B254">
            <v>51</v>
          </cell>
        </row>
        <row r="255">
          <cell r="A255" t="str">
            <v>018-2022</v>
          </cell>
          <cell r="B255">
            <v>18</v>
          </cell>
        </row>
        <row r="256">
          <cell r="A256" t="str">
            <v>091-2022</v>
          </cell>
          <cell r="B256">
            <v>91</v>
          </cell>
        </row>
        <row r="257">
          <cell r="A257" t="str">
            <v>251-2024</v>
          </cell>
          <cell r="B257">
            <v>251</v>
          </cell>
        </row>
        <row r="258">
          <cell r="A258" t="str">
            <v>127-2022</v>
          </cell>
          <cell r="B258">
            <v>127</v>
          </cell>
        </row>
        <row r="259">
          <cell r="A259" t="str">
            <v>207-2023</v>
          </cell>
          <cell r="B259">
            <v>207</v>
          </cell>
        </row>
        <row r="260">
          <cell r="A260" t="str">
            <v>132-2023</v>
          </cell>
          <cell r="B260">
            <v>132</v>
          </cell>
        </row>
        <row r="261">
          <cell r="A261" t="str">
            <v>092-2022</v>
          </cell>
          <cell r="B261">
            <v>92</v>
          </cell>
        </row>
        <row r="262">
          <cell r="A262" t="str">
            <v>180-2023</v>
          </cell>
          <cell r="B262">
            <v>180</v>
          </cell>
        </row>
        <row r="263">
          <cell r="A263" t="str">
            <v>044-2022</v>
          </cell>
          <cell r="B263">
            <v>44</v>
          </cell>
        </row>
        <row r="264">
          <cell r="A264" t="str">
            <v>079-2022</v>
          </cell>
          <cell r="B264">
            <v>79</v>
          </cell>
        </row>
        <row r="265">
          <cell r="A265" t="str">
            <v>240-2024</v>
          </cell>
          <cell r="B265">
            <v>240</v>
          </cell>
        </row>
        <row r="266">
          <cell r="A266" t="str">
            <v>250-2024</v>
          </cell>
          <cell r="B266">
            <v>250</v>
          </cell>
        </row>
        <row r="267">
          <cell r="A267" t="str">
            <v>299-2024</v>
          </cell>
          <cell r="B267">
            <v>299</v>
          </cell>
        </row>
        <row r="268">
          <cell r="A268" t="str">
            <v>105-2022</v>
          </cell>
          <cell r="B268">
            <v>105</v>
          </cell>
        </row>
        <row r="269">
          <cell r="A269" t="str">
            <v>047-2022</v>
          </cell>
          <cell r="B269">
            <v>47</v>
          </cell>
        </row>
        <row r="270">
          <cell r="A270" t="str">
            <v>176-2023</v>
          </cell>
          <cell r="B270">
            <v>176</v>
          </cell>
        </row>
        <row r="271">
          <cell r="A271" t="str">
            <v>020-2022</v>
          </cell>
          <cell r="B271">
            <v>20</v>
          </cell>
        </row>
        <row r="272">
          <cell r="A272" t="str">
            <v>196-2023</v>
          </cell>
          <cell r="B272">
            <v>196</v>
          </cell>
        </row>
        <row r="273">
          <cell r="A273" t="str">
            <v>238-2024</v>
          </cell>
          <cell r="B273">
            <v>238</v>
          </cell>
        </row>
        <row r="274">
          <cell r="A274" t="str">
            <v>006-2022</v>
          </cell>
          <cell r="B274">
            <v>6</v>
          </cell>
        </row>
        <row r="275">
          <cell r="A275" t="str">
            <v>216-2023</v>
          </cell>
          <cell r="B275">
            <v>216</v>
          </cell>
        </row>
        <row r="276">
          <cell r="A276" t="str">
            <v>129-2023</v>
          </cell>
          <cell r="B276">
            <v>129</v>
          </cell>
        </row>
        <row r="277">
          <cell r="A277" t="str">
            <v>110-2022</v>
          </cell>
          <cell r="B277">
            <v>110</v>
          </cell>
        </row>
        <row r="278">
          <cell r="A278" t="str">
            <v>164-2023</v>
          </cell>
          <cell r="B278">
            <v>164</v>
          </cell>
        </row>
        <row r="279">
          <cell r="A279" t="str">
            <v>217-2023</v>
          </cell>
          <cell r="B279">
            <v>217</v>
          </cell>
        </row>
        <row r="280">
          <cell r="A280" t="str">
            <v>078-2022</v>
          </cell>
          <cell r="B280">
            <v>78</v>
          </cell>
        </row>
        <row r="281">
          <cell r="A281" t="str">
            <v>082-2022</v>
          </cell>
          <cell r="B281">
            <v>82</v>
          </cell>
        </row>
        <row r="282">
          <cell r="A282" t="str">
            <v>184-2023</v>
          </cell>
          <cell r="B282">
            <v>184</v>
          </cell>
        </row>
        <row r="283">
          <cell r="A283" t="str">
            <v>004-2022</v>
          </cell>
          <cell r="B283">
            <v>4</v>
          </cell>
        </row>
        <row r="284">
          <cell r="A284" t="str">
            <v>029-2022</v>
          </cell>
          <cell r="B284">
            <v>29</v>
          </cell>
        </row>
        <row r="285">
          <cell r="A285" t="str">
            <v>106-2022</v>
          </cell>
          <cell r="B285">
            <v>106</v>
          </cell>
        </row>
        <row r="286">
          <cell r="A286" t="str">
            <v>192-2023</v>
          </cell>
          <cell r="B286">
            <v>192</v>
          </cell>
        </row>
        <row r="287">
          <cell r="A287" t="str">
            <v>185-2023</v>
          </cell>
          <cell r="B287">
            <v>185</v>
          </cell>
        </row>
        <row r="288">
          <cell r="A288" t="str">
            <v>306-2024</v>
          </cell>
          <cell r="B288">
            <v>306</v>
          </cell>
        </row>
        <row r="289">
          <cell r="A289" t="str">
            <v>244-2024</v>
          </cell>
          <cell r="B289">
            <v>244</v>
          </cell>
        </row>
        <row r="290">
          <cell r="A290" t="str">
            <v>155-2023</v>
          </cell>
          <cell r="B290">
            <v>155</v>
          </cell>
        </row>
        <row r="291">
          <cell r="A291" t="str">
            <v>204-2023</v>
          </cell>
          <cell r="B291">
            <v>204</v>
          </cell>
        </row>
        <row r="292">
          <cell r="A292" t="str">
            <v>087-2022</v>
          </cell>
          <cell r="B292">
            <v>87</v>
          </cell>
        </row>
        <row r="293">
          <cell r="A293" t="str">
            <v>162-2023</v>
          </cell>
          <cell r="B293">
            <v>162</v>
          </cell>
        </row>
        <row r="294">
          <cell r="A294" t="str">
            <v>225-2023</v>
          </cell>
          <cell r="B294">
            <v>225</v>
          </cell>
        </row>
        <row r="295">
          <cell r="A295" t="str">
            <v>254-2024</v>
          </cell>
          <cell r="B295">
            <v>254</v>
          </cell>
        </row>
        <row r="296">
          <cell r="A296" t="str">
            <v>046-2022</v>
          </cell>
          <cell r="B296">
            <v>46</v>
          </cell>
        </row>
        <row r="297">
          <cell r="A297" t="str">
            <v>252-2024</v>
          </cell>
          <cell r="B297">
            <v>252</v>
          </cell>
        </row>
        <row r="298">
          <cell r="A298" t="str">
            <v>141-2023</v>
          </cell>
          <cell r="B298">
            <v>141</v>
          </cell>
        </row>
        <row r="299">
          <cell r="A299" t="str">
            <v>113-2022</v>
          </cell>
          <cell r="B299">
            <v>113</v>
          </cell>
        </row>
        <row r="300">
          <cell r="A300" t="str">
            <v>209-2023</v>
          </cell>
          <cell r="B300">
            <v>209</v>
          </cell>
        </row>
        <row r="301">
          <cell r="A301" t="str">
            <v>019-2022</v>
          </cell>
          <cell r="B301">
            <v>19</v>
          </cell>
        </row>
        <row r="302">
          <cell r="A302" t="str">
            <v>220-2023</v>
          </cell>
          <cell r="B302">
            <v>220</v>
          </cell>
        </row>
        <row r="303">
          <cell r="A303" t="str">
            <v>027-2022</v>
          </cell>
          <cell r="B303">
            <v>27</v>
          </cell>
        </row>
        <row r="304">
          <cell r="A304" t="str">
            <v>098-2022</v>
          </cell>
          <cell r="B304">
            <v>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-111" refreshedDate="45794.612655092591" createdVersion="8" refreshedVersion="8" minRefreshableVersion="3" recordCount="303" xr:uid="{6283E3FB-9E6E-46A5-ABBD-71330D3C7C6D}">
  <cacheSource type="worksheet">
    <worksheetSource ref="A5:U308" sheet="Sheet1"/>
  </cacheSource>
  <cacheFields count="21">
    <cacheField name="SrNo" numFmtId="0">
      <sharedItems containsSemiMixedTypes="0" containsString="0" containsNumber="1" containsInteger="1" minValue="1" maxValue="308"/>
    </cacheField>
    <cacheField name="Priority" numFmtId="0">
      <sharedItems containsSemiMixedTypes="0" containsString="0" containsNumber="1" containsInteger="1" minValue="1" maxValue="3" count="3">
        <n v="1"/>
        <n v="3"/>
        <n v="2"/>
      </sharedItems>
    </cacheField>
    <cacheField name="Widow" numFmtId="0">
      <sharedItems containsBlank="1"/>
    </cacheField>
    <cacheField name="Gender" numFmtId="0">
      <sharedItems containsBlank="1" count="3">
        <s v="F"/>
        <m/>
        <s v="W"/>
      </sharedItems>
    </cacheField>
    <cacheField name="Age" numFmtId="0">
      <sharedItems containsBlank="1" containsMixedTypes="1" containsNumber="1" containsInteger="1" minValue="21" maxValue="72" count="38">
        <n v="32"/>
        <m/>
        <n v="25"/>
        <n v="38"/>
        <n v="29"/>
        <n v="31"/>
        <n v="36"/>
        <n v="34"/>
        <n v="35"/>
        <n v="30"/>
        <n v="26"/>
        <n v="33"/>
        <n v="37"/>
        <n v="43"/>
        <n v="41"/>
        <n v="44"/>
        <n v="40"/>
        <n v="45"/>
        <n v="46"/>
        <n v="42"/>
        <n v="24"/>
        <n v="47"/>
        <n v="72"/>
        <n v="48"/>
        <n v="28"/>
        <n v="39"/>
        <n v="50"/>
        <n v="55"/>
        <n v="23"/>
        <n v="60"/>
        <n v="63"/>
        <n v="52"/>
        <s v="48 (Aai)"/>
        <n v="64"/>
        <n v="51"/>
        <n v="22"/>
        <n v="27"/>
        <n v="21"/>
      </sharedItems>
    </cacheField>
    <cacheField name="Dependents" numFmtId="0">
      <sharedItems containsSemiMixedTypes="0" containsString="0" containsNumber="1" containsInteger="1" minValue="1" maxValue="11" count="11">
        <n v="3"/>
        <n v="5"/>
        <n v="6"/>
        <n v="2"/>
        <n v="4"/>
        <n v="1"/>
        <n v="9"/>
        <n v="7"/>
        <n v="8"/>
        <n v="11"/>
        <n v="10"/>
      </sharedItems>
    </cacheField>
    <cacheField name="Job/Support" numFmtId="0">
      <sharedItems containsBlank="1"/>
    </cacheField>
    <cacheField name="OldAge" numFmtId="0">
      <sharedItems containsBlank="1"/>
    </cacheField>
    <cacheField name="Child Edu" numFmtId="0">
      <sharedItems containsBlank="1"/>
    </cacheField>
    <cacheField name="Marriage" numFmtId="0">
      <sharedItems containsBlank="1"/>
    </cacheField>
    <cacheField name="Business / Shop" numFmtId="0">
      <sharedItems containsBlank="1"/>
    </cacheField>
    <cacheField name="Poultry" numFmtId="0">
      <sharedItems containsBlank="1"/>
    </cacheField>
    <cacheField name="Goat" numFmtId="0">
      <sharedItems containsBlank="1"/>
    </cacheField>
    <cacheField name="Dairy" numFmtId="0">
      <sharedItems containsBlank="1"/>
    </cacheField>
    <cacheField name="Garkul" numFmtId="0">
      <sharedItems containsBlank="1"/>
    </cacheField>
    <cacheField name="Health" numFmtId="0">
      <sharedItems containsBlank="1"/>
    </cacheField>
    <cacheField name="AgriEqui" numFmtId="0">
      <sharedItems containsBlank="1"/>
    </cacheField>
    <cacheField name="Shivankam" numFmtId="0">
      <sharedItems containsBlank="1"/>
    </cacheField>
    <cacheField name="Psychological" numFmtId="0">
      <sharedItems containsBlank="1"/>
    </cacheField>
    <cacheField name="SpecialChild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"/>
    <x v="0"/>
    <s v="F32"/>
    <x v="0"/>
    <x v="0"/>
    <x v="0"/>
    <m/>
    <m/>
    <s v="Yes"/>
    <m/>
    <s v="Need"/>
    <m/>
    <m/>
    <m/>
    <m/>
    <m/>
    <m/>
    <m/>
    <m/>
    <m/>
    <m/>
  </r>
  <r>
    <n v="2"/>
    <x v="1"/>
    <m/>
    <x v="1"/>
    <x v="1"/>
    <x v="1"/>
    <m/>
    <s v="Yes"/>
    <m/>
    <m/>
    <m/>
    <m/>
    <s v="Need"/>
    <s v="Need"/>
    <m/>
    <s v="Diabities"/>
    <m/>
    <m/>
    <m/>
    <m/>
    <m/>
  </r>
  <r>
    <n v="3"/>
    <x v="1"/>
    <m/>
    <x v="1"/>
    <x v="1"/>
    <x v="0"/>
    <m/>
    <m/>
    <m/>
    <s v="Sister"/>
    <m/>
    <s v="Need"/>
    <m/>
    <m/>
    <m/>
    <m/>
    <m/>
    <m/>
    <m/>
    <m/>
    <m/>
  </r>
  <r>
    <n v="4"/>
    <x v="0"/>
    <s v="F25"/>
    <x v="0"/>
    <x v="2"/>
    <x v="2"/>
    <m/>
    <m/>
    <s v="Yes"/>
    <m/>
    <m/>
    <m/>
    <s v="Need"/>
    <s v="Need"/>
    <m/>
    <m/>
    <m/>
    <m/>
    <m/>
    <m/>
    <m/>
  </r>
  <r>
    <n v="5"/>
    <x v="1"/>
    <s v="F38"/>
    <x v="0"/>
    <x v="3"/>
    <x v="3"/>
    <m/>
    <m/>
    <s v="Yes"/>
    <m/>
    <m/>
    <m/>
    <s v="Need"/>
    <m/>
    <m/>
    <m/>
    <m/>
    <m/>
    <m/>
    <m/>
    <m/>
  </r>
  <r>
    <n v="6"/>
    <x v="0"/>
    <s v="F29"/>
    <x v="0"/>
    <x v="4"/>
    <x v="0"/>
    <m/>
    <m/>
    <s v="Yes"/>
    <m/>
    <s v="Need"/>
    <m/>
    <m/>
    <m/>
    <m/>
    <m/>
    <m/>
    <m/>
    <m/>
    <m/>
    <m/>
  </r>
  <r>
    <n v="7"/>
    <x v="1"/>
    <m/>
    <x v="1"/>
    <x v="1"/>
    <x v="4"/>
    <s v="M35"/>
    <m/>
    <s v="Yes"/>
    <m/>
    <m/>
    <m/>
    <s v="Need"/>
    <s v="Need"/>
    <m/>
    <m/>
    <m/>
    <m/>
    <m/>
    <m/>
    <m/>
  </r>
  <r>
    <n v="8"/>
    <x v="1"/>
    <m/>
    <x v="1"/>
    <x v="1"/>
    <x v="0"/>
    <m/>
    <m/>
    <m/>
    <m/>
    <m/>
    <m/>
    <s v="Need"/>
    <s v="Need"/>
    <m/>
    <m/>
    <m/>
    <m/>
    <m/>
    <m/>
    <m/>
  </r>
  <r>
    <n v="9"/>
    <x v="1"/>
    <m/>
    <x v="1"/>
    <x v="1"/>
    <x v="5"/>
    <m/>
    <m/>
    <m/>
    <m/>
    <s v="Need"/>
    <m/>
    <s v="Need"/>
    <s v="Need"/>
    <m/>
    <m/>
    <s v="Need"/>
    <m/>
    <m/>
    <m/>
    <m/>
  </r>
  <r>
    <n v="10"/>
    <x v="0"/>
    <s v="F31"/>
    <x v="0"/>
    <x v="5"/>
    <x v="1"/>
    <m/>
    <m/>
    <s v="Yes"/>
    <m/>
    <s v="Need"/>
    <m/>
    <s v="Need"/>
    <m/>
    <m/>
    <m/>
    <m/>
    <s v="Need"/>
    <m/>
    <m/>
    <m/>
  </r>
  <r>
    <n v="11"/>
    <x v="1"/>
    <m/>
    <x v="1"/>
    <x v="1"/>
    <x v="3"/>
    <s v="M24"/>
    <m/>
    <m/>
    <m/>
    <s v="Need"/>
    <m/>
    <m/>
    <m/>
    <m/>
    <m/>
    <m/>
    <s v="Need"/>
    <m/>
    <m/>
    <m/>
  </r>
  <r>
    <n v="12"/>
    <x v="1"/>
    <m/>
    <x v="1"/>
    <x v="1"/>
    <x v="4"/>
    <m/>
    <s v="Yes"/>
    <s v="Yes"/>
    <m/>
    <m/>
    <m/>
    <m/>
    <m/>
    <m/>
    <m/>
    <m/>
    <m/>
    <s v="Need"/>
    <m/>
    <m/>
  </r>
  <r>
    <n v="13"/>
    <x v="0"/>
    <s v="F36"/>
    <x v="0"/>
    <x v="6"/>
    <x v="4"/>
    <m/>
    <s v="Yes"/>
    <s v="Yes"/>
    <m/>
    <m/>
    <s v="Need"/>
    <s v="Need"/>
    <s v="Need"/>
    <m/>
    <m/>
    <m/>
    <m/>
    <m/>
    <m/>
    <m/>
  </r>
  <r>
    <n v="14"/>
    <x v="1"/>
    <m/>
    <x v="1"/>
    <x v="1"/>
    <x v="4"/>
    <m/>
    <s v="Yes"/>
    <s v="Yes"/>
    <m/>
    <m/>
    <m/>
    <s v="Need"/>
    <m/>
    <m/>
    <m/>
    <m/>
    <m/>
    <m/>
    <m/>
    <m/>
  </r>
  <r>
    <n v="15"/>
    <x v="0"/>
    <s v="F31"/>
    <x v="0"/>
    <x v="5"/>
    <x v="4"/>
    <m/>
    <s v="Yes"/>
    <s v="Yes"/>
    <m/>
    <m/>
    <m/>
    <m/>
    <s v="Need"/>
    <m/>
    <s v="Yes"/>
    <m/>
    <m/>
    <m/>
    <s v="Matimand"/>
    <m/>
  </r>
  <r>
    <n v="16"/>
    <x v="1"/>
    <m/>
    <x v="1"/>
    <x v="1"/>
    <x v="2"/>
    <m/>
    <s v="Yes"/>
    <m/>
    <s v="Daugter"/>
    <m/>
    <m/>
    <m/>
    <s v="Need"/>
    <m/>
    <m/>
    <m/>
    <m/>
    <m/>
    <m/>
    <m/>
  </r>
  <r>
    <n v="17"/>
    <x v="1"/>
    <m/>
    <x v="1"/>
    <x v="1"/>
    <x v="1"/>
    <m/>
    <m/>
    <m/>
    <m/>
    <m/>
    <s v="Need"/>
    <s v="Need"/>
    <s v="Need"/>
    <m/>
    <s v="Yes"/>
    <m/>
    <m/>
    <m/>
    <m/>
    <m/>
  </r>
  <r>
    <n v="18"/>
    <x v="1"/>
    <m/>
    <x v="1"/>
    <x v="1"/>
    <x v="4"/>
    <s v="M39"/>
    <s v="Yes"/>
    <m/>
    <m/>
    <m/>
    <m/>
    <m/>
    <m/>
    <m/>
    <m/>
    <m/>
    <m/>
    <m/>
    <m/>
    <m/>
  </r>
  <r>
    <n v="19"/>
    <x v="1"/>
    <m/>
    <x v="1"/>
    <x v="1"/>
    <x v="1"/>
    <s v="M32"/>
    <m/>
    <m/>
    <m/>
    <m/>
    <s v="Need"/>
    <s v="Need"/>
    <s v="Need"/>
    <m/>
    <m/>
    <m/>
    <m/>
    <m/>
    <m/>
    <m/>
  </r>
  <r>
    <n v="20"/>
    <x v="0"/>
    <s v="F34"/>
    <x v="0"/>
    <x v="7"/>
    <x v="4"/>
    <m/>
    <m/>
    <s v="Yes"/>
    <m/>
    <m/>
    <m/>
    <m/>
    <s v="Need"/>
    <m/>
    <m/>
    <m/>
    <m/>
    <m/>
    <m/>
    <m/>
  </r>
  <r>
    <n v="21"/>
    <x v="0"/>
    <s v="F35"/>
    <x v="0"/>
    <x v="8"/>
    <x v="4"/>
    <m/>
    <s v="Yes"/>
    <s v="Yes"/>
    <m/>
    <s v="Need"/>
    <s v="Need"/>
    <s v="Need"/>
    <s v="Need"/>
    <m/>
    <m/>
    <m/>
    <m/>
    <m/>
    <m/>
    <m/>
  </r>
  <r>
    <n v="22"/>
    <x v="0"/>
    <s v="F30"/>
    <x v="0"/>
    <x v="9"/>
    <x v="1"/>
    <m/>
    <s v="Yes"/>
    <s v="Yes"/>
    <m/>
    <s v="Need"/>
    <m/>
    <m/>
    <m/>
    <m/>
    <m/>
    <m/>
    <s v="Need"/>
    <m/>
    <m/>
    <m/>
  </r>
  <r>
    <n v="24"/>
    <x v="1"/>
    <m/>
    <x v="1"/>
    <x v="1"/>
    <x v="4"/>
    <m/>
    <m/>
    <m/>
    <m/>
    <s v="Need"/>
    <s v="Need"/>
    <s v="Need"/>
    <s v="Need"/>
    <m/>
    <m/>
    <m/>
    <m/>
    <m/>
    <m/>
    <m/>
  </r>
  <r>
    <n v="25"/>
    <x v="0"/>
    <s v="F35"/>
    <x v="0"/>
    <x v="8"/>
    <x v="2"/>
    <m/>
    <s v="Yes"/>
    <s v="Yes"/>
    <m/>
    <s v="Need"/>
    <s v="Need"/>
    <s v="Need"/>
    <s v="Need"/>
    <s v="Need"/>
    <m/>
    <m/>
    <m/>
    <m/>
    <m/>
    <m/>
  </r>
  <r>
    <n v="26"/>
    <x v="0"/>
    <s v="F26"/>
    <x v="0"/>
    <x v="10"/>
    <x v="4"/>
    <m/>
    <m/>
    <s v="Yes"/>
    <m/>
    <s v="Need"/>
    <s v="Need"/>
    <s v="Need"/>
    <s v="Need"/>
    <s v="Need"/>
    <m/>
    <m/>
    <m/>
    <m/>
    <m/>
    <m/>
  </r>
  <r>
    <n v="27"/>
    <x v="1"/>
    <m/>
    <x v="1"/>
    <x v="1"/>
    <x v="6"/>
    <m/>
    <s v="Yes"/>
    <s v="Yes"/>
    <m/>
    <s v="Need"/>
    <m/>
    <m/>
    <s v="Need"/>
    <m/>
    <m/>
    <m/>
    <m/>
    <m/>
    <m/>
    <m/>
  </r>
  <r>
    <n v="28"/>
    <x v="0"/>
    <s v="F33"/>
    <x v="0"/>
    <x v="11"/>
    <x v="4"/>
    <m/>
    <s v="Yes"/>
    <s v="Yes"/>
    <m/>
    <s v="Need"/>
    <m/>
    <m/>
    <s v="Need"/>
    <m/>
    <m/>
    <m/>
    <m/>
    <m/>
    <m/>
    <m/>
  </r>
  <r>
    <n v="29"/>
    <x v="0"/>
    <s v="F37"/>
    <x v="0"/>
    <x v="12"/>
    <x v="3"/>
    <m/>
    <s v="Yes"/>
    <s v="Yes"/>
    <m/>
    <s v="Need"/>
    <s v="Need"/>
    <s v="Need"/>
    <s v="Need"/>
    <s v="Need"/>
    <s v="Need"/>
    <m/>
    <m/>
    <m/>
    <m/>
    <m/>
  </r>
  <r>
    <n v="30"/>
    <x v="2"/>
    <m/>
    <x v="1"/>
    <x v="1"/>
    <x v="5"/>
    <s v="M30"/>
    <s v="Yes"/>
    <m/>
    <m/>
    <s v="Need"/>
    <m/>
    <m/>
    <s v="Need"/>
    <s v="Need"/>
    <m/>
    <m/>
    <m/>
    <m/>
    <m/>
    <m/>
  </r>
  <r>
    <n v="31"/>
    <x v="1"/>
    <m/>
    <x v="1"/>
    <x v="1"/>
    <x v="2"/>
    <m/>
    <s v="Yes"/>
    <m/>
    <m/>
    <m/>
    <m/>
    <m/>
    <s v="Need"/>
    <s v="Need"/>
    <m/>
    <m/>
    <m/>
    <m/>
    <m/>
    <m/>
  </r>
  <r>
    <n v="32"/>
    <x v="2"/>
    <s v="F43"/>
    <x v="0"/>
    <x v="13"/>
    <x v="0"/>
    <s v="M22"/>
    <m/>
    <m/>
    <m/>
    <m/>
    <m/>
    <m/>
    <s v="Need"/>
    <m/>
    <m/>
    <m/>
    <m/>
    <m/>
    <m/>
    <m/>
  </r>
  <r>
    <n v="33"/>
    <x v="0"/>
    <s v="F32"/>
    <x v="0"/>
    <x v="0"/>
    <x v="0"/>
    <m/>
    <m/>
    <s v="Yes"/>
    <m/>
    <s v="Need"/>
    <m/>
    <m/>
    <m/>
    <m/>
    <m/>
    <m/>
    <s v="Need"/>
    <m/>
    <m/>
    <m/>
  </r>
  <r>
    <n v="34"/>
    <x v="2"/>
    <s v="F41"/>
    <x v="0"/>
    <x v="14"/>
    <x v="4"/>
    <s v="M21"/>
    <s v="Yes"/>
    <s v="Yes"/>
    <m/>
    <s v="Need"/>
    <m/>
    <m/>
    <s v="Need"/>
    <m/>
    <m/>
    <m/>
    <s v="Need"/>
    <m/>
    <m/>
    <m/>
  </r>
  <r>
    <n v="35"/>
    <x v="1"/>
    <m/>
    <x v="1"/>
    <x v="1"/>
    <x v="2"/>
    <m/>
    <s v="Yes"/>
    <m/>
    <m/>
    <s v="Need"/>
    <m/>
    <m/>
    <m/>
    <m/>
    <m/>
    <m/>
    <s v="Need"/>
    <m/>
    <m/>
    <m/>
  </r>
  <r>
    <n v="36"/>
    <x v="1"/>
    <m/>
    <x v="1"/>
    <x v="1"/>
    <x v="1"/>
    <m/>
    <s v="Yes"/>
    <m/>
    <m/>
    <s v="Need"/>
    <m/>
    <m/>
    <m/>
    <m/>
    <m/>
    <m/>
    <m/>
    <m/>
    <m/>
    <m/>
  </r>
  <r>
    <n v="37"/>
    <x v="0"/>
    <s v="F35"/>
    <x v="0"/>
    <x v="8"/>
    <x v="0"/>
    <m/>
    <m/>
    <s v="Yes"/>
    <m/>
    <m/>
    <m/>
    <s v="Need"/>
    <m/>
    <s v="Need"/>
    <m/>
    <m/>
    <s v="Need"/>
    <m/>
    <m/>
    <m/>
  </r>
  <r>
    <n v="38"/>
    <x v="0"/>
    <m/>
    <x v="1"/>
    <x v="1"/>
    <x v="0"/>
    <m/>
    <m/>
    <m/>
    <m/>
    <m/>
    <m/>
    <m/>
    <m/>
    <m/>
    <m/>
    <m/>
    <m/>
    <m/>
    <s v="Yes (2)MR"/>
    <m/>
  </r>
  <r>
    <n v="39"/>
    <x v="1"/>
    <m/>
    <x v="1"/>
    <x v="1"/>
    <x v="1"/>
    <m/>
    <m/>
    <m/>
    <m/>
    <s v="Need"/>
    <m/>
    <s v="Need"/>
    <s v="Need"/>
    <m/>
    <m/>
    <m/>
    <m/>
    <m/>
    <m/>
    <m/>
  </r>
  <r>
    <n v="40"/>
    <x v="1"/>
    <m/>
    <x v="1"/>
    <x v="1"/>
    <x v="6"/>
    <m/>
    <s v="Yes"/>
    <s v="Yes"/>
    <m/>
    <m/>
    <m/>
    <m/>
    <m/>
    <m/>
    <m/>
    <m/>
    <m/>
    <m/>
    <m/>
    <m/>
  </r>
  <r>
    <n v="41"/>
    <x v="1"/>
    <m/>
    <x v="1"/>
    <x v="1"/>
    <x v="6"/>
    <m/>
    <s v="Yes"/>
    <m/>
    <m/>
    <m/>
    <m/>
    <s v="Need"/>
    <s v="Need"/>
    <m/>
    <m/>
    <m/>
    <m/>
    <m/>
    <m/>
    <m/>
  </r>
  <r>
    <n v="42"/>
    <x v="2"/>
    <s v="F38"/>
    <x v="0"/>
    <x v="3"/>
    <x v="3"/>
    <s v="M20"/>
    <m/>
    <m/>
    <m/>
    <s v="Need"/>
    <m/>
    <m/>
    <m/>
    <m/>
    <m/>
    <m/>
    <m/>
    <m/>
    <m/>
    <m/>
  </r>
  <r>
    <n v="43"/>
    <x v="2"/>
    <s v="F44"/>
    <x v="0"/>
    <x v="15"/>
    <x v="3"/>
    <s v="M25"/>
    <m/>
    <m/>
    <m/>
    <s v="Need"/>
    <m/>
    <m/>
    <s v="Need"/>
    <m/>
    <m/>
    <m/>
    <m/>
    <m/>
    <m/>
    <m/>
  </r>
  <r>
    <n v="44"/>
    <x v="0"/>
    <s v="F40"/>
    <x v="0"/>
    <x v="16"/>
    <x v="4"/>
    <s v="M22"/>
    <s v="Yes"/>
    <m/>
    <m/>
    <s v="Need"/>
    <m/>
    <m/>
    <m/>
    <s v="Yes"/>
    <m/>
    <m/>
    <m/>
    <m/>
    <m/>
    <m/>
  </r>
  <r>
    <n v="45"/>
    <x v="0"/>
    <s v="F38"/>
    <x v="0"/>
    <x v="3"/>
    <x v="7"/>
    <m/>
    <s v="Yes"/>
    <s v="Yes"/>
    <m/>
    <m/>
    <m/>
    <s v="Need"/>
    <s v="Need"/>
    <s v="Yes"/>
    <s v="Yes"/>
    <m/>
    <m/>
    <m/>
    <m/>
    <m/>
  </r>
  <r>
    <n v="46"/>
    <x v="0"/>
    <s v="F35"/>
    <x v="0"/>
    <x v="8"/>
    <x v="5"/>
    <m/>
    <s v="Yes"/>
    <s v="Yes"/>
    <m/>
    <m/>
    <m/>
    <s v="Need"/>
    <s v="Need"/>
    <s v="Yes"/>
    <m/>
    <m/>
    <m/>
    <m/>
    <m/>
    <m/>
  </r>
  <r>
    <n v="47"/>
    <x v="1"/>
    <m/>
    <x v="1"/>
    <x v="1"/>
    <x v="0"/>
    <m/>
    <m/>
    <m/>
    <m/>
    <s v="Need"/>
    <m/>
    <m/>
    <m/>
    <m/>
    <m/>
    <m/>
    <m/>
    <m/>
    <m/>
    <m/>
  </r>
  <r>
    <n v="48"/>
    <x v="1"/>
    <m/>
    <x v="1"/>
    <x v="1"/>
    <x v="1"/>
    <m/>
    <s v="Yes"/>
    <m/>
    <m/>
    <m/>
    <m/>
    <s v="Need"/>
    <s v="Need"/>
    <m/>
    <m/>
    <m/>
    <m/>
    <m/>
    <m/>
    <m/>
  </r>
  <r>
    <n v="49"/>
    <x v="1"/>
    <m/>
    <x v="1"/>
    <x v="1"/>
    <x v="1"/>
    <m/>
    <s v="Yes"/>
    <m/>
    <m/>
    <s v="Need"/>
    <m/>
    <m/>
    <m/>
    <m/>
    <m/>
    <m/>
    <m/>
    <m/>
    <m/>
    <m/>
  </r>
  <r>
    <n v="50"/>
    <x v="1"/>
    <s v="F45"/>
    <x v="0"/>
    <x v="17"/>
    <x v="5"/>
    <s v="M30"/>
    <m/>
    <m/>
    <m/>
    <s v="Need"/>
    <m/>
    <m/>
    <m/>
    <m/>
    <m/>
    <m/>
    <m/>
    <m/>
    <m/>
    <m/>
  </r>
  <r>
    <n v="51"/>
    <x v="1"/>
    <m/>
    <x v="1"/>
    <x v="1"/>
    <x v="1"/>
    <m/>
    <s v="Yes"/>
    <m/>
    <m/>
    <s v="Need"/>
    <m/>
    <m/>
    <m/>
    <m/>
    <m/>
    <m/>
    <m/>
    <m/>
    <m/>
    <m/>
  </r>
  <r>
    <n v="52"/>
    <x v="2"/>
    <s v="F46"/>
    <x v="0"/>
    <x v="18"/>
    <x v="3"/>
    <s v="M23"/>
    <m/>
    <s v="Yes"/>
    <m/>
    <m/>
    <m/>
    <m/>
    <m/>
    <m/>
    <m/>
    <m/>
    <m/>
    <m/>
    <m/>
    <m/>
  </r>
  <r>
    <n v="53"/>
    <x v="0"/>
    <s v="F40"/>
    <x v="0"/>
    <x v="16"/>
    <x v="4"/>
    <m/>
    <s v="Yes"/>
    <s v="Yes"/>
    <m/>
    <s v="Need"/>
    <m/>
    <s v="Need"/>
    <s v="Need"/>
    <s v="Yes"/>
    <m/>
    <m/>
    <m/>
    <m/>
    <m/>
    <m/>
  </r>
  <r>
    <n v="54"/>
    <x v="0"/>
    <s v="F36"/>
    <x v="0"/>
    <x v="6"/>
    <x v="0"/>
    <m/>
    <m/>
    <s v="Yes"/>
    <m/>
    <m/>
    <m/>
    <m/>
    <m/>
    <m/>
    <m/>
    <m/>
    <m/>
    <m/>
    <m/>
    <m/>
  </r>
  <r>
    <n v="55"/>
    <x v="0"/>
    <s v="F40"/>
    <x v="0"/>
    <x v="16"/>
    <x v="4"/>
    <m/>
    <s v="Yes"/>
    <s v="Yes"/>
    <m/>
    <m/>
    <m/>
    <m/>
    <s v="Need"/>
    <m/>
    <m/>
    <m/>
    <m/>
    <m/>
    <m/>
    <m/>
  </r>
  <r>
    <n v="56"/>
    <x v="0"/>
    <s v="F31"/>
    <x v="0"/>
    <x v="5"/>
    <x v="0"/>
    <m/>
    <m/>
    <s v="Yes"/>
    <m/>
    <m/>
    <m/>
    <s v="Need"/>
    <s v="Need"/>
    <m/>
    <m/>
    <m/>
    <m/>
    <m/>
    <m/>
    <m/>
  </r>
  <r>
    <n v="57"/>
    <x v="0"/>
    <s v="F32"/>
    <x v="0"/>
    <x v="0"/>
    <x v="0"/>
    <m/>
    <s v="Yes"/>
    <s v="Yes"/>
    <m/>
    <m/>
    <s v="Need"/>
    <s v="Need"/>
    <m/>
    <s v="Yes"/>
    <m/>
    <m/>
    <m/>
    <m/>
    <m/>
    <m/>
  </r>
  <r>
    <n v="58"/>
    <x v="0"/>
    <s v="F40"/>
    <x v="0"/>
    <x v="16"/>
    <x v="4"/>
    <m/>
    <m/>
    <s v="Yes"/>
    <m/>
    <m/>
    <m/>
    <m/>
    <s v="Need"/>
    <s v="Yes"/>
    <m/>
    <m/>
    <m/>
    <m/>
    <m/>
    <m/>
  </r>
  <r>
    <n v="59"/>
    <x v="1"/>
    <m/>
    <x v="1"/>
    <x v="1"/>
    <x v="6"/>
    <m/>
    <s v="Yes"/>
    <m/>
    <m/>
    <s v="Need"/>
    <m/>
    <m/>
    <m/>
    <m/>
    <m/>
    <m/>
    <m/>
    <m/>
    <m/>
    <m/>
  </r>
  <r>
    <n v="60"/>
    <x v="0"/>
    <s v="F31"/>
    <x v="0"/>
    <x v="5"/>
    <x v="7"/>
    <m/>
    <s v="Yes"/>
    <s v="Yes"/>
    <m/>
    <m/>
    <s v="Need"/>
    <s v="Need"/>
    <s v="Need"/>
    <s v="Yes"/>
    <m/>
    <m/>
    <m/>
    <m/>
    <m/>
    <m/>
  </r>
  <r>
    <n v="61"/>
    <x v="1"/>
    <m/>
    <x v="1"/>
    <x v="1"/>
    <x v="4"/>
    <m/>
    <m/>
    <m/>
    <m/>
    <m/>
    <m/>
    <m/>
    <m/>
    <m/>
    <m/>
    <m/>
    <m/>
    <m/>
    <m/>
    <m/>
  </r>
  <r>
    <n v="62"/>
    <x v="1"/>
    <s v="F45"/>
    <x v="0"/>
    <x v="17"/>
    <x v="1"/>
    <m/>
    <m/>
    <s v="Yes"/>
    <m/>
    <m/>
    <m/>
    <m/>
    <m/>
    <s v="Yes"/>
    <m/>
    <m/>
    <m/>
    <m/>
    <m/>
    <m/>
  </r>
  <r>
    <n v="63"/>
    <x v="0"/>
    <s v="F42"/>
    <x v="0"/>
    <x v="19"/>
    <x v="4"/>
    <m/>
    <m/>
    <s v="Yes"/>
    <m/>
    <m/>
    <m/>
    <s v="Need"/>
    <s v="Need"/>
    <m/>
    <m/>
    <m/>
    <m/>
    <m/>
    <m/>
    <m/>
  </r>
  <r>
    <n v="64"/>
    <x v="2"/>
    <s v="F35"/>
    <x v="0"/>
    <x v="8"/>
    <x v="8"/>
    <m/>
    <s v="Yes"/>
    <s v="Yes"/>
    <m/>
    <m/>
    <m/>
    <m/>
    <m/>
    <m/>
    <m/>
    <m/>
    <m/>
    <m/>
    <m/>
    <m/>
  </r>
  <r>
    <n v="65"/>
    <x v="2"/>
    <s v="F24"/>
    <x v="0"/>
    <x v="20"/>
    <x v="4"/>
    <s v="F24"/>
    <s v="Yes"/>
    <s v="Yes"/>
    <m/>
    <m/>
    <m/>
    <m/>
    <m/>
    <m/>
    <m/>
    <m/>
    <m/>
    <m/>
    <m/>
    <m/>
  </r>
  <r>
    <n v="66"/>
    <x v="0"/>
    <s v="F30"/>
    <x v="0"/>
    <x v="9"/>
    <x v="4"/>
    <m/>
    <s v="Yes"/>
    <s v="Yes"/>
    <m/>
    <s v="Need"/>
    <s v="Need"/>
    <s v="Need"/>
    <s v="Need"/>
    <m/>
    <m/>
    <m/>
    <m/>
    <m/>
    <m/>
    <m/>
  </r>
  <r>
    <n v="67"/>
    <x v="1"/>
    <s v="F45"/>
    <x v="0"/>
    <x v="17"/>
    <x v="3"/>
    <s v="M30"/>
    <m/>
    <m/>
    <m/>
    <m/>
    <m/>
    <s v="Need"/>
    <m/>
    <m/>
    <m/>
    <m/>
    <m/>
    <m/>
    <m/>
    <m/>
  </r>
  <r>
    <n v="68"/>
    <x v="0"/>
    <s v="F34"/>
    <x v="0"/>
    <x v="7"/>
    <x v="4"/>
    <m/>
    <m/>
    <s v="Yes"/>
    <m/>
    <m/>
    <m/>
    <s v="Need"/>
    <s v="Need"/>
    <m/>
    <m/>
    <m/>
    <m/>
    <m/>
    <m/>
    <m/>
  </r>
  <r>
    <n v="69"/>
    <x v="1"/>
    <m/>
    <x v="1"/>
    <x v="1"/>
    <x v="9"/>
    <m/>
    <m/>
    <m/>
    <m/>
    <m/>
    <m/>
    <s v="Need"/>
    <s v="Need"/>
    <m/>
    <m/>
    <m/>
    <m/>
    <m/>
    <m/>
    <m/>
  </r>
  <r>
    <n v="70"/>
    <x v="1"/>
    <m/>
    <x v="1"/>
    <x v="1"/>
    <x v="5"/>
    <m/>
    <s v="Yes"/>
    <m/>
    <m/>
    <m/>
    <m/>
    <m/>
    <m/>
    <s v="Yes"/>
    <m/>
    <m/>
    <m/>
    <m/>
    <m/>
    <m/>
  </r>
  <r>
    <n v="71"/>
    <x v="0"/>
    <s v="F35"/>
    <x v="0"/>
    <x v="8"/>
    <x v="0"/>
    <m/>
    <s v="Yes"/>
    <s v="Yes"/>
    <m/>
    <m/>
    <m/>
    <s v="Need"/>
    <s v="Need"/>
    <m/>
    <s v="Yes"/>
    <m/>
    <m/>
    <m/>
    <m/>
    <m/>
  </r>
  <r>
    <n v="72"/>
    <x v="2"/>
    <s v="F41"/>
    <x v="0"/>
    <x v="14"/>
    <x v="1"/>
    <m/>
    <s v="Yes"/>
    <s v="Yes"/>
    <m/>
    <m/>
    <m/>
    <s v="Need"/>
    <s v="Need"/>
    <m/>
    <m/>
    <m/>
    <m/>
    <m/>
    <m/>
    <m/>
  </r>
  <r>
    <n v="73"/>
    <x v="1"/>
    <s v="F45"/>
    <x v="0"/>
    <x v="17"/>
    <x v="4"/>
    <m/>
    <m/>
    <m/>
    <m/>
    <m/>
    <m/>
    <s v="Need"/>
    <s v="Need"/>
    <m/>
    <m/>
    <m/>
    <m/>
    <m/>
    <m/>
    <m/>
  </r>
  <r>
    <n v="74"/>
    <x v="1"/>
    <s v="F41"/>
    <x v="0"/>
    <x v="14"/>
    <x v="0"/>
    <s v="M20"/>
    <m/>
    <m/>
    <m/>
    <s v="Need"/>
    <m/>
    <s v="Need"/>
    <s v="Need"/>
    <m/>
    <m/>
    <m/>
    <m/>
    <m/>
    <m/>
    <m/>
  </r>
  <r>
    <n v="75"/>
    <x v="0"/>
    <s v="F40"/>
    <x v="0"/>
    <x v="16"/>
    <x v="0"/>
    <m/>
    <m/>
    <s v="Yes"/>
    <m/>
    <s v="Need"/>
    <m/>
    <s v="Need"/>
    <s v="Need"/>
    <m/>
    <m/>
    <m/>
    <m/>
    <m/>
    <m/>
    <s v="Family Conflict in Court"/>
  </r>
  <r>
    <n v="76"/>
    <x v="2"/>
    <s v="F42"/>
    <x v="0"/>
    <x v="19"/>
    <x v="3"/>
    <s v="M22"/>
    <m/>
    <m/>
    <m/>
    <m/>
    <m/>
    <s v="Need"/>
    <s v="Need"/>
    <m/>
    <m/>
    <m/>
    <m/>
    <m/>
    <m/>
    <m/>
  </r>
  <r>
    <n v="77"/>
    <x v="1"/>
    <m/>
    <x v="1"/>
    <x v="1"/>
    <x v="8"/>
    <m/>
    <s v="Yes"/>
    <m/>
    <m/>
    <s v="Need"/>
    <m/>
    <s v="Need"/>
    <s v="Need"/>
    <m/>
    <m/>
    <m/>
    <m/>
    <m/>
    <m/>
    <m/>
  </r>
  <r>
    <n v="78"/>
    <x v="0"/>
    <s v="F25"/>
    <x v="0"/>
    <x v="2"/>
    <x v="1"/>
    <m/>
    <s v="Yes"/>
    <s v="Yes"/>
    <m/>
    <s v="Need"/>
    <m/>
    <s v="Need"/>
    <s v="Need"/>
    <s v="Yes"/>
    <m/>
    <m/>
    <m/>
    <m/>
    <m/>
    <m/>
  </r>
  <r>
    <n v="79"/>
    <x v="0"/>
    <s v="F37"/>
    <x v="0"/>
    <x v="12"/>
    <x v="4"/>
    <m/>
    <s v="Yes"/>
    <s v="Yes"/>
    <m/>
    <s v="Need"/>
    <m/>
    <s v="Need"/>
    <s v="Need"/>
    <m/>
    <m/>
    <m/>
    <m/>
    <m/>
    <m/>
    <m/>
  </r>
  <r>
    <n v="80"/>
    <x v="2"/>
    <s v="F35"/>
    <x v="0"/>
    <x v="8"/>
    <x v="0"/>
    <m/>
    <m/>
    <s v="Yes"/>
    <m/>
    <m/>
    <m/>
    <m/>
    <m/>
    <m/>
    <m/>
    <m/>
    <m/>
    <m/>
    <m/>
    <m/>
  </r>
  <r>
    <n v="81"/>
    <x v="0"/>
    <s v="F37"/>
    <x v="0"/>
    <x v="12"/>
    <x v="0"/>
    <m/>
    <m/>
    <s v="Yes"/>
    <m/>
    <s v="Need"/>
    <m/>
    <m/>
    <m/>
    <m/>
    <m/>
    <m/>
    <m/>
    <m/>
    <m/>
    <m/>
  </r>
  <r>
    <n v="82"/>
    <x v="1"/>
    <s v="F41"/>
    <x v="0"/>
    <x v="14"/>
    <x v="1"/>
    <m/>
    <s v="Yes"/>
    <m/>
    <m/>
    <m/>
    <m/>
    <s v="Need"/>
    <s v="Need"/>
    <s v="Yes"/>
    <m/>
    <m/>
    <m/>
    <m/>
    <m/>
    <m/>
  </r>
  <r>
    <n v="83"/>
    <x v="0"/>
    <s v="F38"/>
    <x v="0"/>
    <x v="3"/>
    <x v="5"/>
    <m/>
    <s v="Yes"/>
    <s v="Yes"/>
    <m/>
    <s v="Need"/>
    <m/>
    <m/>
    <m/>
    <s v="Yes"/>
    <s v="Mental Health "/>
    <m/>
    <m/>
    <s v="Yes"/>
    <m/>
    <m/>
  </r>
  <r>
    <n v="84"/>
    <x v="0"/>
    <s v="F35"/>
    <x v="0"/>
    <x v="8"/>
    <x v="0"/>
    <m/>
    <m/>
    <m/>
    <s v="Yes"/>
    <m/>
    <m/>
    <s v="Need"/>
    <s v="Need"/>
    <s v="Yes"/>
    <m/>
    <m/>
    <m/>
    <m/>
    <m/>
    <m/>
  </r>
  <r>
    <n v="85"/>
    <x v="1"/>
    <m/>
    <x v="1"/>
    <x v="1"/>
    <x v="6"/>
    <m/>
    <m/>
    <m/>
    <m/>
    <m/>
    <m/>
    <m/>
    <s v="Need"/>
    <m/>
    <m/>
    <m/>
    <m/>
    <m/>
    <m/>
    <m/>
  </r>
  <r>
    <n v="86"/>
    <x v="1"/>
    <m/>
    <x v="1"/>
    <x v="1"/>
    <x v="10"/>
    <m/>
    <m/>
    <m/>
    <m/>
    <s v="Need"/>
    <m/>
    <s v="Need"/>
    <s v="Need"/>
    <m/>
    <m/>
    <m/>
    <m/>
    <m/>
    <m/>
    <m/>
  </r>
  <r>
    <n v="87"/>
    <x v="2"/>
    <s v="F40"/>
    <x v="0"/>
    <x v="16"/>
    <x v="5"/>
    <m/>
    <m/>
    <m/>
    <m/>
    <m/>
    <m/>
    <s v="Need"/>
    <s v="Need"/>
    <m/>
    <m/>
    <m/>
    <m/>
    <m/>
    <m/>
    <m/>
  </r>
  <r>
    <n v="88"/>
    <x v="0"/>
    <s v="F25"/>
    <x v="0"/>
    <x v="2"/>
    <x v="1"/>
    <m/>
    <s v="Yes"/>
    <s v="Yes"/>
    <m/>
    <m/>
    <m/>
    <s v="Need"/>
    <s v="Need"/>
    <s v="Yes"/>
    <m/>
    <m/>
    <m/>
    <m/>
    <m/>
    <m/>
  </r>
  <r>
    <n v="89"/>
    <x v="2"/>
    <m/>
    <x v="1"/>
    <x v="1"/>
    <x v="0"/>
    <m/>
    <m/>
    <m/>
    <m/>
    <s v="Need"/>
    <m/>
    <s v="Need"/>
    <s v="Need"/>
    <s v="Yes"/>
    <m/>
    <m/>
    <m/>
    <m/>
    <m/>
    <m/>
  </r>
  <r>
    <n v="90"/>
    <x v="1"/>
    <m/>
    <x v="1"/>
    <x v="1"/>
    <x v="4"/>
    <m/>
    <m/>
    <m/>
    <m/>
    <m/>
    <m/>
    <m/>
    <m/>
    <m/>
    <m/>
    <m/>
    <m/>
    <m/>
    <s v="Yes (Grand Son)"/>
    <m/>
  </r>
  <r>
    <n v="91"/>
    <x v="0"/>
    <s v="F32"/>
    <x v="0"/>
    <x v="0"/>
    <x v="0"/>
    <m/>
    <s v="Yes"/>
    <s v="Yes"/>
    <m/>
    <m/>
    <m/>
    <m/>
    <m/>
    <m/>
    <m/>
    <m/>
    <m/>
    <m/>
    <m/>
    <m/>
  </r>
  <r>
    <n v="92"/>
    <x v="1"/>
    <m/>
    <x v="1"/>
    <x v="1"/>
    <x v="8"/>
    <m/>
    <m/>
    <m/>
    <m/>
    <m/>
    <m/>
    <m/>
    <m/>
    <s v="Yes"/>
    <m/>
    <m/>
    <m/>
    <m/>
    <m/>
    <m/>
  </r>
  <r>
    <n v="93"/>
    <x v="0"/>
    <s v="F38"/>
    <x v="0"/>
    <x v="3"/>
    <x v="5"/>
    <m/>
    <m/>
    <s v="Yes"/>
    <s v="Yes"/>
    <s v="Need"/>
    <m/>
    <s v="Need"/>
    <s v="Need"/>
    <m/>
    <m/>
    <m/>
    <m/>
    <m/>
    <m/>
    <m/>
  </r>
  <r>
    <n v="94"/>
    <x v="2"/>
    <s v="F46"/>
    <x v="0"/>
    <x v="18"/>
    <x v="3"/>
    <s v="M23"/>
    <m/>
    <m/>
    <m/>
    <s v="Need"/>
    <m/>
    <s v="Need"/>
    <s v="Need"/>
    <m/>
    <m/>
    <m/>
    <m/>
    <m/>
    <m/>
    <m/>
  </r>
  <r>
    <n v="95"/>
    <x v="1"/>
    <m/>
    <x v="1"/>
    <x v="1"/>
    <x v="1"/>
    <m/>
    <s v="Yes"/>
    <m/>
    <m/>
    <m/>
    <m/>
    <m/>
    <m/>
    <s v="Yes"/>
    <m/>
    <m/>
    <m/>
    <m/>
    <m/>
    <m/>
  </r>
  <r>
    <n v="96"/>
    <x v="0"/>
    <s v="F34"/>
    <x v="0"/>
    <x v="7"/>
    <x v="1"/>
    <m/>
    <s v="Yes"/>
    <s v="Yes"/>
    <m/>
    <m/>
    <m/>
    <s v="Need"/>
    <s v="Need"/>
    <m/>
    <m/>
    <m/>
    <m/>
    <m/>
    <m/>
    <m/>
  </r>
  <r>
    <n v="97"/>
    <x v="2"/>
    <s v="F46"/>
    <x v="0"/>
    <x v="18"/>
    <x v="4"/>
    <s v="M24"/>
    <s v="Yes"/>
    <s v="Yes"/>
    <m/>
    <m/>
    <m/>
    <s v="Need"/>
    <s v="Need"/>
    <m/>
    <m/>
    <m/>
    <m/>
    <m/>
    <m/>
    <m/>
  </r>
  <r>
    <n v="98"/>
    <x v="0"/>
    <s v="F26"/>
    <x v="0"/>
    <x v="10"/>
    <x v="0"/>
    <m/>
    <m/>
    <s v="Yes"/>
    <m/>
    <s v="Need"/>
    <s v="Need"/>
    <s v="Need"/>
    <s v="Need"/>
    <m/>
    <m/>
    <m/>
    <m/>
    <m/>
    <m/>
    <m/>
  </r>
  <r>
    <n v="99"/>
    <x v="1"/>
    <s v="F26"/>
    <x v="0"/>
    <x v="10"/>
    <x v="1"/>
    <m/>
    <m/>
    <s v="Yes"/>
    <m/>
    <s v="Need (E-Riksha)"/>
    <m/>
    <s v="Need"/>
    <s v="Need"/>
    <s v="Yes"/>
    <m/>
    <m/>
    <m/>
    <m/>
    <m/>
    <m/>
  </r>
  <r>
    <n v="100"/>
    <x v="1"/>
    <m/>
    <x v="1"/>
    <x v="1"/>
    <x v="2"/>
    <m/>
    <m/>
    <m/>
    <m/>
    <m/>
    <m/>
    <m/>
    <m/>
    <m/>
    <m/>
    <m/>
    <m/>
    <m/>
    <m/>
    <m/>
  </r>
  <r>
    <n v="101"/>
    <x v="0"/>
    <s v="F30"/>
    <x v="0"/>
    <x v="9"/>
    <x v="0"/>
    <m/>
    <m/>
    <s v="Yes"/>
    <m/>
    <m/>
    <m/>
    <m/>
    <m/>
    <m/>
    <m/>
    <m/>
    <s v="Yes"/>
    <m/>
    <m/>
    <m/>
  </r>
  <r>
    <n v="102"/>
    <x v="0"/>
    <s v="F41"/>
    <x v="0"/>
    <x v="14"/>
    <x v="4"/>
    <s v="M33"/>
    <s v="Yes"/>
    <m/>
    <m/>
    <m/>
    <m/>
    <s v="Need"/>
    <s v="Need"/>
    <m/>
    <m/>
    <m/>
    <m/>
    <m/>
    <m/>
    <m/>
  </r>
  <r>
    <n v="103"/>
    <x v="0"/>
    <s v="F42"/>
    <x v="0"/>
    <x v="19"/>
    <x v="0"/>
    <s v="M21(Dploma)"/>
    <m/>
    <m/>
    <m/>
    <m/>
    <m/>
    <m/>
    <m/>
    <m/>
    <m/>
    <m/>
    <m/>
    <m/>
    <m/>
    <m/>
  </r>
  <r>
    <n v="104"/>
    <x v="0"/>
    <s v="F38"/>
    <x v="0"/>
    <x v="3"/>
    <x v="0"/>
    <m/>
    <m/>
    <s v="Yes"/>
    <m/>
    <m/>
    <m/>
    <m/>
    <m/>
    <s v="Yes"/>
    <m/>
    <m/>
    <s v="Yes"/>
    <m/>
    <m/>
    <m/>
  </r>
  <r>
    <n v="105"/>
    <x v="2"/>
    <m/>
    <x v="1"/>
    <x v="1"/>
    <x v="1"/>
    <s v="M25(B.Sc)"/>
    <s v="Yes"/>
    <m/>
    <m/>
    <m/>
    <m/>
    <m/>
    <m/>
    <m/>
    <m/>
    <m/>
    <m/>
    <m/>
    <m/>
    <m/>
  </r>
  <r>
    <n v="106"/>
    <x v="0"/>
    <s v="F34"/>
    <x v="0"/>
    <x v="7"/>
    <x v="8"/>
    <m/>
    <m/>
    <s v="Yes"/>
    <m/>
    <m/>
    <m/>
    <s v="Need"/>
    <s v="Need"/>
    <m/>
    <m/>
    <m/>
    <m/>
    <m/>
    <m/>
    <m/>
  </r>
  <r>
    <n v="108"/>
    <x v="0"/>
    <s v="F31"/>
    <x v="0"/>
    <x v="5"/>
    <x v="4"/>
    <m/>
    <s v="Yes"/>
    <m/>
    <m/>
    <m/>
    <m/>
    <s v="Need"/>
    <s v="Need"/>
    <m/>
    <m/>
    <m/>
    <m/>
    <m/>
    <m/>
    <m/>
  </r>
  <r>
    <n v="109"/>
    <x v="1"/>
    <m/>
    <x v="1"/>
    <x v="1"/>
    <x v="4"/>
    <m/>
    <m/>
    <m/>
    <m/>
    <m/>
    <m/>
    <s v="Need"/>
    <s v="Need"/>
    <m/>
    <m/>
    <m/>
    <m/>
    <m/>
    <m/>
    <m/>
  </r>
  <r>
    <n v="110"/>
    <x v="0"/>
    <s v="F34"/>
    <x v="0"/>
    <x v="7"/>
    <x v="0"/>
    <m/>
    <m/>
    <s v="Yes"/>
    <m/>
    <m/>
    <s v="Need"/>
    <s v="Need"/>
    <s v="Need"/>
    <m/>
    <m/>
    <m/>
    <m/>
    <m/>
    <m/>
    <m/>
  </r>
  <r>
    <n v="111"/>
    <x v="1"/>
    <m/>
    <x v="1"/>
    <x v="1"/>
    <x v="8"/>
    <m/>
    <s v="Yes"/>
    <m/>
    <m/>
    <m/>
    <m/>
    <m/>
    <m/>
    <m/>
    <m/>
    <m/>
    <m/>
    <m/>
    <m/>
    <m/>
  </r>
  <r>
    <n v="112"/>
    <x v="0"/>
    <s v="F35"/>
    <x v="0"/>
    <x v="8"/>
    <x v="4"/>
    <m/>
    <s v="Yes"/>
    <s v="Yes"/>
    <m/>
    <m/>
    <m/>
    <m/>
    <m/>
    <m/>
    <m/>
    <m/>
    <m/>
    <m/>
    <m/>
    <m/>
  </r>
  <r>
    <n v="113"/>
    <x v="1"/>
    <s v="F47"/>
    <x v="0"/>
    <x v="21"/>
    <x v="4"/>
    <m/>
    <m/>
    <m/>
    <m/>
    <m/>
    <s v="Need"/>
    <s v="Need"/>
    <s v="Need"/>
    <s v="Yes"/>
    <m/>
    <m/>
    <m/>
    <m/>
    <m/>
    <s v="Deta Missing"/>
  </r>
  <r>
    <n v="114"/>
    <x v="0"/>
    <s v="F30"/>
    <x v="0"/>
    <x v="9"/>
    <x v="4"/>
    <m/>
    <s v="Yes"/>
    <s v="Yes"/>
    <m/>
    <m/>
    <m/>
    <m/>
    <m/>
    <m/>
    <m/>
    <m/>
    <m/>
    <m/>
    <m/>
    <m/>
  </r>
  <r>
    <n v="115"/>
    <x v="0"/>
    <m/>
    <x v="1"/>
    <x v="1"/>
    <x v="5"/>
    <m/>
    <s v="Yes"/>
    <m/>
    <m/>
    <m/>
    <m/>
    <m/>
    <m/>
    <m/>
    <m/>
    <m/>
    <m/>
    <m/>
    <m/>
    <s v="Niradhar Women Only "/>
  </r>
  <r>
    <n v="116"/>
    <x v="0"/>
    <s v="F42"/>
    <x v="0"/>
    <x v="19"/>
    <x v="4"/>
    <s v="M21"/>
    <m/>
    <m/>
    <m/>
    <s v="Need"/>
    <s v="Need"/>
    <s v="Need"/>
    <s v="Need"/>
    <m/>
    <m/>
    <s v="Need (Tibak)"/>
    <m/>
    <m/>
    <m/>
    <m/>
  </r>
  <r>
    <n v="117"/>
    <x v="0"/>
    <s v="F72"/>
    <x v="0"/>
    <x v="22"/>
    <x v="5"/>
    <m/>
    <m/>
    <m/>
    <m/>
    <m/>
    <m/>
    <m/>
    <m/>
    <m/>
    <m/>
    <m/>
    <m/>
    <m/>
    <m/>
    <s v="Nirahar Women"/>
  </r>
  <r>
    <n v="118"/>
    <x v="1"/>
    <s v="F47"/>
    <x v="0"/>
    <x v="21"/>
    <x v="1"/>
    <s v="M26"/>
    <m/>
    <m/>
    <m/>
    <m/>
    <m/>
    <s v="Need"/>
    <s v="Need"/>
    <m/>
    <m/>
    <m/>
    <m/>
    <m/>
    <m/>
    <m/>
  </r>
  <r>
    <n v="119"/>
    <x v="1"/>
    <m/>
    <x v="1"/>
    <x v="1"/>
    <x v="0"/>
    <m/>
    <m/>
    <m/>
    <m/>
    <m/>
    <m/>
    <s v="Need"/>
    <s v="Need"/>
    <m/>
    <m/>
    <m/>
    <m/>
    <m/>
    <m/>
    <m/>
  </r>
  <r>
    <n v="120"/>
    <x v="1"/>
    <m/>
    <x v="1"/>
    <x v="1"/>
    <x v="1"/>
    <m/>
    <m/>
    <m/>
    <m/>
    <s v="Need (Reshim)"/>
    <m/>
    <m/>
    <m/>
    <m/>
    <m/>
    <m/>
    <m/>
    <m/>
    <m/>
    <m/>
  </r>
  <r>
    <n v="121"/>
    <x v="2"/>
    <m/>
    <x v="1"/>
    <x v="1"/>
    <x v="1"/>
    <m/>
    <m/>
    <m/>
    <m/>
    <m/>
    <m/>
    <s v="Need"/>
    <s v="Need"/>
    <s v="Yes"/>
    <m/>
    <m/>
    <m/>
    <m/>
    <m/>
    <m/>
  </r>
  <r>
    <n v="122"/>
    <x v="0"/>
    <s v="F42"/>
    <x v="0"/>
    <x v="19"/>
    <x v="1"/>
    <s v="M24,M22"/>
    <s v="Yes"/>
    <m/>
    <m/>
    <s v="Need"/>
    <m/>
    <m/>
    <m/>
    <m/>
    <m/>
    <m/>
    <m/>
    <m/>
    <m/>
    <m/>
  </r>
  <r>
    <n v="123"/>
    <x v="1"/>
    <s v="F48"/>
    <x v="0"/>
    <x v="23"/>
    <x v="1"/>
    <m/>
    <m/>
    <m/>
    <m/>
    <m/>
    <m/>
    <s v="Need"/>
    <s v="Need"/>
    <m/>
    <m/>
    <m/>
    <m/>
    <m/>
    <m/>
    <m/>
  </r>
  <r>
    <n v="124"/>
    <x v="0"/>
    <s v="F38"/>
    <x v="0"/>
    <x v="3"/>
    <x v="2"/>
    <m/>
    <m/>
    <s v="Yes"/>
    <m/>
    <m/>
    <m/>
    <s v="Need"/>
    <s v="Need"/>
    <s v="Yes"/>
    <m/>
    <m/>
    <m/>
    <m/>
    <m/>
    <m/>
  </r>
  <r>
    <n v="125"/>
    <x v="0"/>
    <s v="F31"/>
    <x v="0"/>
    <x v="5"/>
    <x v="0"/>
    <m/>
    <m/>
    <s v="Yes"/>
    <m/>
    <s v="Need"/>
    <m/>
    <m/>
    <m/>
    <m/>
    <m/>
    <m/>
    <m/>
    <m/>
    <m/>
    <m/>
  </r>
  <r>
    <n v="126"/>
    <x v="0"/>
    <s v="F45"/>
    <x v="0"/>
    <x v="17"/>
    <x v="0"/>
    <s v="M21,M19"/>
    <m/>
    <m/>
    <m/>
    <m/>
    <m/>
    <m/>
    <m/>
    <m/>
    <m/>
    <m/>
    <m/>
    <m/>
    <m/>
    <m/>
  </r>
  <r>
    <n v="127"/>
    <x v="1"/>
    <m/>
    <x v="1"/>
    <x v="1"/>
    <x v="2"/>
    <m/>
    <m/>
    <m/>
    <m/>
    <m/>
    <m/>
    <s v="Need"/>
    <s v="Need"/>
    <m/>
    <m/>
    <m/>
    <m/>
    <m/>
    <m/>
    <m/>
  </r>
  <r>
    <n v="128"/>
    <x v="1"/>
    <m/>
    <x v="1"/>
    <x v="1"/>
    <x v="7"/>
    <m/>
    <m/>
    <m/>
    <m/>
    <m/>
    <m/>
    <s v="Need"/>
    <s v="Need"/>
    <m/>
    <m/>
    <m/>
    <m/>
    <m/>
    <m/>
    <m/>
  </r>
  <r>
    <n v="129"/>
    <x v="1"/>
    <s v="F48"/>
    <x v="0"/>
    <x v="23"/>
    <x v="4"/>
    <s v="M33"/>
    <m/>
    <m/>
    <m/>
    <s v="Need"/>
    <m/>
    <s v="Need"/>
    <s v="Need"/>
    <m/>
    <m/>
    <m/>
    <m/>
    <m/>
    <m/>
    <m/>
  </r>
  <r>
    <n v="130"/>
    <x v="2"/>
    <s v="F40"/>
    <x v="0"/>
    <x v="16"/>
    <x v="4"/>
    <s v="M28,M25,M23"/>
    <m/>
    <m/>
    <m/>
    <m/>
    <m/>
    <s v="Need"/>
    <s v="Need"/>
    <m/>
    <m/>
    <m/>
    <m/>
    <m/>
    <m/>
    <m/>
  </r>
  <r>
    <n v="131"/>
    <x v="0"/>
    <s v="F38"/>
    <x v="0"/>
    <x v="3"/>
    <x v="4"/>
    <m/>
    <m/>
    <s v="Yes"/>
    <m/>
    <m/>
    <m/>
    <m/>
    <m/>
    <m/>
    <m/>
    <m/>
    <m/>
    <m/>
    <m/>
    <m/>
  </r>
  <r>
    <n v="132"/>
    <x v="2"/>
    <m/>
    <x v="1"/>
    <x v="1"/>
    <x v="3"/>
    <s v="M30"/>
    <m/>
    <m/>
    <s v="Yes"/>
    <m/>
    <m/>
    <s v="Need"/>
    <s v="Need"/>
    <m/>
    <m/>
    <m/>
    <m/>
    <m/>
    <m/>
    <m/>
  </r>
  <r>
    <n v="133"/>
    <x v="0"/>
    <s v="F48"/>
    <x v="0"/>
    <x v="23"/>
    <x v="2"/>
    <s v="M21,F23"/>
    <m/>
    <m/>
    <m/>
    <m/>
    <s v="Need"/>
    <s v="Need"/>
    <s v="Need"/>
    <m/>
    <m/>
    <m/>
    <m/>
    <m/>
    <m/>
    <m/>
  </r>
  <r>
    <n v="134"/>
    <x v="0"/>
    <s v="F28"/>
    <x v="0"/>
    <x v="24"/>
    <x v="1"/>
    <m/>
    <s v="Yes"/>
    <s v="Yes"/>
    <m/>
    <s v="Need"/>
    <m/>
    <m/>
    <s v="Need"/>
    <m/>
    <m/>
    <m/>
    <m/>
    <m/>
    <m/>
    <m/>
  </r>
  <r>
    <n v="135"/>
    <x v="0"/>
    <s v="F25"/>
    <x v="0"/>
    <x v="2"/>
    <x v="2"/>
    <m/>
    <s v="Yes"/>
    <s v="Yes"/>
    <m/>
    <m/>
    <m/>
    <m/>
    <m/>
    <m/>
    <m/>
    <m/>
    <m/>
    <m/>
    <m/>
    <m/>
  </r>
  <r>
    <n v="136"/>
    <x v="0"/>
    <s v="F39"/>
    <x v="0"/>
    <x v="25"/>
    <x v="0"/>
    <s v="M21,M18"/>
    <m/>
    <m/>
    <m/>
    <m/>
    <m/>
    <s v="Need"/>
    <s v="Need"/>
    <m/>
    <m/>
    <m/>
    <m/>
    <m/>
    <m/>
    <m/>
  </r>
  <r>
    <n v="137"/>
    <x v="1"/>
    <m/>
    <x v="1"/>
    <x v="1"/>
    <x v="6"/>
    <m/>
    <m/>
    <m/>
    <m/>
    <m/>
    <m/>
    <m/>
    <m/>
    <m/>
    <m/>
    <m/>
    <m/>
    <m/>
    <m/>
    <m/>
  </r>
  <r>
    <n v="138"/>
    <x v="1"/>
    <m/>
    <x v="1"/>
    <x v="1"/>
    <x v="4"/>
    <m/>
    <m/>
    <m/>
    <m/>
    <m/>
    <m/>
    <s v="Need"/>
    <s v="Need"/>
    <m/>
    <m/>
    <m/>
    <m/>
    <m/>
    <m/>
    <m/>
  </r>
  <r>
    <n v="139"/>
    <x v="0"/>
    <s v="F48"/>
    <x v="0"/>
    <x v="23"/>
    <x v="0"/>
    <s v="M26,M24 (ITI)"/>
    <s v="Yes"/>
    <s v="Yes"/>
    <m/>
    <m/>
    <s v="Need"/>
    <s v="Need"/>
    <s v="Need"/>
    <m/>
    <m/>
    <m/>
    <m/>
    <m/>
    <m/>
    <m/>
  </r>
  <r>
    <n v="140"/>
    <x v="0"/>
    <s v="F48"/>
    <x v="0"/>
    <x v="23"/>
    <x v="3"/>
    <s v="M26"/>
    <m/>
    <m/>
    <m/>
    <m/>
    <s v="Need"/>
    <s v="Need"/>
    <s v="Need"/>
    <s v="Yes"/>
    <m/>
    <m/>
    <m/>
    <m/>
    <m/>
    <m/>
  </r>
  <r>
    <n v="141"/>
    <x v="0"/>
    <s v="F30"/>
    <x v="0"/>
    <x v="9"/>
    <x v="2"/>
    <m/>
    <s v="Yes"/>
    <s v="Yes"/>
    <m/>
    <m/>
    <s v="Need"/>
    <s v="Need"/>
    <s v="Need"/>
    <s v="Yes"/>
    <m/>
    <m/>
    <m/>
    <m/>
    <m/>
    <m/>
  </r>
  <r>
    <n v="142"/>
    <x v="1"/>
    <m/>
    <x v="1"/>
    <x v="1"/>
    <x v="2"/>
    <m/>
    <m/>
    <m/>
    <m/>
    <m/>
    <m/>
    <m/>
    <m/>
    <s v="Yes"/>
    <m/>
    <m/>
    <m/>
    <m/>
    <m/>
    <m/>
  </r>
  <r>
    <n v="143"/>
    <x v="2"/>
    <m/>
    <x v="1"/>
    <x v="1"/>
    <x v="5"/>
    <m/>
    <s v="Yes"/>
    <m/>
    <m/>
    <m/>
    <m/>
    <s v="Need"/>
    <s v="Need"/>
    <s v="Yes"/>
    <m/>
    <m/>
    <m/>
    <m/>
    <m/>
    <s v="Niradhar"/>
  </r>
  <r>
    <n v="144"/>
    <x v="0"/>
    <s v="F25"/>
    <x v="0"/>
    <x v="2"/>
    <x v="0"/>
    <m/>
    <m/>
    <m/>
    <m/>
    <m/>
    <s v="Need"/>
    <s v="Need"/>
    <s v="Need"/>
    <m/>
    <m/>
    <m/>
    <m/>
    <m/>
    <m/>
    <s v="All Female"/>
  </r>
  <r>
    <n v="145"/>
    <x v="1"/>
    <m/>
    <x v="1"/>
    <x v="1"/>
    <x v="4"/>
    <s v="M25,M23"/>
    <m/>
    <m/>
    <m/>
    <m/>
    <m/>
    <s v="Need"/>
    <s v="Need"/>
    <m/>
    <m/>
    <m/>
    <m/>
    <m/>
    <m/>
    <m/>
  </r>
  <r>
    <n v="146"/>
    <x v="2"/>
    <s v="F47"/>
    <x v="0"/>
    <x v="21"/>
    <x v="0"/>
    <s v="M27,M24"/>
    <m/>
    <m/>
    <m/>
    <m/>
    <m/>
    <s v="Need"/>
    <s v="Need"/>
    <m/>
    <m/>
    <m/>
    <m/>
    <m/>
    <m/>
    <m/>
  </r>
  <r>
    <n v="147"/>
    <x v="0"/>
    <s v="F32"/>
    <x v="0"/>
    <x v="0"/>
    <x v="2"/>
    <s v="M32"/>
    <s v="Yes"/>
    <s v="Yes"/>
    <m/>
    <s v="Need"/>
    <m/>
    <m/>
    <m/>
    <m/>
    <m/>
    <m/>
    <m/>
    <m/>
    <m/>
    <m/>
  </r>
  <r>
    <n v="148"/>
    <x v="0"/>
    <s v="F34"/>
    <x v="0"/>
    <x v="7"/>
    <x v="0"/>
    <m/>
    <m/>
    <s v="Yes"/>
    <m/>
    <m/>
    <m/>
    <m/>
    <m/>
    <m/>
    <m/>
    <m/>
    <m/>
    <m/>
    <m/>
    <m/>
  </r>
  <r>
    <n v="149"/>
    <x v="0"/>
    <s v="F30"/>
    <x v="0"/>
    <x v="9"/>
    <x v="4"/>
    <m/>
    <s v="Yes"/>
    <m/>
    <m/>
    <m/>
    <m/>
    <s v="Need"/>
    <s v="Need"/>
    <m/>
    <m/>
    <m/>
    <m/>
    <m/>
    <m/>
    <m/>
  </r>
  <r>
    <n v="150"/>
    <x v="1"/>
    <m/>
    <x v="1"/>
    <x v="1"/>
    <x v="1"/>
    <m/>
    <m/>
    <m/>
    <m/>
    <m/>
    <m/>
    <s v="Need"/>
    <s v="Need"/>
    <m/>
    <m/>
    <m/>
    <m/>
    <m/>
    <m/>
    <m/>
  </r>
  <r>
    <n v="151"/>
    <x v="0"/>
    <s v="F40"/>
    <x v="0"/>
    <x v="16"/>
    <x v="1"/>
    <s v="M18"/>
    <s v="Yes"/>
    <s v="Yes"/>
    <m/>
    <m/>
    <m/>
    <s v="Need"/>
    <s v="Need"/>
    <s v="Yes"/>
    <m/>
    <m/>
    <m/>
    <m/>
    <m/>
    <m/>
  </r>
  <r>
    <n v="152"/>
    <x v="0"/>
    <s v="F39"/>
    <x v="0"/>
    <x v="25"/>
    <x v="4"/>
    <m/>
    <s v="Yes"/>
    <s v="Yes"/>
    <m/>
    <m/>
    <m/>
    <s v="Need"/>
    <s v="Need"/>
    <m/>
    <m/>
    <m/>
    <m/>
    <m/>
    <m/>
    <m/>
  </r>
  <r>
    <n v="153"/>
    <x v="0"/>
    <s v="F39"/>
    <x v="0"/>
    <x v="25"/>
    <x v="5"/>
    <s v="M18"/>
    <m/>
    <s v="Yes"/>
    <m/>
    <m/>
    <m/>
    <s v="Need"/>
    <s v="Need"/>
    <s v="Yes"/>
    <m/>
    <m/>
    <m/>
    <m/>
    <m/>
    <m/>
  </r>
  <r>
    <n v="154"/>
    <x v="0"/>
    <m/>
    <x v="1"/>
    <x v="1"/>
    <x v="3"/>
    <m/>
    <m/>
    <m/>
    <m/>
    <m/>
    <m/>
    <s v="Need"/>
    <s v="Need"/>
    <m/>
    <m/>
    <m/>
    <m/>
    <m/>
    <m/>
    <m/>
  </r>
  <r>
    <n v="155"/>
    <x v="0"/>
    <s v="F38"/>
    <x v="0"/>
    <x v="3"/>
    <x v="0"/>
    <m/>
    <m/>
    <s v="Yes"/>
    <m/>
    <s v="Need (Reshim)"/>
    <m/>
    <s v="Need"/>
    <s v="Need"/>
    <s v="Yes"/>
    <m/>
    <m/>
    <m/>
    <m/>
    <m/>
    <m/>
  </r>
  <r>
    <n v="156"/>
    <x v="0"/>
    <s v="F38"/>
    <x v="0"/>
    <x v="3"/>
    <x v="0"/>
    <m/>
    <m/>
    <s v="Yes"/>
    <m/>
    <s v="Need (Papad/Masala)"/>
    <m/>
    <m/>
    <m/>
    <m/>
    <m/>
    <m/>
    <m/>
    <m/>
    <m/>
    <m/>
  </r>
  <r>
    <n v="157"/>
    <x v="0"/>
    <s v="F29"/>
    <x v="0"/>
    <x v="4"/>
    <x v="2"/>
    <m/>
    <s v="Yes"/>
    <m/>
    <m/>
    <m/>
    <m/>
    <s v="Need"/>
    <s v="Need"/>
    <m/>
    <m/>
    <m/>
    <m/>
    <m/>
    <m/>
    <m/>
  </r>
  <r>
    <n v="158"/>
    <x v="1"/>
    <s v="F50"/>
    <x v="0"/>
    <x v="26"/>
    <x v="4"/>
    <s v="M25 (LLB)"/>
    <m/>
    <s v="Yes"/>
    <m/>
    <m/>
    <m/>
    <m/>
    <m/>
    <s v="Yes"/>
    <m/>
    <m/>
    <m/>
    <m/>
    <m/>
    <m/>
  </r>
  <r>
    <n v="159"/>
    <x v="1"/>
    <s v="F55"/>
    <x v="0"/>
    <x v="27"/>
    <x v="0"/>
    <m/>
    <m/>
    <m/>
    <m/>
    <m/>
    <m/>
    <s v="Need"/>
    <s v="Need"/>
    <m/>
    <m/>
    <m/>
    <m/>
    <m/>
    <m/>
    <m/>
  </r>
  <r>
    <n v="160"/>
    <x v="0"/>
    <s v="F38"/>
    <x v="0"/>
    <x v="3"/>
    <x v="4"/>
    <m/>
    <s v="Yes"/>
    <s v="Yes"/>
    <m/>
    <m/>
    <m/>
    <s v="Need"/>
    <s v="Need"/>
    <m/>
    <m/>
    <m/>
    <m/>
    <m/>
    <m/>
    <m/>
  </r>
  <r>
    <n v="161"/>
    <x v="1"/>
    <s v="F45"/>
    <x v="0"/>
    <x v="17"/>
    <x v="1"/>
    <s v="M35"/>
    <m/>
    <m/>
    <m/>
    <m/>
    <m/>
    <s v="Need"/>
    <s v="Need"/>
    <m/>
    <m/>
    <m/>
    <m/>
    <m/>
    <m/>
    <m/>
  </r>
  <r>
    <n v="162"/>
    <x v="0"/>
    <s v="F38"/>
    <x v="0"/>
    <x v="3"/>
    <x v="3"/>
    <m/>
    <m/>
    <s v="Yes"/>
    <m/>
    <m/>
    <s v="Need"/>
    <s v="Need"/>
    <s v="Need"/>
    <m/>
    <m/>
    <m/>
    <m/>
    <m/>
    <m/>
    <m/>
  </r>
  <r>
    <n v="163"/>
    <x v="1"/>
    <s v="F50"/>
    <x v="0"/>
    <x v="26"/>
    <x v="0"/>
    <m/>
    <m/>
    <m/>
    <m/>
    <m/>
    <m/>
    <s v="Need"/>
    <s v="Need"/>
    <m/>
    <m/>
    <m/>
    <m/>
    <m/>
    <m/>
    <m/>
  </r>
  <r>
    <n v="164"/>
    <x v="0"/>
    <s v="F23"/>
    <x v="0"/>
    <x v="28"/>
    <x v="4"/>
    <m/>
    <s v="Yes"/>
    <m/>
    <m/>
    <m/>
    <s v="Need"/>
    <s v="Need"/>
    <s v="Need"/>
    <m/>
    <m/>
    <m/>
    <m/>
    <m/>
    <m/>
    <m/>
  </r>
  <r>
    <n v="165"/>
    <x v="1"/>
    <s v="F60"/>
    <x v="0"/>
    <x v="29"/>
    <x v="4"/>
    <m/>
    <m/>
    <m/>
    <m/>
    <m/>
    <s v="Need"/>
    <s v="Need"/>
    <s v="Need"/>
    <m/>
    <m/>
    <m/>
    <m/>
    <m/>
    <m/>
    <m/>
  </r>
  <r>
    <n v="166"/>
    <x v="2"/>
    <s v="F63"/>
    <x v="0"/>
    <x v="30"/>
    <x v="5"/>
    <s v="M25 "/>
    <m/>
    <m/>
    <m/>
    <m/>
    <m/>
    <s v="Need"/>
    <s v="Need"/>
    <m/>
    <m/>
    <m/>
    <m/>
    <m/>
    <m/>
    <m/>
  </r>
  <r>
    <n v="167"/>
    <x v="0"/>
    <s v="F36"/>
    <x v="0"/>
    <x v="6"/>
    <x v="3"/>
    <m/>
    <m/>
    <s v="Yes"/>
    <m/>
    <m/>
    <m/>
    <s v="Need"/>
    <s v="Need"/>
    <m/>
    <m/>
    <m/>
    <s v="Yes"/>
    <m/>
    <m/>
    <m/>
  </r>
  <r>
    <n v="168"/>
    <x v="1"/>
    <s v="F52"/>
    <x v="0"/>
    <x v="31"/>
    <x v="2"/>
    <m/>
    <m/>
    <m/>
    <m/>
    <m/>
    <m/>
    <s v="Need"/>
    <s v="Need"/>
    <m/>
    <m/>
    <m/>
    <m/>
    <m/>
    <m/>
    <m/>
  </r>
  <r>
    <n v="169"/>
    <x v="2"/>
    <s v="F55"/>
    <x v="0"/>
    <x v="27"/>
    <x v="3"/>
    <s v="M29"/>
    <m/>
    <m/>
    <m/>
    <m/>
    <s v="Need"/>
    <s v="Need"/>
    <s v="Need"/>
    <m/>
    <m/>
    <m/>
    <m/>
    <m/>
    <m/>
    <m/>
  </r>
  <r>
    <n v="170"/>
    <x v="0"/>
    <s v="F48 (Aai)"/>
    <x v="0"/>
    <x v="32"/>
    <x v="3"/>
    <s v="F20(Sister)"/>
    <m/>
    <s v="Yes"/>
    <m/>
    <s v="Need"/>
    <m/>
    <m/>
    <m/>
    <m/>
    <m/>
    <m/>
    <m/>
    <m/>
    <m/>
    <s v="All Female"/>
  </r>
  <r>
    <n v="171"/>
    <x v="0"/>
    <s v="F50"/>
    <x v="0"/>
    <x v="26"/>
    <x v="3"/>
    <m/>
    <s v="Yes"/>
    <m/>
    <m/>
    <m/>
    <s v="Need"/>
    <s v="Need"/>
    <s v="Need"/>
    <m/>
    <m/>
    <m/>
    <m/>
    <m/>
    <m/>
    <m/>
  </r>
  <r>
    <n v="172"/>
    <x v="0"/>
    <s v="F30"/>
    <x v="0"/>
    <x v="9"/>
    <x v="0"/>
    <m/>
    <s v="Yes"/>
    <s v="Yes"/>
    <m/>
    <m/>
    <m/>
    <s v="Need"/>
    <s v="Need"/>
    <m/>
    <m/>
    <m/>
    <m/>
    <m/>
    <m/>
    <m/>
  </r>
  <r>
    <n v="173"/>
    <x v="1"/>
    <m/>
    <x v="1"/>
    <x v="1"/>
    <x v="6"/>
    <m/>
    <m/>
    <m/>
    <m/>
    <m/>
    <m/>
    <s v="Need"/>
    <s v="Need"/>
    <m/>
    <m/>
    <m/>
    <m/>
    <m/>
    <m/>
    <m/>
  </r>
  <r>
    <n v="174"/>
    <x v="2"/>
    <s v="F52"/>
    <x v="0"/>
    <x v="31"/>
    <x v="0"/>
    <m/>
    <m/>
    <m/>
    <m/>
    <m/>
    <m/>
    <m/>
    <m/>
    <m/>
    <m/>
    <s v="FalBag"/>
    <m/>
    <m/>
    <m/>
    <m/>
  </r>
  <r>
    <n v="175"/>
    <x v="0"/>
    <s v="F40"/>
    <x v="0"/>
    <x v="16"/>
    <x v="3"/>
    <m/>
    <m/>
    <s v="Yes"/>
    <m/>
    <m/>
    <m/>
    <m/>
    <m/>
    <m/>
    <m/>
    <m/>
    <m/>
    <m/>
    <m/>
    <m/>
  </r>
  <r>
    <n v="176"/>
    <x v="2"/>
    <m/>
    <x v="1"/>
    <x v="1"/>
    <x v="4"/>
    <m/>
    <s v="Yes"/>
    <m/>
    <m/>
    <m/>
    <m/>
    <s v="Need"/>
    <s v="Need"/>
    <m/>
    <m/>
    <m/>
    <m/>
    <m/>
    <m/>
    <m/>
  </r>
  <r>
    <n v="177"/>
    <x v="2"/>
    <m/>
    <x v="1"/>
    <x v="1"/>
    <x v="0"/>
    <s v="M40"/>
    <m/>
    <s v="Yes"/>
    <m/>
    <m/>
    <m/>
    <m/>
    <m/>
    <m/>
    <m/>
    <m/>
    <m/>
    <m/>
    <m/>
    <m/>
  </r>
  <r>
    <n v="178"/>
    <x v="1"/>
    <m/>
    <x v="1"/>
    <x v="1"/>
    <x v="1"/>
    <m/>
    <m/>
    <m/>
    <m/>
    <m/>
    <m/>
    <s v="Need"/>
    <s v="Need"/>
    <s v="Yes"/>
    <m/>
    <m/>
    <m/>
    <m/>
    <m/>
    <m/>
  </r>
  <r>
    <n v="179"/>
    <x v="1"/>
    <s v="F55"/>
    <x v="0"/>
    <x v="27"/>
    <x v="1"/>
    <m/>
    <m/>
    <m/>
    <m/>
    <m/>
    <m/>
    <m/>
    <m/>
    <m/>
    <m/>
    <m/>
    <m/>
    <m/>
    <m/>
    <m/>
  </r>
  <r>
    <n v="180"/>
    <x v="0"/>
    <s v="F42"/>
    <x v="0"/>
    <x v="19"/>
    <x v="0"/>
    <s v="M20"/>
    <m/>
    <s v="Yes"/>
    <m/>
    <s v="Fishary"/>
    <m/>
    <s v="Need"/>
    <s v="Need"/>
    <m/>
    <m/>
    <m/>
    <m/>
    <m/>
    <m/>
    <m/>
  </r>
  <r>
    <n v="181"/>
    <x v="0"/>
    <s v="F39"/>
    <x v="0"/>
    <x v="25"/>
    <x v="4"/>
    <m/>
    <s v="Yes"/>
    <s v="Yes"/>
    <m/>
    <m/>
    <m/>
    <m/>
    <m/>
    <m/>
    <m/>
    <m/>
    <m/>
    <m/>
    <m/>
    <m/>
  </r>
  <r>
    <n v="182"/>
    <x v="1"/>
    <s v="F50"/>
    <x v="0"/>
    <x v="26"/>
    <x v="4"/>
    <s v="M26"/>
    <m/>
    <m/>
    <m/>
    <m/>
    <m/>
    <s v="Need"/>
    <s v="Need"/>
    <m/>
    <m/>
    <m/>
    <m/>
    <m/>
    <m/>
    <m/>
  </r>
  <r>
    <n v="183"/>
    <x v="1"/>
    <m/>
    <x v="1"/>
    <x v="1"/>
    <x v="4"/>
    <m/>
    <s v="Yes"/>
    <m/>
    <m/>
    <m/>
    <m/>
    <m/>
    <m/>
    <s v="Yes"/>
    <m/>
    <m/>
    <m/>
    <m/>
    <m/>
    <m/>
  </r>
  <r>
    <n v="184"/>
    <x v="0"/>
    <s v="F28"/>
    <x v="0"/>
    <x v="24"/>
    <x v="8"/>
    <m/>
    <s v="Yes"/>
    <s v="Yes"/>
    <m/>
    <m/>
    <m/>
    <s v="Need"/>
    <s v="Need"/>
    <m/>
    <m/>
    <m/>
    <m/>
    <m/>
    <m/>
    <m/>
  </r>
  <r>
    <n v="185"/>
    <x v="1"/>
    <m/>
    <x v="1"/>
    <x v="1"/>
    <x v="4"/>
    <m/>
    <s v="Yes"/>
    <m/>
    <m/>
    <s v="Fishary"/>
    <m/>
    <s v="Need"/>
    <s v="Need"/>
    <m/>
    <m/>
    <m/>
    <m/>
    <m/>
    <m/>
    <m/>
  </r>
  <r>
    <n v="186"/>
    <x v="1"/>
    <m/>
    <x v="1"/>
    <x v="1"/>
    <x v="1"/>
    <m/>
    <s v="Yes"/>
    <m/>
    <m/>
    <m/>
    <m/>
    <m/>
    <m/>
    <s v="Yes"/>
    <m/>
    <m/>
    <m/>
    <m/>
    <m/>
    <m/>
  </r>
  <r>
    <n v="187"/>
    <x v="1"/>
    <m/>
    <x v="1"/>
    <x v="1"/>
    <x v="0"/>
    <s v="M35"/>
    <m/>
    <m/>
    <m/>
    <m/>
    <m/>
    <s v="Need"/>
    <s v="Need"/>
    <s v="Yes"/>
    <m/>
    <m/>
    <m/>
    <m/>
    <m/>
    <m/>
  </r>
  <r>
    <n v="188"/>
    <x v="1"/>
    <s v="F50"/>
    <x v="0"/>
    <x v="26"/>
    <x v="1"/>
    <m/>
    <m/>
    <m/>
    <m/>
    <s v="Need"/>
    <s v="Need"/>
    <s v="Need"/>
    <s v="Need"/>
    <s v="Yes"/>
    <m/>
    <m/>
    <m/>
    <m/>
    <m/>
    <m/>
  </r>
  <r>
    <n v="189"/>
    <x v="0"/>
    <s v="F38"/>
    <x v="0"/>
    <x v="3"/>
    <x v="0"/>
    <m/>
    <m/>
    <s v="Yes"/>
    <m/>
    <s v="Need"/>
    <m/>
    <s v="Need"/>
    <s v="Need"/>
    <m/>
    <m/>
    <m/>
    <m/>
    <m/>
    <m/>
    <m/>
  </r>
  <r>
    <n v="190"/>
    <x v="1"/>
    <s v="F60"/>
    <x v="0"/>
    <x v="29"/>
    <x v="1"/>
    <s v="M36"/>
    <m/>
    <m/>
    <m/>
    <m/>
    <m/>
    <s v="Need"/>
    <s v="Need"/>
    <m/>
    <m/>
    <m/>
    <m/>
    <m/>
    <m/>
    <m/>
  </r>
  <r>
    <n v="191"/>
    <x v="0"/>
    <s v="F38"/>
    <x v="0"/>
    <x v="3"/>
    <x v="0"/>
    <m/>
    <m/>
    <s v="Yes"/>
    <m/>
    <m/>
    <s v="Need"/>
    <s v="Need"/>
    <s v="Need"/>
    <m/>
    <m/>
    <m/>
    <m/>
    <m/>
    <m/>
    <m/>
  </r>
  <r>
    <n v="192"/>
    <x v="0"/>
    <s v="F32"/>
    <x v="0"/>
    <x v="0"/>
    <x v="4"/>
    <m/>
    <m/>
    <s v="Yes"/>
    <m/>
    <m/>
    <s v="Need"/>
    <s v="Need"/>
    <s v="Need"/>
    <m/>
    <m/>
    <m/>
    <m/>
    <m/>
    <m/>
    <m/>
  </r>
  <r>
    <n v="193"/>
    <x v="0"/>
    <m/>
    <x v="1"/>
    <x v="1"/>
    <x v="3"/>
    <m/>
    <m/>
    <m/>
    <m/>
    <s v="Need (Sluan Shop)"/>
    <m/>
    <m/>
    <m/>
    <m/>
    <m/>
    <m/>
    <m/>
    <m/>
    <m/>
    <s v="Only Mothor and Father "/>
  </r>
  <r>
    <n v="194"/>
    <x v="1"/>
    <s v="F64"/>
    <x v="0"/>
    <x v="33"/>
    <x v="5"/>
    <m/>
    <m/>
    <m/>
    <m/>
    <m/>
    <s v="Need"/>
    <s v="Need"/>
    <s v="Need"/>
    <s v="Yes"/>
    <m/>
    <m/>
    <m/>
    <m/>
    <m/>
    <m/>
  </r>
  <r>
    <n v="195"/>
    <x v="2"/>
    <s v="F51"/>
    <x v="0"/>
    <x v="34"/>
    <x v="4"/>
    <s v="F22 (M.Com)"/>
    <m/>
    <m/>
    <m/>
    <m/>
    <s v="Need"/>
    <s v="Need"/>
    <s v="Need"/>
    <s v="Yes"/>
    <m/>
    <m/>
    <m/>
    <m/>
    <m/>
    <m/>
  </r>
  <r>
    <n v="196"/>
    <x v="2"/>
    <s v="F44"/>
    <x v="0"/>
    <x v="15"/>
    <x v="0"/>
    <s v="M27 (B.A)"/>
    <m/>
    <m/>
    <m/>
    <m/>
    <s v="Need"/>
    <s v="Need"/>
    <s v="Need"/>
    <m/>
    <m/>
    <m/>
    <m/>
    <m/>
    <m/>
    <m/>
  </r>
  <r>
    <n v="197"/>
    <x v="1"/>
    <m/>
    <x v="1"/>
    <x v="1"/>
    <x v="2"/>
    <m/>
    <m/>
    <m/>
    <m/>
    <s v="Need"/>
    <s v="Need"/>
    <s v="Need"/>
    <s v="Need"/>
    <m/>
    <m/>
    <m/>
    <m/>
    <m/>
    <m/>
    <m/>
  </r>
  <r>
    <n v="198"/>
    <x v="0"/>
    <s v="F29"/>
    <x v="0"/>
    <x v="4"/>
    <x v="0"/>
    <m/>
    <m/>
    <s v="Yes"/>
    <m/>
    <m/>
    <m/>
    <m/>
    <m/>
    <m/>
    <m/>
    <m/>
    <s v="Need"/>
    <m/>
    <m/>
    <m/>
  </r>
  <r>
    <n v="199"/>
    <x v="1"/>
    <m/>
    <x v="1"/>
    <x v="1"/>
    <x v="3"/>
    <s v="M32(Borthor)"/>
    <s v="Yes"/>
    <m/>
    <m/>
    <m/>
    <s v="Need"/>
    <s v="Need"/>
    <s v="Need"/>
    <m/>
    <m/>
    <m/>
    <m/>
    <m/>
    <m/>
    <m/>
  </r>
  <r>
    <n v="200"/>
    <x v="0"/>
    <s v="F35"/>
    <x v="0"/>
    <x v="8"/>
    <x v="4"/>
    <m/>
    <m/>
    <s v="Yes"/>
    <m/>
    <s v="Need"/>
    <m/>
    <m/>
    <m/>
    <s v="Yes"/>
    <m/>
    <m/>
    <m/>
    <m/>
    <m/>
    <m/>
  </r>
  <r>
    <n v="201"/>
    <x v="1"/>
    <m/>
    <x v="1"/>
    <x v="1"/>
    <x v="7"/>
    <m/>
    <m/>
    <m/>
    <m/>
    <s v="Need"/>
    <m/>
    <m/>
    <m/>
    <m/>
    <m/>
    <m/>
    <m/>
    <m/>
    <m/>
    <m/>
  </r>
  <r>
    <n v="202"/>
    <x v="1"/>
    <m/>
    <x v="1"/>
    <x v="1"/>
    <x v="8"/>
    <m/>
    <m/>
    <m/>
    <m/>
    <m/>
    <m/>
    <s v="Need"/>
    <s v="Need"/>
    <m/>
    <m/>
    <m/>
    <m/>
    <m/>
    <m/>
    <m/>
  </r>
  <r>
    <n v="203"/>
    <x v="1"/>
    <m/>
    <x v="1"/>
    <x v="1"/>
    <x v="7"/>
    <m/>
    <s v="Yes"/>
    <m/>
    <m/>
    <m/>
    <m/>
    <m/>
    <m/>
    <s v="Yes"/>
    <s v="Yes"/>
    <m/>
    <m/>
    <m/>
    <m/>
    <m/>
  </r>
  <r>
    <n v="204"/>
    <x v="1"/>
    <m/>
    <x v="1"/>
    <x v="1"/>
    <x v="5"/>
    <m/>
    <s v="Yes"/>
    <m/>
    <m/>
    <m/>
    <m/>
    <s v="Need"/>
    <s v="Need"/>
    <m/>
    <m/>
    <m/>
    <m/>
    <m/>
    <m/>
    <m/>
  </r>
  <r>
    <n v="205"/>
    <x v="1"/>
    <m/>
    <x v="1"/>
    <x v="1"/>
    <x v="10"/>
    <m/>
    <m/>
    <m/>
    <m/>
    <s v="Fishery"/>
    <m/>
    <m/>
    <m/>
    <s v="Yes"/>
    <m/>
    <m/>
    <m/>
    <m/>
    <m/>
    <m/>
  </r>
  <r>
    <n v="206"/>
    <x v="1"/>
    <m/>
    <x v="1"/>
    <x v="1"/>
    <x v="4"/>
    <m/>
    <m/>
    <m/>
    <m/>
    <m/>
    <m/>
    <s v="Need"/>
    <s v="Need"/>
    <s v="Yes"/>
    <m/>
    <m/>
    <m/>
    <m/>
    <m/>
    <m/>
  </r>
  <r>
    <n v="207"/>
    <x v="2"/>
    <m/>
    <x v="1"/>
    <x v="1"/>
    <x v="4"/>
    <s v="M32"/>
    <s v="Yes"/>
    <m/>
    <m/>
    <m/>
    <m/>
    <m/>
    <m/>
    <m/>
    <m/>
    <m/>
    <m/>
    <m/>
    <m/>
    <m/>
  </r>
  <r>
    <n v="208"/>
    <x v="1"/>
    <m/>
    <x v="1"/>
    <x v="1"/>
    <x v="0"/>
    <m/>
    <m/>
    <m/>
    <m/>
    <m/>
    <m/>
    <m/>
    <m/>
    <m/>
    <m/>
    <m/>
    <m/>
    <m/>
    <m/>
    <m/>
  </r>
  <r>
    <n v="209"/>
    <x v="0"/>
    <s v="F26"/>
    <x v="0"/>
    <x v="10"/>
    <x v="0"/>
    <m/>
    <m/>
    <s v="Yes"/>
    <m/>
    <m/>
    <m/>
    <s v="Need"/>
    <s v="Need"/>
    <m/>
    <m/>
    <m/>
    <m/>
    <m/>
    <m/>
    <m/>
  </r>
  <r>
    <n v="210"/>
    <x v="2"/>
    <s v="F35"/>
    <x v="0"/>
    <x v="8"/>
    <x v="1"/>
    <m/>
    <s v="Yes"/>
    <m/>
    <m/>
    <m/>
    <m/>
    <s v="Need"/>
    <s v="Need"/>
    <m/>
    <m/>
    <m/>
    <m/>
    <m/>
    <m/>
    <m/>
  </r>
  <r>
    <n v="211"/>
    <x v="0"/>
    <s v="F36"/>
    <x v="0"/>
    <x v="6"/>
    <x v="4"/>
    <m/>
    <m/>
    <s v="Yes"/>
    <m/>
    <m/>
    <m/>
    <m/>
    <m/>
    <s v="Yes"/>
    <m/>
    <m/>
    <m/>
    <m/>
    <m/>
    <m/>
  </r>
  <r>
    <n v="212"/>
    <x v="1"/>
    <m/>
    <x v="1"/>
    <x v="1"/>
    <x v="1"/>
    <m/>
    <m/>
    <m/>
    <m/>
    <m/>
    <m/>
    <s v="Need"/>
    <s v="Need"/>
    <m/>
    <m/>
    <m/>
    <m/>
    <m/>
    <m/>
    <m/>
  </r>
  <r>
    <n v="213"/>
    <x v="0"/>
    <s v="F45"/>
    <x v="0"/>
    <x v="17"/>
    <x v="3"/>
    <m/>
    <m/>
    <s v="Yes"/>
    <m/>
    <m/>
    <m/>
    <s v="Need"/>
    <s v="Need"/>
    <m/>
    <m/>
    <m/>
    <s v="Yes"/>
    <m/>
    <m/>
    <m/>
  </r>
  <r>
    <n v="214"/>
    <x v="0"/>
    <s v="F30"/>
    <x v="0"/>
    <x v="9"/>
    <x v="1"/>
    <m/>
    <s v="Yes"/>
    <s v="Yes"/>
    <m/>
    <m/>
    <m/>
    <m/>
    <m/>
    <m/>
    <m/>
    <m/>
    <m/>
    <m/>
    <m/>
    <m/>
  </r>
  <r>
    <n v="215"/>
    <x v="1"/>
    <m/>
    <x v="1"/>
    <x v="1"/>
    <x v="4"/>
    <m/>
    <m/>
    <m/>
    <m/>
    <m/>
    <m/>
    <s v="Need"/>
    <s v="Need"/>
    <m/>
    <m/>
    <m/>
    <m/>
    <m/>
    <m/>
    <m/>
  </r>
  <r>
    <n v="216"/>
    <x v="0"/>
    <s v="F30"/>
    <x v="0"/>
    <x v="9"/>
    <x v="2"/>
    <m/>
    <s v="Yes"/>
    <m/>
    <m/>
    <s v="Need"/>
    <m/>
    <m/>
    <m/>
    <m/>
    <m/>
    <m/>
    <m/>
    <m/>
    <m/>
    <m/>
  </r>
  <r>
    <n v="217"/>
    <x v="1"/>
    <m/>
    <x v="1"/>
    <x v="1"/>
    <x v="8"/>
    <m/>
    <m/>
    <m/>
    <m/>
    <m/>
    <m/>
    <m/>
    <m/>
    <m/>
    <m/>
    <m/>
    <m/>
    <m/>
    <m/>
    <m/>
  </r>
  <r>
    <n v="218"/>
    <x v="1"/>
    <m/>
    <x v="1"/>
    <x v="1"/>
    <x v="1"/>
    <m/>
    <m/>
    <m/>
    <m/>
    <m/>
    <m/>
    <m/>
    <m/>
    <m/>
    <m/>
    <m/>
    <m/>
    <m/>
    <m/>
    <m/>
  </r>
  <r>
    <n v="219"/>
    <x v="2"/>
    <s v="F44"/>
    <x v="0"/>
    <x v="15"/>
    <x v="0"/>
    <m/>
    <m/>
    <m/>
    <s v="Yes"/>
    <s v="Need"/>
    <m/>
    <m/>
    <m/>
    <s v="Yes"/>
    <m/>
    <m/>
    <m/>
    <m/>
    <m/>
    <m/>
  </r>
  <r>
    <n v="220"/>
    <x v="0"/>
    <m/>
    <x v="1"/>
    <x v="1"/>
    <x v="4"/>
    <m/>
    <s v="Yes"/>
    <m/>
    <m/>
    <s v="Need"/>
    <m/>
    <s v="Need"/>
    <s v="Need"/>
    <s v="Yes"/>
    <m/>
    <m/>
    <m/>
    <m/>
    <m/>
    <m/>
  </r>
  <r>
    <n v="221"/>
    <x v="0"/>
    <s v="F40"/>
    <x v="0"/>
    <x v="16"/>
    <x v="1"/>
    <m/>
    <s v="Yes"/>
    <s v="Yes"/>
    <m/>
    <m/>
    <m/>
    <s v="Need"/>
    <s v="Need"/>
    <m/>
    <m/>
    <m/>
    <m/>
    <m/>
    <m/>
    <m/>
  </r>
  <r>
    <n v="222"/>
    <x v="0"/>
    <s v="F35"/>
    <x v="0"/>
    <x v="8"/>
    <x v="0"/>
    <m/>
    <m/>
    <s v="Yes"/>
    <m/>
    <m/>
    <m/>
    <m/>
    <m/>
    <m/>
    <m/>
    <m/>
    <m/>
    <m/>
    <m/>
    <m/>
  </r>
  <r>
    <n v="223"/>
    <x v="1"/>
    <m/>
    <x v="1"/>
    <x v="1"/>
    <x v="4"/>
    <m/>
    <m/>
    <m/>
    <m/>
    <m/>
    <m/>
    <m/>
    <m/>
    <m/>
    <m/>
    <m/>
    <m/>
    <m/>
    <m/>
    <m/>
  </r>
  <r>
    <n v="224"/>
    <x v="1"/>
    <m/>
    <x v="1"/>
    <x v="1"/>
    <x v="4"/>
    <m/>
    <m/>
    <m/>
    <m/>
    <m/>
    <m/>
    <s v="Need"/>
    <s v="Need"/>
    <m/>
    <m/>
    <m/>
    <m/>
    <m/>
    <m/>
    <m/>
  </r>
  <r>
    <n v="225"/>
    <x v="0"/>
    <s v="F35"/>
    <x v="0"/>
    <x v="8"/>
    <x v="5"/>
    <m/>
    <m/>
    <s v="Yes"/>
    <m/>
    <m/>
    <m/>
    <s v="Need"/>
    <s v="Need"/>
    <s v="Yes"/>
    <m/>
    <m/>
    <m/>
    <m/>
    <m/>
    <m/>
  </r>
  <r>
    <n v="226"/>
    <x v="1"/>
    <m/>
    <x v="1"/>
    <x v="1"/>
    <x v="1"/>
    <m/>
    <m/>
    <m/>
    <m/>
    <m/>
    <m/>
    <s v="Need"/>
    <s v="Need"/>
    <s v="Yes"/>
    <m/>
    <m/>
    <m/>
    <m/>
    <m/>
    <m/>
  </r>
  <r>
    <n v="227"/>
    <x v="0"/>
    <s v="F40"/>
    <x v="0"/>
    <x v="16"/>
    <x v="0"/>
    <s v="M20"/>
    <m/>
    <m/>
    <s v="Yes(M)"/>
    <s v="Fishery"/>
    <m/>
    <s v="Need"/>
    <s v="Need"/>
    <m/>
    <m/>
    <m/>
    <m/>
    <m/>
    <m/>
    <m/>
  </r>
  <r>
    <n v="228"/>
    <x v="0"/>
    <s v="F29"/>
    <x v="0"/>
    <x v="4"/>
    <x v="7"/>
    <m/>
    <m/>
    <s v="Yes"/>
    <m/>
    <m/>
    <s v="Need"/>
    <s v="Need"/>
    <s v="Need"/>
    <s v="Yes"/>
    <m/>
    <m/>
    <m/>
    <m/>
    <m/>
    <m/>
  </r>
  <r>
    <n v="229"/>
    <x v="0"/>
    <s v="F29"/>
    <x v="0"/>
    <x v="4"/>
    <x v="3"/>
    <m/>
    <m/>
    <s v="Yes"/>
    <m/>
    <m/>
    <m/>
    <s v="Need"/>
    <s v="Need"/>
    <s v="Yes"/>
    <m/>
    <m/>
    <m/>
    <m/>
    <m/>
    <m/>
  </r>
  <r>
    <n v="230"/>
    <x v="1"/>
    <m/>
    <x v="1"/>
    <x v="1"/>
    <x v="0"/>
    <s v="F35"/>
    <s v="Yes"/>
    <m/>
    <m/>
    <m/>
    <m/>
    <s v="Need"/>
    <s v="Need"/>
    <m/>
    <m/>
    <m/>
    <m/>
    <m/>
    <m/>
    <m/>
  </r>
  <r>
    <n v="231"/>
    <x v="2"/>
    <m/>
    <x v="1"/>
    <x v="1"/>
    <x v="3"/>
    <m/>
    <s v="Yes"/>
    <m/>
    <m/>
    <m/>
    <m/>
    <s v="Need"/>
    <s v="Need"/>
    <s v="Yes"/>
    <m/>
    <m/>
    <m/>
    <m/>
    <m/>
    <m/>
  </r>
  <r>
    <n v="232"/>
    <x v="0"/>
    <s v="F35"/>
    <x v="0"/>
    <x v="8"/>
    <x v="1"/>
    <m/>
    <s v="Yes"/>
    <s v="Yes"/>
    <m/>
    <m/>
    <m/>
    <m/>
    <m/>
    <m/>
    <m/>
    <m/>
    <m/>
    <m/>
    <m/>
    <m/>
  </r>
  <r>
    <n v="233"/>
    <x v="1"/>
    <m/>
    <x v="1"/>
    <x v="1"/>
    <x v="4"/>
    <m/>
    <m/>
    <m/>
    <s v="Yes(M)"/>
    <s v="Need"/>
    <m/>
    <s v="Need"/>
    <s v="Need"/>
    <m/>
    <m/>
    <m/>
    <m/>
    <m/>
    <m/>
    <m/>
  </r>
  <r>
    <n v="234"/>
    <x v="0"/>
    <s v="F42"/>
    <x v="0"/>
    <x v="19"/>
    <x v="3"/>
    <s v="M22"/>
    <m/>
    <m/>
    <m/>
    <m/>
    <m/>
    <s v="Need"/>
    <s v="Need"/>
    <m/>
    <m/>
    <m/>
    <m/>
    <m/>
    <m/>
    <m/>
  </r>
  <r>
    <n v="235"/>
    <x v="2"/>
    <s v="F45"/>
    <x v="0"/>
    <x v="17"/>
    <x v="4"/>
    <s v="M24"/>
    <m/>
    <m/>
    <s v="Yes(3)"/>
    <m/>
    <m/>
    <s v="Need"/>
    <s v="Need"/>
    <m/>
    <m/>
    <m/>
    <m/>
    <m/>
    <m/>
    <m/>
  </r>
  <r>
    <n v="236"/>
    <x v="1"/>
    <m/>
    <x v="1"/>
    <x v="1"/>
    <x v="4"/>
    <s v="M31"/>
    <m/>
    <m/>
    <m/>
    <m/>
    <m/>
    <s v="Need"/>
    <s v="Need"/>
    <m/>
    <m/>
    <m/>
    <m/>
    <m/>
    <m/>
    <m/>
  </r>
  <r>
    <n v="237"/>
    <x v="1"/>
    <m/>
    <x v="1"/>
    <x v="1"/>
    <x v="7"/>
    <s v="M23,M27"/>
    <m/>
    <m/>
    <m/>
    <m/>
    <m/>
    <m/>
    <m/>
    <m/>
    <m/>
    <m/>
    <m/>
    <m/>
    <m/>
    <m/>
  </r>
  <r>
    <n v="238"/>
    <x v="1"/>
    <m/>
    <x v="1"/>
    <x v="1"/>
    <x v="8"/>
    <m/>
    <m/>
    <m/>
    <m/>
    <m/>
    <m/>
    <s v="Need"/>
    <s v="Need"/>
    <m/>
    <m/>
    <m/>
    <m/>
    <m/>
    <m/>
    <m/>
  </r>
  <r>
    <n v="239"/>
    <x v="0"/>
    <s v="F35"/>
    <x v="0"/>
    <x v="8"/>
    <x v="1"/>
    <m/>
    <s v="Yes"/>
    <s v="Yes"/>
    <m/>
    <m/>
    <m/>
    <m/>
    <m/>
    <m/>
    <m/>
    <m/>
    <m/>
    <m/>
    <m/>
    <m/>
  </r>
  <r>
    <n v="240"/>
    <x v="1"/>
    <m/>
    <x v="1"/>
    <x v="1"/>
    <x v="2"/>
    <m/>
    <m/>
    <m/>
    <m/>
    <m/>
    <m/>
    <s v="Need"/>
    <s v="Need"/>
    <m/>
    <m/>
    <m/>
    <m/>
    <m/>
    <m/>
    <m/>
  </r>
  <r>
    <n v="241"/>
    <x v="2"/>
    <m/>
    <x v="1"/>
    <x v="1"/>
    <x v="3"/>
    <m/>
    <s v="Yes"/>
    <m/>
    <m/>
    <m/>
    <m/>
    <m/>
    <m/>
    <m/>
    <m/>
    <m/>
    <m/>
    <m/>
    <m/>
    <m/>
  </r>
  <r>
    <n v="243"/>
    <x v="1"/>
    <m/>
    <x v="1"/>
    <x v="1"/>
    <x v="2"/>
    <m/>
    <m/>
    <m/>
    <m/>
    <m/>
    <m/>
    <s v="Need"/>
    <s v="Need"/>
    <m/>
    <m/>
    <m/>
    <m/>
    <m/>
    <m/>
    <m/>
  </r>
  <r>
    <n v="244"/>
    <x v="0"/>
    <s v="F30"/>
    <x v="0"/>
    <x v="9"/>
    <x v="0"/>
    <m/>
    <s v="Yes"/>
    <s v="Yes"/>
    <m/>
    <s v="Need"/>
    <m/>
    <m/>
    <m/>
    <m/>
    <m/>
    <m/>
    <m/>
    <m/>
    <m/>
    <m/>
  </r>
  <r>
    <n v="245"/>
    <x v="0"/>
    <s v="F40"/>
    <x v="0"/>
    <x v="16"/>
    <x v="0"/>
    <m/>
    <m/>
    <s v="Yes"/>
    <m/>
    <m/>
    <m/>
    <s v="Need"/>
    <s v="Need"/>
    <s v="Yes"/>
    <m/>
    <m/>
    <m/>
    <m/>
    <m/>
    <m/>
  </r>
  <r>
    <n v="246"/>
    <x v="0"/>
    <s v="F40"/>
    <x v="0"/>
    <x v="16"/>
    <x v="4"/>
    <m/>
    <m/>
    <s v="Yes"/>
    <m/>
    <m/>
    <s v="Need"/>
    <s v="Need"/>
    <s v="Need"/>
    <m/>
    <m/>
    <m/>
    <m/>
    <m/>
    <m/>
    <m/>
  </r>
  <r>
    <n v="247"/>
    <x v="0"/>
    <s v="F42"/>
    <x v="0"/>
    <x v="19"/>
    <x v="4"/>
    <s v="M20"/>
    <s v="Yes"/>
    <m/>
    <m/>
    <m/>
    <m/>
    <m/>
    <m/>
    <m/>
    <m/>
    <m/>
    <m/>
    <m/>
    <m/>
    <m/>
  </r>
  <r>
    <n v="248"/>
    <x v="0"/>
    <s v="F22"/>
    <x v="0"/>
    <x v="35"/>
    <x v="0"/>
    <m/>
    <s v="Yes"/>
    <s v="Yes"/>
    <s v="Yes"/>
    <m/>
    <m/>
    <s v="Need"/>
    <s v="Need"/>
    <m/>
    <m/>
    <m/>
    <m/>
    <m/>
    <m/>
    <s v="Orphon"/>
  </r>
  <r>
    <n v="250"/>
    <x v="0"/>
    <s v="F38"/>
    <x v="0"/>
    <x v="3"/>
    <x v="4"/>
    <m/>
    <s v="Yes"/>
    <s v="Yes"/>
    <m/>
    <m/>
    <m/>
    <s v="Need"/>
    <s v="Need"/>
    <m/>
    <m/>
    <m/>
    <m/>
    <m/>
    <m/>
    <m/>
  </r>
  <r>
    <n v="251"/>
    <x v="2"/>
    <m/>
    <x v="1"/>
    <x v="1"/>
    <x v="0"/>
    <m/>
    <s v="Yes"/>
    <s v="Yes"/>
    <m/>
    <m/>
    <m/>
    <s v="Need"/>
    <s v="Need"/>
    <m/>
    <s v="Need (Vima)"/>
    <m/>
    <m/>
    <m/>
    <m/>
    <m/>
  </r>
  <r>
    <n v="252"/>
    <x v="0"/>
    <m/>
    <x v="1"/>
    <x v="1"/>
    <x v="5"/>
    <m/>
    <s v="Yes"/>
    <m/>
    <m/>
    <m/>
    <m/>
    <m/>
    <m/>
    <s v="Yes"/>
    <m/>
    <m/>
    <m/>
    <m/>
    <m/>
    <s v="Niradhar"/>
  </r>
  <r>
    <n v="253"/>
    <x v="1"/>
    <m/>
    <x v="1"/>
    <x v="1"/>
    <x v="0"/>
    <s v="M28(ITI)"/>
    <m/>
    <m/>
    <m/>
    <m/>
    <m/>
    <m/>
    <m/>
    <m/>
    <m/>
    <m/>
    <m/>
    <m/>
    <m/>
    <m/>
  </r>
  <r>
    <n v="254"/>
    <x v="2"/>
    <m/>
    <x v="1"/>
    <x v="1"/>
    <x v="5"/>
    <s v="M27,M24"/>
    <m/>
    <m/>
    <m/>
    <m/>
    <m/>
    <s v="Need"/>
    <s v="Need"/>
    <s v="Yes"/>
    <m/>
    <m/>
    <m/>
    <m/>
    <m/>
    <m/>
  </r>
  <r>
    <n v="255"/>
    <x v="1"/>
    <s v="W42"/>
    <x v="2"/>
    <x v="19"/>
    <x v="7"/>
    <m/>
    <s v="Yes"/>
    <m/>
    <m/>
    <m/>
    <m/>
    <s v="Need"/>
    <s v="Need"/>
    <m/>
    <m/>
    <m/>
    <m/>
    <m/>
    <m/>
    <s v="Deta Missing"/>
  </r>
  <r>
    <n v="256"/>
    <x v="1"/>
    <m/>
    <x v="1"/>
    <x v="1"/>
    <x v="1"/>
    <m/>
    <m/>
    <m/>
    <m/>
    <s v="E-Rhikha(V_Lone)"/>
    <m/>
    <m/>
    <m/>
    <m/>
    <m/>
    <m/>
    <m/>
    <m/>
    <m/>
    <m/>
  </r>
  <r>
    <n v="257"/>
    <x v="1"/>
    <m/>
    <x v="1"/>
    <x v="1"/>
    <x v="4"/>
    <m/>
    <s v="Yes"/>
    <m/>
    <m/>
    <m/>
    <s v="Need"/>
    <s v="Need"/>
    <s v="Need"/>
    <m/>
    <m/>
    <m/>
    <m/>
    <m/>
    <m/>
    <m/>
  </r>
  <r>
    <n v="258"/>
    <x v="0"/>
    <s v="F42"/>
    <x v="0"/>
    <x v="19"/>
    <x v="4"/>
    <s v="F22,F20"/>
    <m/>
    <s v="Yes"/>
    <s v="Yes"/>
    <m/>
    <s v="Need"/>
    <s v="Need"/>
    <s v="Need"/>
    <m/>
    <m/>
    <m/>
    <m/>
    <m/>
    <m/>
    <m/>
  </r>
  <r>
    <n v="259"/>
    <x v="0"/>
    <s v="F43"/>
    <x v="0"/>
    <x v="13"/>
    <x v="0"/>
    <s v="M22"/>
    <m/>
    <s v="Yes"/>
    <m/>
    <s v="Need"/>
    <m/>
    <m/>
    <m/>
    <m/>
    <m/>
    <m/>
    <m/>
    <m/>
    <m/>
    <m/>
  </r>
  <r>
    <n v="260"/>
    <x v="2"/>
    <m/>
    <x v="1"/>
    <x v="1"/>
    <x v="7"/>
    <m/>
    <m/>
    <s v="Yes"/>
    <m/>
    <m/>
    <m/>
    <m/>
    <m/>
    <m/>
    <m/>
    <m/>
    <m/>
    <m/>
    <m/>
    <m/>
  </r>
  <r>
    <n v="261"/>
    <x v="1"/>
    <m/>
    <x v="1"/>
    <x v="1"/>
    <x v="4"/>
    <m/>
    <m/>
    <m/>
    <m/>
    <m/>
    <m/>
    <m/>
    <m/>
    <m/>
    <m/>
    <m/>
    <m/>
    <m/>
    <m/>
    <m/>
  </r>
  <r>
    <n v="262"/>
    <x v="0"/>
    <s v="F32"/>
    <x v="0"/>
    <x v="0"/>
    <x v="8"/>
    <m/>
    <m/>
    <s v="Yes"/>
    <m/>
    <m/>
    <m/>
    <m/>
    <m/>
    <m/>
    <m/>
    <m/>
    <m/>
    <m/>
    <m/>
    <m/>
  </r>
  <r>
    <n v="263"/>
    <x v="0"/>
    <s v="F42"/>
    <x v="0"/>
    <x v="19"/>
    <x v="3"/>
    <s v="M24"/>
    <m/>
    <m/>
    <m/>
    <m/>
    <s v="Need"/>
    <s v="Need"/>
    <s v="Need"/>
    <s v="Yes"/>
    <m/>
    <m/>
    <m/>
    <m/>
    <m/>
    <m/>
  </r>
  <r>
    <n v="264"/>
    <x v="0"/>
    <s v="F28"/>
    <x v="0"/>
    <x v="24"/>
    <x v="2"/>
    <m/>
    <s v="Yes"/>
    <s v="Yes"/>
    <m/>
    <m/>
    <m/>
    <m/>
    <m/>
    <s v="Yes"/>
    <m/>
    <m/>
    <m/>
    <m/>
    <m/>
    <m/>
  </r>
  <r>
    <n v="265"/>
    <x v="1"/>
    <m/>
    <x v="1"/>
    <x v="1"/>
    <x v="4"/>
    <m/>
    <m/>
    <m/>
    <m/>
    <m/>
    <s v="Need"/>
    <s v="Need"/>
    <s v="Need"/>
    <m/>
    <m/>
    <m/>
    <m/>
    <m/>
    <m/>
    <m/>
  </r>
  <r>
    <n v="266"/>
    <x v="0"/>
    <s v="F30"/>
    <x v="0"/>
    <x v="9"/>
    <x v="0"/>
    <m/>
    <s v="Yes"/>
    <s v="Yes"/>
    <m/>
    <m/>
    <m/>
    <m/>
    <m/>
    <s v="Yes"/>
    <m/>
    <m/>
    <m/>
    <m/>
    <m/>
    <m/>
  </r>
  <r>
    <n v="267"/>
    <x v="0"/>
    <s v="F35"/>
    <x v="0"/>
    <x v="8"/>
    <x v="4"/>
    <m/>
    <m/>
    <s v="Yes"/>
    <m/>
    <s v="Need"/>
    <m/>
    <m/>
    <m/>
    <m/>
    <m/>
    <m/>
    <s v="Yes"/>
    <m/>
    <m/>
    <m/>
  </r>
  <r>
    <n v="268"/>
    <x v="0"/>
    <s v="F39"/>
    <x v="0"/>
    <x v="25"/>
    <x v="3"/>
    <m/>
    <m/>
    <s v="Yes"/>
    <m/>
    <m/>
    <m/>
    <m/>
    <m/>
    <s v="Yes"/>
    <m/>
    <m/>
    <s v="Yes"/>
    <m/>
    <m/>
    <m/>
  </r>
  <r>
    <n v="269"/>
    <x v="1"/>
    <m/>
    <x v="1"/>
    <x v="1"/>
    <x v="10"/>
    <m/>
    <m/>
    <m/>
    <m/>
    <m/>
    <s v="Need"/>
    <s v="Need"/>
    <s v="Need"/>
    <m/>
    <m/>
    <m/>
    <m/>
    <m/>
    <m/>
    <s v="Shed"/>
  </r>
  <r>
    <n v="270"/>
    <x v="0"/>
    <s v="F44"/>
    <x v="0"/>
    <x v="15"/>
    <x v="4"/>
    <s v="M25 (ITI)"/>
    <s v="Yes"/>
    <s v="Yes"/>
    <m/>
    <m/>
    <m/>
    <m/>
    <m/>
    <m/>
    <m/>
    <m/>
    <m/>
    <m/>
    <m/>
    <m/>
  </r>
  <r>
    <n v="271"/>
    <x v="0"/>
    <s v="F27"/>
    <x v="0"/>
    <x v="36"/>
    <x v="6"/>
    <m/>
    <s v="Yes"/>
    <s v="Yes"/>
    <m/>
    <m/>
    <m/>
    <s v="Need"/>
    <s v="Need"/>
    <m/>
    <m/>
    <m/>
    <m/>
    <m/>
    <m/>
    <m/>
  </r>
  <r>
    <n v="272"/>
    <x v="0"/>
    <s v="F25"/>
    <x v="0"/>
    <x v="2"/>
    <x v="6"/>
    <m/>
    <m/>
    <m/>
    <m/>
    <m/>
    <m/>
    <m/>
    <m/>
    <s v="Yes"/>
    <m/>
    <m/>
    <m/>
    <m/>
    <m/>
    <m/>
  </r>
  <r>
    <n v="273"/>
    <x v="1"/>
    <m/>
    <x v="1"/>
    <x v="1"/>
    <x v="1"/>
    <m/>
    <m/>
    <m/>
    <m/>
    <m/>
    <m/>
    <s v="Need"/>
    <s v="Need"/>
    <m/>
    <m/>
    <m/>
    <m/>
    <m/>
    <m/>
    <m/>
  </r>
  <r>
    <n v="274"/>
    <x v="0"/>
    <s v="F38"/>
    <x v="0"/>
    <x v="3"/>
    <x v="2"/>
    <m/>
    <s v="Yes"/>
    <s v="Yes"/>
    <m/>
    <m/>
    <m/>
    <m/>
    <m/>
    <s v="Yes"/>
    <m/>
    <m/>
    <m/>
    <m/>
    <m/>
    <m/>
  </r>
  <r>
    <n v="275"/>
    <x v="1"/>
    <m/>
    <x v="1"/>
    <x v="1"/>
    <x v="4"/>
    <m/>
    <s v="Yes"/>
    <s v="Yes"/>
    <m/>
    <m/>
    <m/>
    <m/>
    <m/>
    <s v="Yes"/>
    <m/>
    <m/>
    <m/>
    <m/>
    <m/>
    <m/>
  </r>
  <r>
    <n v="276"/>
    <x v="0"/>
    <s v="F44"/>
    <x v="0"/>
    <x v="15"/>
    <x v="0"/>
    <s v="M21"/>
    <m/>
    <s v="Yes"/>
    <m/>
    <m/>
    <m/>
    <s v="Need"/>
    <s v="Need"/>
    <m/>
    <m/>
    <m/>
    <m/>
    <m/>
    <m/>
    <m/>
  </r>
  <r>
    <n v="277"/>
    <x v="0"/>
    <s v="F40"/>
    <x v="0"/>
    <x v="16"/>
    <x v="4"/>
    <m/>
    <m/>
    <s v="Yes"/>
    <m/>
    <m/>
    <m/>
    <s v="Need"/>
    <s v="Need"/>
    <s v="Yes"/>
    <m/>
    <m/>
    <m/>
    <m/>
    <m/>
    <m/>
  </r>
  <r>
    <n v="278"/>
    <x v="1"/>
    <m/>
    <x v="1"/>
    <x v="1"/>
    <x v="4"/>
    <m/>
    <m/>
    <m/>
    <m/>
    <s v="Need (Reshim)"/>
    <m/>
    <m/>
    <m/>
    <s v="Yes"/>
    <m/>
    <m/>
    <m/>
    <m/>
    <m/>
    <m/>
  </r>
  <r>
    <n v="279"/>
    <x v="2"/>
    <s v="F50"/>
    <x v="0"/>
    <x v="26"/>
    <x v="5"/>
    <s v="M30"/>
    <m/>
    <m/>
    <m/>
    <m/>
    <m/>
    <s v="Need"/>
    <s v="Need"/>
    <s v="Yes"/>
    <m/>
    <m/>
    <m/>
    <m/>
    <m/>
    <m/>
  </r>
  <r>
    <n v="280"/>
    <x v="1"/>
    <m/>
    <x v="1"/>
    <x v="1"/>
    <x v="1"/>
    <m/>
    <m/>
    <m/>
    <m/>
    <m/>
    <m/>
    <s v="Need"/>
    <s v="Need"/>
    <m/>
    <m/>
    <m/>
    <m/>
    <m/>
    <m/>
    <m/>
  </r>
  <r>
    <n v="281"/>
    <x v="0"/>
    <s v="F38"/>
    <x v="0"/>
    <x v="3"/>
    <x v="0"/>
    <m/>
    <m/>
    <s v="Yes"/>
    <m/>
    <s v="Need"/>
    <m/>
    <m/>
    <m/>
    <s v="Yes"/>
    <m/>
    <m/>
    <m/>
    <m/>
    <m/>
    <m/>
  </r>
  <r>
    <n v="283"/>
    <x v="2"/>
    <s v="F48"/>
    <x v="0"/>
    <x v="23"/>
    <x v="0"/>
    <s v="M22 (ITI)"/>
    <s v="Yes"/>
    <m/>
    <m/>
    <s v="Need"/>
    <m/>
    <s v="Need"/>
    <s v="Need"/>
    <s v="Yes"/>
    <m/>
    <m/>
    <m/>
    <m/>
    <m/>
    <m/>
  </r>
  <r>
    <n v="284"/>
    <x v="1"/>
    <m/>
    <x v="1"/>
    <x v="1"/>
    <x v="0"/>
    <s v="M34,M32"/>
    <m/>
    <m/>
    <s v="Yes"/>
    <s v="Need"/>
    <m/>
    <m/>
    <m/>
    <m/>
    <m/>
    <m/>
    <m/>
    <m/>
    <m/>
    <m/>
  </r>
  <r>
    <n v="285"/>
    <x v="0"/>
    <m/>
    <x v="1"/>
    <x v="1"/>
    <x v="5"/>
    <m/>
    <s v="Yes"/>
    <m/>
    <m/>
    <m/>
    <m/>
    <m/>
    <m/>
    <m/>
    <m/>
    <m/>
    <m/>
    <m/>
    <m/>
    <s v="Only Mother"/>
  </r>
  <r>
    <n v="286"/>
    <x v="1"/>
    <m/>
    <x v="1"/>
    <x v="1"/>
    <x v="8"/>
    <m/>
    <m/>
    <m/>
    <m/>
    <m/>
    <m/>
    <s v="Need"/>
    <s v="Need"/>
    <s v="Yes"/>
    <m/>
    <m/>
    <m/>
    <m/>
    <m/>
    <m/>
  </r>
  <r>
    <n v="287"/>
    <x v="0"/>
    <s v="F21"/>
    <x v="0"/>
    <x v="37"/>
    <x v="7"/>
    <m/>
    <m/>
    <m/>
    <m/>
    <m/>
    <s v="Need"/>
    <s v="Need"/>
    <s v="Need"/>
    <m/>
    <m/>
    <m/>
    <m/>
    <m/>
    <m/>
    <m/>
  </r>
  <r>
    <n v="288"/>
    <x v="0"/>
    <s v="F32"/>
    <x v="0"/>
    <x v="0"/>
    <x v="1"/>
    <m/>
    <s v="Yes"/>
    <s v="Yes"/>
    <m/>
    <m/>
    <m/>
    <m/>
    <m/>
    <s v="Yes"/>
    <m/>
    <m/>
    <s v="Yes"/>
    <m/>
    <m/>
    <m/>
  </r>
  <r>
    <n v="289"/>
    <x v="2"/>
    <s v="F48"/>
    <x v="0"/>
    <x v="23"/>
    <x v="3"/>
    <s v="M23(MCA)"/>
    <m/>
    <m/>
    <m/>
    <m/>
    <m/>
    <m/>
    <m/>
    <m/>
    <m/>
    <m/>
    <m/>
    <m/>
    <m/>
    <m/>
  </r>
  <r>
    <n v="290"/>
    <x v="1"/>
    <m/>
    <x v="1"/>
    <x v="1"/>
    <x v="5"/>
    <m/>
    <m/>
    <m/>
    <m/>
    <s v="Need"/>
    <m/>
    <m/>
    <m/>
    <m/>
    <m/>
    <m/>
    <m/>
    <m/>
    <m/>
    <m/>
  </r>
  <r>
    <n v="291"/>
    <x v="1"/>
    <m/>
    <x v="1"/>
    <x v="1"/>
    <x v="4"/>
    <m/>
    <m/>
    <m/>
    <m/>
    <m/>
    <m/>
    <s v="Need"/>
    <s v="Need"/>
    <m/>
    <m/>
    <m/>
    <m/>
    <m/>
    <m/>
    <m/>
  </r>
  <r>
    <n v="292"/>
    <x v="0"/>
    <s v="F35"/>
    <x v="0"/>
    <x v="8"/>
    <x v="1"/>
    <m/>
    <s v="Yes"/>
    <s v="Yes"/>
    <m/>
    <m/>
    <m/>
    <s v="Need"/>
    <s v="Need"/>
    <s v="Yes"/>
    <m/>
    <m/>
    <m/>
    <m/>
    <m/>
    <m/>
  </r>
  <r>
    <n v="293"/>
    <x v="1"/>
    <m/>
    <x v="1"/>
    <x v="1"/>
    <x v="2"/>
    <m/>
    <m/>
    <m/>
    <m/>
    <m/>
    <m/>
    <s v="Need"/>
    <s v="Need"/>
    <m/>
    <m/>
    <m/>
    <m/>
    <m/>
    <m/>
    <m/>
  </r>
  <r>
    <n v="294"/>
    <x v="2"/>
    <s v="F40"/>
    <x v="0"/>
    <x v="16"/>
    <x v="0"/>
    <s v="M20(B.Sc)"/>
    <m/>
    <m/>
    <m/>
    <m/>
    <m/>
    <m/>
    <m/>
    <m/>
    <m/>
    <m/>
    <m/>
    <m/>
    <m/>
    <m/>
  </r>
  <r>
    <n v="295"/>
    <x v="0"/>
    <s v="F38"/>
    <x v="0"/>
    <x v="3"/>
    <x v="4"/>
    <m/>
    <s v="Yes"/>
    <s v="Yes"/>
    <m/>
    <m/>
    <m/>
    <s v="Need"/>
    <s v="Need"/>
    <m/>
    <m/>
    <m/>
    <m/>
    <m/>
    <m/>
    <m/>
  </r>
  <r>
    <n v="296"/>
    <x v="0"/>
    <s v="F21"/>
    <x v="0"/>
    <x v="37"/>
    <x v="8"/>
    <m/>
    <m/>
    <s v="Yes"/>
    <m/>
    <m/>
    <m/>
    <s v="Need"/>
    <s v="Need"/>
    <m/>
    <m/>
    <m/>
    <m/>
    <m/>
    <m/>
    <m/>
  </r>
  <r>
    <n v="297"/>
    <x v="1"/>
    <m/>
    <x v="1"/>
    <x v="1"/>
    <x v="4"/>
    <m/>
    <m/>
    <m/>
    <m/>
    <m/>
    <m/>
    <s v="Need"/>
    <s v="Need"/>
    <s v="Yes"/>
    <m/>
    <m/>
    <m/>
    <m/>
    <m/>
    <m/>
  </r>
  <r>
    <n v="298"/>
    <x v="0"/>
    <s v="F41"/>
    <x v="0"/>
    <x v="14"/>
    <x v="0"/>
    <s v="M23,F28"/>
    <m/>
    <m/>
    <s v="Yes"/>
    <m/>
    <m/>
    <s v="Need"/>
    <s v="Need"/>
    <m/>
    <m/>
    <m/>
    <m/>
    <m/>
    <m/>
    <m/>
  </r>
  <r>
    <n v="299"/>
    <x v="1"/>
    <m/>
    <x v="1"/>
    <x v="1"/>
    <x v="1"/>
    <m/>
    <m/>
    <m/>
    <m/>
    <m/>
    <m/>
    <s v="Need"/>
    <s v="Need"/>
    <m/>
    <m/>
    <m/>
    <m/>
    <m/>
    <m/>
    <m/>
  </r>
  <r>
    <n v="300"/>
    <x v="0"/>
    <s v="F32"/>
    <x v="0"/>
    <x v="0"/>
    <x v="0"/>
    <m/>
    <m/>
    <s v="Yes"/>
    <m/>
    <m/>
    <m/>
    <m/>
    <m/>
    <s v="Yes"/>
    <m/>
    <m/>
    <m/>
    <m/>
    <m/>
    <m/>
  </r>
  <r>
    <n v="301"/>
    <x v="1"/>
    <m/>
    <x v="1"/>
    <x v="1"/>
    <x v="1"/>
    <s v="M36"/>
    <m/>
    <m/>
    <m/>
    <m/>
    <m/>
    <m/>
    <m/>
    <m/>
    <m/>
    <m/>
    <m/>
    <m/>
    <m/>
    <m/>
  </r>
  <r>
    <n v="302"/>
    <x v="1"/>
    <m/>
    <x v="1"/>
    <x v="1"/>
    <x v="4"/>
    <m/>
    <m/>
    <s v="Yes"/>
    <m/>
    <m/>
    <m/>
    <s v="Need"/>
    <s v="Need"/>
    <m/>
    <m/>
    <m/>
    <m/>
    <m/>
    <m/>
    <m/>
  </r>
  <r>
    <n v="303"/>
    <x v="2"/>
    <s v="F48"/>
    <x v="0"/>
    <x v="23"/>
    <x v="3"/>
    <m/>
    <m/>
    <s v="Yes"/>
    <m/>
    <m/>
    <m/>
    <s v="Need"/>
    <s v="Need"/>
    <m/>
    <m/>
    <m/>
    <m/>
    <m/>
    <m/>
    <m/>
  </r>
  <r>
    <n v="304"/>
    <x v="2"/>
    <m/>
    <x v="1"/>
    <x v="1"/>
    <x v="3"/>
    <m/>
    <m/>
    <s v="Yes"/>
    <m/>
    <m/>
    <m/>
    <s v="Need"/>
    <s v="Need"/>
    <s v="Yes"/>
    <m/>
    <m/>
    <m/>
    <m/>
    <m/>
    <m/>
  </r>
  <r>
    <n v="305"/>
    <x v="1"/>
    <m/>
    <x v="1"/>
    <x v="1"/>
    <x v="1"/>
    <m/>
    <m/>
    <m/>
    <m/>
    <m/>
    <m/>
    <s v="Need"/>
    <s v="Need"/>
    <m/>
    <m/>
    <m/>
    <m/>
    <m/>
    <m/>
    <m/>
  </r>
  <r>
    <n v="306"/>
    <x v="0"/>
    <s v="F35"/>
    <x v="0"/>
    <x v="8"/>
    <x v="4"/>
    <m/>
    <s v="Yes"/>
    <s v="Yes"/>
    <m/>
    <s v="Need"/>
    <m/>
    <s v="Need"/>
    <s v="Need"/>
    <m/>
    <m/>
    <m/>
    <m/>
    <m/>
    <m/>
    <m/>
  </r>
  <r>
    <n v="307"/>
    <x v="0"/>
    <s v="F44"/>
    <x v="0"/>
    <x v="15"/>
    <x v="4"/>
    <m/>
    <m/>
    <m/>
    <m/>
    <s v="Need"/>
    <m/>
    <m/>
    <m/>
    <m/>
    <m/>
    <m/>
    <m/>
    <m/>
    <m/>
    <m/>
  </r>
  <r>
    <n v="308"/>
    <x v="0"/>
    <s v="F42"/>
    <x v="0"/>
    <x v="19"/>
    <x v="3"/>
    <m/>
    <s v="Yes"/>
    <m/>
    <m/>
    <m/>
    <m/>
    <m/>
    <m/>
    <s v="Ye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FD09D-6E4B-407F-8F36-0D359D18A4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21"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iority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EA105-EAF7-4E3C-A016-952125C1EEB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25F08-5C23-4282-ADE7-01F49B6D191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1" firstDataRow="2" firstDataCol="1"/>
  <pivotFields count="21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39">
        <item x="37"/>
        <item x="35"/>
        <item x="28"/>
        <item x="20"/>
        <item x="2"/>
        <item x="10"/>
        <item x="36"/>
        <item x="24"/>
        <item x="4"/>
        <item x="9"/>
        <item x="5"/>
        <item x="0"/>
        <item x="11"/>
        <item x="7"/>
        <item x="8"/>
        <item x="6"/>
        <item x="12"/>
        <item x="3"/>
        <item x="25"/>
        <item x="16"/>
        <item x="14"/>
        <item x="19"/>
        <item x="13"/>
        <item x="15"/>
        <item x="17"/>
        <item x="18"/>
        <item x="21"/>
        <item x="23"/>
        <item x="26"/>
        <item x="34"/>
        <item x="31"/>
        <item x="27"/>
        <item x="29"/>
        <item x="30"/>
        <item x="33"/>
        <item x="22"/>
        <item x="32"/>
        <item x="1"/>
        <item t="default"/>
      </items>
    </pivotField>
    <pivotField axis="axisRow" dataField="1" showAll="0">
      <items count="12">
        <item x="5"/>
        <item x="3"/>
        <item x="0"/>
        <item x="4"/>
        <item x="1"/>
        <item x="2"/>
        <item x="7"/>
        <item x="8"/>
        <item x="6"/>
        <item x="1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Dependents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BA107-71CE-441C-ADEE-4EE9CAE363F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I19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D0F4-983E-4D19-8801-5B4F6007A57F}">
  <dimension ref="A3:E5"/>
  <sheetViews>
    <sheetView topLeftCell="A3" zoomScale="175" zoomScaleNormal="175" workbookViewId="0">
      <selection activeCell="B5" sqref="B5:D5"/>
    </sheetView>
  </sheetViews>
  <sheetFormatPr defaultRowHeight="15" x14ac:dyDescent="0.25"/>
  <cols>
    <col min="1" max="1" width="16" bestFit="1" customWidth="1"/>
    <col min="2" max="2" width="16.85546875" bestFit="1" customWidth="1"/>
    <col min="3" max="3" width="3.140625" bestFit="1" customWidth="1"/>
    <col min="4" max="4" width="4.140625" bestFit="1" customWidth="1"/>
    <col min="5" max="5" width="11.28515625" bestFit="1" customWidth="1"/>
    <col min="6" max="6" width="15.85546875" bestFit="1" customWidth="1"/>
    <col min="7" max="7" width="14.42578125" bestFit="1" customWidth="1"/>
    <col min="8" max="8" width="20.85546875" bestFit="1" customWidth="1"/>
    <col min="9" max="9" width="19.42578125" bestFit="1" customWidth="1"/>
  </cols>
  <sheetData>
    <row r="3" spans="1:5" x14ac:dyDescent="0.25">
      <c r="B3" s="13" t="s">
        <v>122</v>
      </c>
    </row>
    <row r="4" spans="1:5" x14ac:dyDescent="0.25">
      <c r="B4">
        <v>1</v>
      </c>
      <c r="C4">
        <v>2</v>
      </c>
      <c r="D4">
        <v>3</v>
      </c>
      <c r="E4" t="s">
        <v>120</v>
      </c>
    </row>
    <row r="5" spans="1:5" x14ac:dyDescent="0.25">
      <c r="A5" t="s">
        <v>126</v>
      </c>
      <c r="B5">
        <v>141</v>
      </c>
      <c r="C5">
        <v>43</v>
      </c>
      <c r="D5">
        <v>119</v>
      </c>
      <c r="E5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B5FF7-2C86-467A-A3C0-43DBCA64F52B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EA4E-912A-434B-8722-AC185573DF33}">
  <dimension ref="A3:E16"/>
  <sheetViews>
    <sheetView zoomScale="115" zoomScaleNormal="115" workbookViewId="0">
      <selection activeCell="A3" sqref="A3:E16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20.7109375" bestFit="1" customWidth="1"/>
    <col min="2" max="2" width="16.85546875" bestFit="1" customWidth="1"/>
    <col min="3" max="3" width="2.85546875" bestFit="1" customWidth="1"/>
    <col min="4" max="4" width="7.28515625" bestFit="1" customWidth="1"/>
    <col min="5" max="5" width="11.28515625" bestFit="1" customWidth="1"/>
    <col min="6" max="6" width="7.28515625" bestFit="1" customWidth="1"/>
    <col min="7" max="7" width="7" bestFit="1" customWidth="1"/>
    <col min="8" max="8" width="4.5703125" bestFit="1" customWidth="1"/>
    <col min="9" max="9" width="7.28515625" bestFit="1" customWidth="1"/>
    <col min="10" max="10" width="7" bestFit="1" customWidth="1"/>
    <col min="11" max="11" width="4.5703125" bestFit="1" customWidth="1"/>
    <col min="12" max="12" width="7.28515625" bestFit="1" customWidth="1"/>
    <col min="13" max="13" width="7" bestFit="1" customWidth="1"/>
    <col min="14" max="14" width="4.5703125" bestFit="1" customWidth="1"/>
    <col min="15" max="15" width="7.28515625" bestFit="1" customWidth="1"/>
    <col min="16" max="16" width="7" bestFit="1" customWidth="1"/>
    <col min="17" max="17" width="4.5703125" bestFit="1" customWidth="1"/>
    <col min="18" max="18" width="7.28515625" bestFit="1" customWidth="1"/>
    <col min="19" max="19" width="7" bestFit="1" customWidth="1"/>
    <col min="20" max="20" width="4.5703125" bestFit="1" customWidth="1"/>
    <col min="21" max="21" width="2.85546875" bestFit="1" customWidth="1"/>
    <col min="22" max="22" width="7.28515625" bestFit="1" customWidth="1"/>
    <col min="23" max="23" width="7" bestFit="1" customWidth="1"/>
    <col min="24" max="24" width="4.5703125" bestFit="1" customWidth="1"/>
    <col min="25" max="25" width="7.28515625" bestFit="1" customWidth="1"/>
    <col min="26" max="26" width="7" bestFit="1" customWidth="1"/>
    <col min="27" max="27" width="4.5703125" bestFit="1" customWidth="1"/>
    <col min="28" max="28" width="7.28515625" bestFit="1" customWidth="1"/>
    <col min="29" max="29" width="7" bestFit="1" customWidth="1"/>
    <col min="30" max="30" width="7.28515625" bestFit="1" customWidth="1"/>
    <col min="31" max="31" width="8.140625" bestFit="1" customWidth="1"/>
    <col min="32" max="32" width="7.28515625" bestFit="1" customWidth="1"/>
    <col min="33" max="33" width="8.140625" bestFit="1" customWidth="1"/>
    <col min="34" max="34" width="11.28515625" bestFit="1" customWidth="1"/>
    <col min="35" max="37" width="3" bestFit="1" customWidth="1"/>
    <col min="38" max="38" width="7.5703125" bestFit="1" customWidth="1"/>
    <col min="39" max="39" width="7.28515625" bestFit="1" customWidth="1"/>
    <col min="40" max="40" width="11.28515625" bestFit="1" customWidth="1"/>
  </cols>
  <sheetData>
    <row r="3" spans="1:5" x14ac:dyDescent="0.25">
      <c r="A3" s="13" t="s">
        <v>144</v>
      </c>
      <c r="B3" s="13" t="s">
        <v>122</v>
      </c>
    </row>
    <row r="4" spans="1:5" x14ac:dyDescent="0.25">
      <c r="A4" s="13" t="s">
        <v>118</v>
      </c>
      <c r="B4" t="s">
        <v>139</v>
      </c>
      <c r="C4" t="s">
        <v>138</v>
      </c>
      <c r="D4" t="s">
        <v>119</v>
      </c>
      <c r="E4" t="s">
        <v>120</v>
      </c>
    </row>
    <row r="5" spans="1:5" x14ac:dyDescent="0.25">
      <c r="A5" s="14">
        <v>1</v>
      </c>
      <c r="B5">
        <v>11</v>
      </c>
      <c r="D5">
        <v>10</v>
      </c>
      <c r="E5">
        <v>21</v>
      </c>
    </row>
    <row r="6" spans="1:5" x14ac:dyDescent="0.25">
      <c r="A6" s="14">
        <v>2</v>
      </c>
      <c r="B6">
        <v>23</v>
      </c>
      <c r="D6">
        <v>8</v>
      </c>
      <c r="E6">
        <v>31</v>
      </c>
    </row>
    <row r="7" spans="1:5" x14ac:dyDescent="0.25">
      <c r="A7" s="14">
        <v>3</v>
      </c>
      <c r="B7">
        <v>53</v>
      </c>
      <c r="D7">
        <v>13</v>
      </c>
      <c r="E7">
        <v>66</v>
      </c>
    </row>
    <row r="8" spans="1:5" x14ac:dyDescent="0.25">
      <c r="A8" s="14">
        <v>4</v>
      </c>
      <c r="B8">
        <v>50</v>
      </c>
      <c r="D8">
        <v>29</v>
      </c>
      <c r="E8">
        <v>79</v>
      </c>
    </row>
    <row r="9" spans="1:5" x14ac:dyDescent="0.25">
      <c r="A9" s="14">
        <v>5</v>
      </c>
      <c r="B9">
        <v>25</v>
      </c>
      <c r="D9">
        <v>24</v>
      </c>
      <c r="E9">
        <v>49</v>
      </c>
    </row>
    <row r="10" spans="1:5" x14ac:dyDescent="0.25">
      <c r="A10" s="14">
        <v>6</v>
      </c>
      <c r="B10">
        <v>12</v>
      </c>
      <c r="D10">
        <v>10</v>
      </c>
      <c r="E10">
        <v>22</v>
      </c>
    </row>
    <row r="11" spans="1:5" x14ac:dyDescent="0.25">
      <c r="A11" s="14">
        <v>7</v>
      </c>
      <c r="B11">
        <v>4</v>
      </c>
      <c r="C11">
        <v>1</v>
      </c>
      <c r="D11">
        <v>5</v>
      </c>
      <c r="E11">
        <v>10</v>
      </c>
    </row>
    <row r="12" spans="1:5" x14ac:dyDescent="0.25">
      <c r="A12" s="14">
        <v>8</v>
      </c>
      <c r="B12">
        <v>5</v>
      </c>
      <c r="D12">
        <v>7</v>
      </c>
      <c r="E12">
        <v>12</v>
      </c>
    </row>
    <row r="13" spans="1:5" x14ac:dyDescent="0.25">
      <c r="A13" s="14">
        <v>9</v>
      </c>
      <c r="B13">
        <v>2</v>
      </c>
      <c r="D13">
        <v>7</v>
      </c>
      <c r="E13">
        <v>9</v>
      </c>
    </row>
    <row r="14" spans="1:5" x14ac:dyDescent="0.25">
      <c r="A14" s="14">
        <v>10</v>
      </c>
      <c r="D14">
        <v>3</v>
      </c>
      <c r="E14">
        <v>3</v>
      </c>
    </row>
    <row r="15" spans="1:5" x14ac:dyDescent="0.25">
      <c r="A15" s="14">
        <v>11</v>
      </c>
      <c r="D15">
        <v>1</v>
      </c>
      <c r="E15">
        <v>1</v>
      </c>
    </row>
    <row r="16" spans="1:5" x14ac:dyDescent="0.25">
      <c r="A16" s="14" t="s">
        <v>120</v>
      </c>
      <c r="B16">
        <v>185</v>
      </c>
      <c r="C16">
        <v>1</v>
      </c>
      <c r="D16">
        <v>117</v>
      </c>
      <c r="E16">
        <v>303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42EB-F214-4D35-B0E7-BD71207BB0A8}">
  <dimension ref="A1:U308"/>
  <sheetViews>
    <sheetView tabSelected="1" zoomScale="130" zoomScaleNormal="130" workbookViewId="0">
      <pane xSplit="1" ySplit="5" topLeftCell="B296" activePane="bottomRight" state="frozen"/>
      <selection pane="topRight" activeCell="B1" sqref="B1"/>
      <selection pane="bottomLeft" activeCell="A2" sqref="A2"/>
      <selection pane="bottomRight" activeCell="G303" sqref="G303"/>
    </sheetView>
  </sheetViews>
  <sheetFormatPr defaultRowHeight="15" x14ac:dyDescent="0.25"/>
  <cols>
    <col min="1" max="1" width="5.28515625" bestFit="1" customWidth="1"/>
    <col min="2" max="2" width="7.28515625" bestFit="1" customWidth="1"/>
    <col min="3" max="3" width="14.42578125" bestFit="1" customWidth="1"/>
    <col min="4" max="4" width="7.28515625" bestFit="1" customWidth="1"/>
    <col min="5" max="5" width="7.7109375" bestFit="1" customWidth="1"/>
    <col min="6" max="6" width="11.42578125" bestFit="1" customWidth="1"/>
    <col min="7" max="7" width="13.28515625" customWidth="1"/>
    <col min="8" max="8" width="7.28515625" bestFit="1" customWidth="1"/>
    <col min="9" max="9" width="9.28515625" bestFit="1" customWidth="1"/>
    <col min="10" max="10" width="8.85546875" bestFit="1" customWidth="1"/>
    <col min="11" max="11" width="20.7109375" bestFit="1" customWidth="1"/>
    <col min="12" max="12" width="7.140625" bestFit="1" customWidth="1"/>
    <col min="13" max="14" width="5.5703125" bestFit="1" customWidth="1"/>
    <col min="15" max="15" width="6.85546875" bestFit="1" customWidth="1"/>
    <col min="16" max="16" width="13.7109375" bestFit="1" customWidth="1"/>
    <col min="17" max="17" width="12.28515625" bestFit="1" customWidth="1"/>
    <col min="18" max="18" width="10.7109375" bestFit="1" customWidth="1"/>
    <col min="19" max="19" width="13.42578125" bestFit="1" customWidth="1"/>
    <col min="20" max="20" width="15.140625" bestFit="1" customWidth="1"/>
    <col min="21" max="21" width="22.42578125" bestFit="1" customWidth="1"/>
  </cols>
  <sheetData>
    <row r="1" spans="1:21" x14ac:dyDescent="0.25">
      <c r="C1">
        <f>COUNTA(C6:C313)</f>
        <v>186</v>
      </c>
      <c r="D1">
        <f>COUNTA(D6:D313)</f>
        <v>186</v>
      </c>
      <c r="G1">
        <f>COUNTA(G6:G313)</f>
        <v>72</v>
      </c>
      <c r="H1">
        <f t="shared" ref="H1:U1" si="0">COUNTA(H6:H313)</f>
        <v>110</v>
      </c>
      <c r="I1">
        <f t="shared" si="0"/>
        <v>130</v>
      </c>
      <c r="J1">
        <f t="shared" si="0"/>
        <v>13</v>
      </c>
      <c r="K1">
        <f t="shared" si="0"/>
        <v>77</v>
      </c>
      <c r="L1">
        <f t="shared" si="0"/>
        <v>42</v>
      </c>
      <c r="M1">
        <f t="shared" si="0"/>
        <v>177</v>
      </c>
      <c r="N1">
        <f t="shared" si="0"/>
        <v>185</v>
      </c>
      <c r="O1">
        <f t="shared" si="0"/>
        <v>77</v>
      </c>
      <c r="P1">
        <f t="shared" si="0"/>
        <v>9</v>
      </c>
      <c r="Q1">
        <f t="shared" si="0"/>
        <v>3</v>
      </c>
      <c r="R1">
        <f t="shared" si="0"/>
        <v>15</v>
      </c>
      <c r="S1">
        <f t="shared" si="0"/>
        <v>2</v>
      </c>
      <c r="T1">
        <f t="shared" si="0"/>
        <v>3</v>
      </c>
      <c r="U1">
        <f t="shared" si="0"/>
        <v>13</v>
      </c>
    </row>
    <row r="2" spans="1:21" x14ac:dyDescent="0.25">
      <c r="B2">
        <v>1</v>
      </c>
      <c r="H2">
        <f t="shared" ref="H2:J4" si="1">COUNTIFS(H$5:H$348,"Yes",$B$5:$B$348,$B2)</f>
        <v>65</v>
      </c>
      <c r="I2">
        <f t="shared" si="1"/>
        <v>107</v>
      </c>
      <c r="J2">
        <f t="shared" si="1"/>
        <v>5</v>
      </c>
      <c r="K2">
        <f t="shared" ref="K2:P2" si="2">COUNTIFS(K$5:K$348,"Need",$B$5:$B$348,$B2)</f>
        <v>36</v>
      </c>
      <c r="L2">
        <f t="shared" si="2"/>
        <v>26</v>
      </c>
      <c r="M2">
        <f t="shared" si="2"/>
        <v>80</v>
      </c>
      <c r="N2">
        <f t="shared" si="2"/>
        <v>83</v>
      </c>
      <c r="O2">
        <f t="shared" si="2"/>
        <v>4</v>
      </c>
      <c r="P2">
        <f t="shared" si="2"/>
        <v>1</v>
      </c>
      <c r="Q2">
        <f t="shared" ref="Q2:U2" si="3">COUNTIFS(Q$5:Q$348,"Need",$B$5:$B$348,$B2)</f>
        <v>0</v>
      </c>
      <c r="R2">
        <f t="shared" si="3"/>
        <v>5</v>
      </c>
      <c r="S2">
        <f t="shared" si="3"/>
        <v>0</v>
      </c>
      <c r="T2">
        <f t="shared" si="3"/>
        <v>0</v>
      </c>
      <c r="U2">
        <f t="shared" si="3"/>
        <v>0</v>
      </c>
    </row>
    <row r="3" spans="1:21" x14ac:dyDescent="0.25">
      <c r="B3">
        <v>2</v>
      </c>
      <c r="H3">
        <f t="shared" si="1"/>
        <v>15</v>
      </c>
      <c r="I3">
        <f t="shared" si="1"/>
        <v>12</v>
      </c>
      <c r="J3">
        <f t="shared" si="1"/>
        <v>2</v>
      </c>
      <c r="K3">
        <f t="shared" ref="K3:O4" si="4">COUNTIFS(K$5:K$348,"Need",$B$5:$B$348,$B3)</f>
        <v>8</v>
      </c>
      <c r="L3">
        <f t="shared" si="4"/>
        <v>3</v>
      </c>
      <c r="M3">
        <f t="shared" si="4"/>
        <v>25</v>
      </c>
      <c r="N3">
        <f t="shared" si="4"/>
        <v>29</v>
      </c>
      <c r="O3">
        <f t="shared" si="4"/>
        <v>1</v>
      </c>
      <c r="P3">
        <f t="shared" ref="P3:U4" si="5">COUNTIFS(P$5:P$348,"Need",$B$5:$B$348,$B3)</f>
        <v>0</v>
      </c>
      <c r="Q3">
        <f t="shared" si="5"/>
        <v>0</v>
      </c>
      <c r="R3">
        <f t="shared" si="5"/>
        <v>1</v>
      </c>
      <c r="S3">
        <f t="shared" si="5"/>
        <v>0</v>
      </c>
      <c r="T3">
        <f t="shared" si="5"/>
        <v>0</v>
      </c>
      <c r="U3">
        <f t="shared" si="5"/>
        <v>0</v>
      </c>
    </row>
    <row r="4" spans="1:21" x14ac:dyDescent="0.25">
      <c r="B4">
        <v>3</v>
      </c>
      <c r="H4">
        <f t="shared" si="1"/>
        <v>30</v>
      </c>
      <c r="I4">
        <f t="shared" si="1"/>
        <v>11</v>
      </c>
      <c r="J4">
        <f t="shared" si="1"/>
        <v>1</v>
      </c>
      <c r="K4">
        <f t="shared" si="4"/>
        <v>22</v>
      </c>
      <c r="L4">
        <f t="shared" si="4"/>
        <v>13</v>
      </c>
      <c r="M4">
        <f t="shared" si="4"/>
        <v>72</v>
      </c>
      <c r="N4">
        <f t="shared" si="4"/>
        <v>73</v>
      </c>
      <c r="O4">
        <f t="shared" si="4"/>
        <v>1</v>
      </c>
      <c r="P4">
        <f t="shared" si="5"/>
        <v>0</v>
      </c>
      <c r="Q4">
        <f t="shared" si="5"/>
        <v>1</v>
      </c>
      <c r="R4">
        <f t="shared" si="5"/>
        <v>2</v>
      </c>
      <c r="S4">
        <f t="shared" si="5"/>
        <v>1</v>
      </c>
      <c r="T4">
        <f t="shared" si="5"/>
        <v>0</v>
      </c>
      <c r="U4">
        <f t="shared" si="5"/>
        <v>0</v>
      </c>
    </row>
    <row r="5" spans="1:21" x14ac:dyDescent="0.25">
      <c r="A5" t="s">
        <v>0</v>
      </c>
      <c r="B5" t="s">
        <v>33</v>
      </c>
      <c r="C5" t="s">
        <v>147</v>
      </c>
      <c r="D5" t="s">
        <v>143</v>
      </c>
      <c r="E5" t="s">
        <v>141</v>
      </c>
      <c r="F5" t="s">
        <v>142</v>
      </c>
      <c r="G5" t="s">
        <v>121</v>
      </c>
      <c r="H5" t="s">
        <v>23</v>
      </c>
      <c r="I5" t="s">
        <v>17</v>
      </c>
      <c r="J5" t="s">
        <v>13</v>
      </c>
      <c r="K5" t="s">
        <v>18</v>
      </c>
      <c r="L5" t="s">
        <v>4</v>
      </c>
      <c r="M5" t="s">
        <v>22</v>
      </c>
      <c r="N5" t="s">
        <v>21</v>
      </c>
      <c r="O5" t="s">
        <v>5</v>
      </c>
      <c r="P5" t="s">
        <v>6</v>
      </c>
      <c r="Q5" t="s">
        <v>14</v>
      </c>
      <c r="R5" t="s">
        <v>16</v>
      </c>
      <c r="S5" t="s">
        <v>24</v>
      </c>
      <c r="T5" t="s">
        <v>26</v>
      </c>
      <c r="U5" t="s">
        <v>53</v>
      </c>
    </row>
    <row r="6" spans="1:21" x14ac:dyDescent="0.25">
      <c r="A6">
        <v>1</v>
      </c>
      <c r="B6">
        <v>1</v>
      </c>
      <c r="C6" t="s">
        <v>2</v>
      </c>
      <c r="D6" t="s">
        <v>139</v>
      </c>
      <c r="E6">
        <v>32</v>
      </c>
      <c r="F6">
        <v>3</v>
      </c>
      <c r="I6" t="s">
        <v>1</v>
      </c>
      <c r="K6" t="s">
        <v>3</v>
      </c>
    </row>
    <row r="7" spans="1:21" x14ac:dyDescent="0.25">
      <c r="A7">
        <v>2</v>
      </c>
      <c r="B7">
        <f>3</f>
        <v>3</v>
      </c>
      <c r="F7">
        <v>5</v>
      </c>
      <c r="H7" t="s">
        <v>1</v>
      </c>
      <c r="M7" t="s">
        <v>3</v>
      </c>
      <c r="N7" t="s">
        <v>3</v>
      </c>
      <c r="P7" t="s">
        <v>7</v>
      </c>
    </row>
    <row r="8" spans="1:21" x14ac:dyDescent="0.25">
      <c r="A8">
        <v>3</v>
      </c>
      <c r="B8">
        <f>3</f>
        <v>3</v>
      </c>
      <c r="F8">
        <v>3</v>
      </c>
      <c r="J8" t="s">
        <v>8</v>
      </c>
      <c r="L8" t="s">
        <v>3</v>
      </c>
    </row>
    <row r="9" spans="1:21" x14ac:dyDescent="0.25">
      <c r="A9">
        <v>4</v>
      </c>
      <c r="B9">
        <v>1</v>
      </c>
      <c r="C9" t="s">
        <v>9</v>
      </c>
      <c r="D9" t="s">
        <v>139</v>
      </c>
      <c r="E9">
        <v>25</v>
      </c>
      <c r="F9">
        <v>6</v>
      </c>
      <c r="I9" t="s">
        <v>1</v>
      </c>
      <c r="M9" t="s">
        <v>3</v>
      </c>
      <c r="N9" t="s">
        <v>3</v>
      </c>
    </row>
    <row r="10" spans="1:21" x14ac:dyDescent="0.25">
      <c r="A10">
        <v>5</v>
      </c>
      <c r="B10">
        <f>3</f>
        <v>3</v>
      </c>
      <c r="C10" t="s">
        <v>10</v>
      </c>
      <c r="D10" t="s">
        <v>139</v>
      </c>
      <c r="E10">
        <v>38</v>
      </c>
      <c r="F10">
        <v>2</v>
      </c>
      <c r="I10" t="s">
        <v>1</v>
      </c>
      <c r="M10" t="s">
        <v>3</v>
      </c>
    </row>
    <row r="11" spans="1:21" x14ac:dyDescent="0.25">
      <c r="A11">
        <v>6</v>
      </c>
      <c r="B11">
        <v>1</v>
      </c>
      <c r="C11" t="s">
        <v>11</v>
      </c>
      <c r="D11" t="s">
        <v>139</v>
      </c>
      <c r="E11">
        <v>29</v>
      </c>
      <c r="F11">
        <v>3</v>
      </c>
      <c r="I11" t="s">
        <v>1</v>
      </c>
      <c r="K11" t="s">
        <v>3</v>
      </c>
    </row>
    <row r="12" spans="1:21" x14ac:dyDescent="0.25">
      <c r="A12">
        <v>7</v>
      </c>
      <c r="B12">
        <f>3</f>
        <v>3</v>
      </c>
      <c r="F12">
        <v>4</v>
      </c>
      <c r="G12" t="s">
        <v>12</v>
      </c>
      <c r="I12" t="s">
        <v>1</v>
      </c>
      <c r="M12" t="s">
        <v>3</v>
      </c>
      <c r="N12" t="s">
        <v>3</v>
      </c>
    </row>
    <row r="13" spans="1:21" x14ac:dyDescent="0.25">
      <c r="A13">
        <v>8</v>
      </c>
      <c r="B13">
        <f>3</f>
        <v>3</v>
      </c>
      <c r="F13">
        <v>3</v>
      </c>
      <c r="M13" t="s">
        <v>3</v>
      </c>
      <c r="N13" t="s">
        <v>3</v>
      </c>
    </row>
    <row r="14" spans="1:21" x14ac:dyDescent="0.25">
      <c r="A14">
        <v>9</v>
      </c>
      <c r="B14">
        <f>3</f>
        <v>3</v>
      </c>
      <c r="F14">
        <v>1</v>
      </c>
      <c r="K14" t="s">
        <v>3</v>
      </c>
      <c r="M14" t="s">
        <v>3</v>
      </c>
      <c r="N14" t="s">
        <v>3</v>
      </c>
      <c r="Q14" t="s">
        <v>3</v>
      </c>
    </row>
    <row r="15" spans="1:21" x14ac:dyDescent="0.25">
      <c r="A15">
        <v>10</v>
      </c>
      <c r="B15">
        <v>1</v>
      </c>
      <c r="C15" t="s">
        <v>15</v>
      </c>
      <c r="D15" t="s">
        <v>139</v>
      </c>
      <c r="E15">
        <v>31</v>
      </c>
      <c r="F15">
        <v>5</v>
      </c>
      <c r="I15" t="s">
        <v>1</v>
      </c>
      <c r="K15" t="s">
        <v>3</v>
      </c>
      <c r="M15" t="s">
        <v>3</v>
      </c>
      <c r="R15" t="s">
        <v>3</v>
      </c>
    </row>
    <row r="16" spans="1:21" x14ac:dyDescent="0.25">
      <c r="A16">
        <v>11</v>
      </c>
      <c r="B16">
        <f>3</f>
        <v>3</v>
      </c>
      <c r="F16">
        <v>2</v>
      </c>
      <c r="G16" t="s">
        <v>19</v>
      </c>
      <c r="K16" t="s">
        <v>3</v>
      </c>
      <c r="R16" t="s">
        <v>3</v>
      </c>
    </row>
    <row r="17" spans="1:21" x14ac:dyDescent="0.25">
      <c r="A17">
        <v>12</v>
      </c>
      <c r="B17">
        <f>3</f>
        <v>3</v>
      </c>
      <c r="F17">
        <v>4</v>
      </c>
      <c r="H17" t="s">
        <v>1</v>
      </c>
      <c r="I17" t="s">
        <v>1</v>
      </c>
      <c r="S17" t="s">
        <v>3</v>
      </c>
    </row>
    <row r="18" spans="1:21" x14ac:dyDescent="0.25">
      <c r="A18">
        <v>13</v>
      </c>
      <c r="B18">
        <v>1</v>
      </c>
      <c r="C18" t="s">
        <v>25</v>
      </c>
      <c r="D18" t="s">
        <v>139</v>
      </c>
      <c r="E18">
        <v>36</v>
      </c>
      <c r="F18">
        <v>4</v>
      </c>
      <c r="H18" t="s">
        <v>1</v>
      </c>
      <c r="I18" t="s">
        <v>1</v>
      </c>
      <c r="L18" t="s">
        <v>3</v>
      </c>
      <c r="M18" t="s">
        <v>3</v>
      </c>
      <c r="N18" t="s">
        <v>3</v>
      </c>
    </row>
    <row r="19" spans="1:21" x14ac:dyDescent="0.25">
      <c r="A19">
        <v>14</v>
      </c>
      <c r="B19">
        <f>3</f>
        <v>3</v>
      </c>
      <c r="F19">
        <v>4</v>
      </c>
      <c r="H19" t="s">
        <v>1</v>
      </c>
      <c r="I19" t="s">
        <v>1</v>
      </c>
      <c r="M19" t="s">
        <v>3</v>
      </c>
    </row>
    <row r="20" spans="1:21" x14ac:dyDescent="0.25">
      <c r="A20">
        <v>15</v>
      </c>
      <c r="B20">
        <v>1</v>
      </c>
      <c r="C20" t="s">
        <v>15</v>
      </c>
      <c r="D20" t="s">
        <v>139</v>
      </c>
      <c r="E20">
        <v>31</v>
      </c>
      <c r="F20">
        <v>4</v>
      </c>
      <c r="H20" t="s">
        <v>1</v>
      </c>
      <c r="I20" t="s">
        <v>1</v>
      </c>
      <c r="N20" t="s">
        <v>3</v>
      </c>
      <c r="P20" t="s">
        <v>1</v>
      </c>
      <c r="T20" t="s">
        <v>27</v>
      </c>
    </row>
    <row r="21" spans="1:21" x14ac:dyDescent="0.25">
      <c r="A21">
        <v>16</v>
      </c>
      <c r="B21">
        <f>3</f>
        <v>3</v>
      </c>
      <c r="F21">
        <v>6</v>
      </c>
      <c r="H21" t="s">
        <v>1</v>
      </c>
      <c r="J21" t="s">
        <v>28</v>
      </c>
      <c r="N21" t="s">
        <v>3</v>
      </c>
    </row>
    <row r="22" spans="1:21" x14ac:dyDescent="0.25">
      <c r="A22">
        <v>17</v>
      </c>
      <c r="B22">
        <f>3</f>
        <v>3</v>
      </c>
      <c r="F22">
        <v>5</v>
      </c>
      <c r="L22" t="s">
        <v>3</v>
      </c>
      <c r="M22" t="s">
        <v>3</v>
      </c>
      <c r="N22" t="s">
        <v>3</v>
      </c>
      <c r="P22" t="s">
        <v>1</v>
      </c>
    </row>
    <row r="23" spans="1:21" x14ac:dyDescent="0.25">
      <c r="A23">
        <v>18</v>
      </c>
      <c r="B23">
        <f>3</f>
        <v>3</v>
      </c>
      <c r="F23">
        <v>4</v>
      </c>
      <c r="G23" t="s">
        <v>29</v>
      </c>
      <c r="H23" t="s">
        <v>1</v>
      </c>
    </row>
    <row r="24" spans="1:21" x14ac:dyDescent="0.25">
      <c r="A24">
        <v>19</v>
      </c>
      <c r="B24">
        <f>3</f>
        <v>3</v>
      </c>
      <c r="F24">
        <v>5</v>
      </c>
      <c r="G24" t="s">
        <v>30</v>
      </c>
      <c r="L24" t="s">
        <v>3</v>
      </c>
      <c r="M24" t="s">
        <v>3</v>
      </c>
      <c r="N24" t="s">
        <v>3</v>
      </c>
    </row>
    <row r="25" spans="1:21" x14ac:dyDescent="0.25">
      <c r="A25">
        <v>20</v>
      </c>
      <c r="B25">
        <v>1</v>
      </c>
      <c r="C25" t="s">
        <v>31</v>
      </c>
      <c r="D25" t="s">
        <v>139</v>
      </c>
      <c r="E25">
        <v>34</v>
      </c>
      <c r="F25">
        <v>4</v>
      </c>
      <c r="I25" t="s">
        <v>1</v>
      </c>
      <c r="N25" t="s">
        <v>3</v>
      </c>
    </row>
    <row r="26" spans="1:21" x14ac:dyDescent="0.25">
      <c r="A26">
        <v>21</v>
      </c>
      <c r="B26">
        <v>1</v>
      </c>
      <c r="C26" t="s">
        <v>34</v>
      </c>
      <c r="D26" t="s">
        <v>139</v>
      </c>
      <c r="E26">
        <v>35</v>
      </c>
      <c r="F26">
        <v>4</v>
      </c>
      <c r="H26" t="s">
        <v>1</v>
      </c>
      <c r="I26" t="s">
        <v>1</v>
      </c>
      <c r="K26" t="s">
        <v>3</v>
      </c>
      <c r="L26" t="s">
        <v>3</v>
      </c>
      <c r="M26" t="s">
        <v>3</v>
      </c>
      <c r="N26" t="s">
        <v>3</v>
      </c>
    </row>
    <row r="27" spans="1:21" x14ac:dyDescent="0.25">
      <c r="A27">
        <v>22</v>
      </c>
      <c r="B27">
        <v>1</v>
      </c>
      <c r="C27" t="s">
        <v>32</v>
      </c>
      <c r="D27" t="s">
        <v>139</v>
      </c>
      <c r="E27">
        <v>30</v>
      </c>
      <c r="F27">
        <v>5</v>
      </c>
      <c r="H27" t="s">
        <v>1</v>
      </c>
      <c r="I27" t="s">
        <v>1</v>
      </c>
      <c r="K27" t="s">
        <v>3</v>
      </c>
      <c r="R27" t="s">
        <v>3</v>
      </c>
    </row>
    <row r="28" spans="1:21" x14ac:dyDescent="0.25">
      <c r="A28" s="3">
        <v>24</v>
      </c>
      <c r="B28">
        <v>3</v>
      </c>
      <c r="F28">
        <v>4</v>
      </c>
      <c r="K28" t="s">
        <v>3</v>
      </c>
      <c r="L28" t="s">
        <v>3</v>
      </c>
      <c r="M28" t="s">
        <v>3</v>
      </c>
      <c r="N28" t="s">
        <v>3</v>
      </c>
      <c r="U28" s="2"/>
    </row>
    <row r="29" spans="1:21" x14ac:dyDescent="0.25">
      <c r="A29">
        <v>25</v>
      </c>
      <c r="B29">
        <v>1</v>
      </c>
      <c r="C29" t="s">
        <v>34</v>
      </c>
      <c r="D29" t="s">
        <v>139</v>
      </c>
      <c r="E29">
        <v>35</v>
      </c>
      <c r="F29">
        <v>6</v>
      </c>
      <c r="H29" t="s">
        <v>1</v>
      </c>
      <c r="I29" t="s">
        <v>1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</row>
    <row r="30" spans="1:21" x14ac:dyDescent="0.25">
      <c r="A30" s="1">
        <v>26</v>
      </c>
      <c r="B30">
        <v>1</v>
      </c>
      <c r="C30" t="s">
        <v>35</v>
      </c>
      <c r="D30" t="s">
        <v>139</v>
      </c>
      <c r="E30">
        <v>26</v>
      </c>
      <c r="F30">
        <v>4</v>
      </c>
      <c r="I30" t="s">
        <v>1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</row>
    <row r="31" spans="1:21" x14ac:dyDescent="0.25">
      <c r="A31">
        <v>27</v>
      </c>
      <c r="B31">
        <v>3</v>
      </c>
      <c r="F31">
        <v>9</v>
      </c>
      <c r="H31" t="s">
        <v>1</v>
      </c>
      <c r="I31" t="s">
        <v>1</v>
      </c>
      <c r="K31" t="s">
        <v>3</v>
      </c>
      <c r="N31" t="s">
        <v>3</v>
      </c>
    </row>
    <row r="32" spans="1:21" x14ac:dyDescent="0.25">
      <c r="A32">
        <v>28</v>
      </c>
      <c r="B32">
        <v>1</v>
      </c>
      <c r="C32" t="s">
        <v>36</v>
      </c>
      <c r="D32" t="s">
        <v>139</v>
      </c>
      <c r="E32">
        <v>33</v>
      </c>
      <c r="F32">
        <v>4</v>
      </c>
      <c r="H32" t="s">
        <v>1</v>
      </c>
      <c r="I32" t="s">
        <v>1</v>
      </c>
      <c r="K32" t="s">
        <v>3</v>
      </c>
      <c r="N32" t="s">
        <v>3</v>
      </c>
    </row>
    <row r="33" spans="1:20" x14ac:dyDescent="0.25">
      <c r="A33">
        <v>29</v>
      </c>
      <c r="B33">
        <v>1</v>
      </c>
      <c r="C33" t="s">
        <v>37</v>
      </c>
      <c r="D33" t="s">
        <v>139</v>
      </c>
      <c r="E33">
        <v>37</v>
      </c>
      <c r="F33">
        <v>2</v>
      </c>
      <c r="H33" t="s">
        <v>1</v>
      </c>
      <c r="I33" t="s">
        <v>1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</row>
    <row r="34" spans="1:20" x14ac:dyDescent="0.25">
      <c r="A34">
        <v>30</v>
      </c>
      <c r="B34">
        <v>2</v>
      </c>
      <c r="F34">
        <v>1</v>
      </c>
      <c r="G34" t="s">
        <v>38</v>
      </c>
      <c r="H34" t="s">
        <v>1</v>
      </c>
      <c r="K34" t="s">
        <v>3</v>
      </c>
      <c r="N34" t="s">
        <v>3</v>
      </c>
      <c r="O34" t="s">
        <v>3</v>
      </c>
    </row>
    <row r="35" spans="1:20" x14ac:dyDescent="0.25">
      <c r="A35">
        <v>31</v>
      </c>
      <c r="B35">
        <v>3</v>
      </c>
      <c r="F35">
        <v>6</v>
      </c>
      <c r="H35" t="s">
        <v>1</v>
      </c>
      <c r="N35" t="s">
        <v>3</v>
      </c>
      <c r="O35" t="s">
        <v>3</v>
      </c>
    </row>
    <row r="36" spans="1:20" x14ac:dyDescent="0.25">
      <c r="A36">
        <v>32</v>
      </c>
      <c r="B36">
        <v>2</v>
      </c>
      <c r="C36" t="s">
        <v>39</v>
      </c>
      <c r="D36" t="s">
        <v>139</v>
      </c>
      <c r="E36">
        <v>43</v>
      </c>
      <c r="F36">
        <v>3</v>
      </c>
      <c r="G36" t="s">
        <v>40</v>
      </c>
      <c r="N36" t="s">
        <v>3</v>
      </c>
    </row>
    <row r="37" spans="1:20" x14ac:dyDescent="0.25">
      <c r="A37">
        <v>33</v>
      </c>
      <c r="B37">
        <v>1</v>
      </c>
      <c r="C37" t="s">
        <v>2</v>
      </c>
      <c r="D37" t="s">
        <v>139</v>
      </c>
      <c r="E37">
        <v>32</v>
      </c>
      <c r="F37">
        <v>3</v>
      </c>
      <c r="I37" t="s">
        <v>1</v>
      </c>
      <c r="K37" t="s">
        <v>3</v>
      </c>
      <c r="R37" t="s">
        <v>3</v>
      </c>
    </row>
    <row r="38" spans="1:20" x14ac:dyDescent="0.25">
      <c r="A38">
        <v>34</v>
      </c>
      <c r="B38">
        <v>2</v>
      </c>
      <c r="C38" t="s">
        <v>41</v>
      </c>
      <c r="D38" t="s">
        <v>139</v>
      </c>
      <c r="E38">
        <v>41</v>
      </c>
      <c r="F38">
        <v>4</v>
      </c>
      <c r="G38" t="s">
        <v>42</v>
      </c>
      <c r="H38" t="s">
        <v>1</v>
      </c>
      <c r="I38" t="s">
        <v>1</v>
      </c>
      <c r="K38" t="s">
        <v>3</v>
      </c>
      <c r="N38" t="s">
        <v>3</v>
      </c>
      <c r="R38" t="s">
        <v>3</v>
      </c>
    </row>
    <row r="39" spans="1:20" x14ac:dyDescent="0.25">
      <c r="A39">
        <v>35</v>
      </c>
      <c r="B39">
        <v>3</v>
      </c>
      <c r="F39">
        <v>6</v>
      </c>
      <c r="H39" t="s">
        <v>1</v>
      </c>
      <c r="K39" t="s">
        <v>3</v>
      </c>
      <c r="R39" t="s">
        <v>3</v>
      </c>
    </row>
    <row r="40" spans="1:20" x14ac:dyDescent="0.25">
      <c r="A40">
        <v>36</v>
      </c>
      <c r="B40">
        <v>3</v>
      </c>
      <c r="F40">
        <v>5</v>
      </c>
      <c r="H40" t="s">
        <v>1</v>
      </c>
      <c r="K40" t="s">
        <v>3</v>
      </c>
    </row>
    <row r="41" spans="1:20" x14ac:dyDescent="0.25">
      <c r="A41">
        <v>37</v>
      </c>
      <c r="B41">
        <v>1</v>
      </c>
      <c r="C41" t="s">
        <v>34</v>
      </c>
      <c r="D41" t="s">
        <v>139</v>
      </c>
      <c r="E41">
        <v>35</v>
      </c>
      <c r="F41">
        <v>3</v>
      </c>
      <c r="I41" t="s">
        <v>1</v>
      </c>
      <c r="M41" t="s">
        <v>3</v>
      </c>
      <c r="O41" t="s">
        <v>3</v>
      </c>
      <c r="R41" t="s">
        <v>3</v>
      </c>
    </row>
    <row r="42" spans="1:20" x14ac:dyDescent="0.25">
      <c r="A42">
        <v>38</v>
      </c>
      <c r="B42">
        <v>1</v>
      </c>
      <c r="F42">
        <v>3</v>
      </c>
      <c r="T42" t="s">
        <v>43</v>
      </c>
    </row>
    <row r="43" spans="1:20" x14ac:dyDescent="0.25">
      <c r="A43">
        <v>39</v>
      </c>
      <c r="B43">
        <v>3</v>
      </c>
      <c r="F43">
        <v>5</v>
      </c>
      <c r="K43" t="s">
        <v>3</v>
      </c>
      <c r="M43" t="s">
        <v>3</v>
      </c>
      <c r="N43" t="s">
        <v>3</v>
      </c>
    </row>
    <row r="44" spans="1:20" x14ac:dyDescent="0.25">
      <c r="A44">
        <v>40</v>
      </c>
      <c r="B44">
        <v>3</v>
      </c>
      <c r="F44">
        <v>9</v>
      </c>
      <c r="H44" t="s">
        <v>1</v>
      </c>
      <c r="I44" t="s">
        <v>1</v>
      </c>
    </row>
    <row r="45" spans="1:20" x14ac:dyDescent="0.25">
      <c r="A45">
        <v>41</v>
      </c>
      <c r="B45">
        <v>3</v>
      </c>
      <c r="F45">
        <v>9</v>
      </c>
      <c r="H45" t="s">
        <v>1</v>
      </c>
      <c r="M45" t="s">
        <v>3</v>
      </c>
      <c r="N45" t="s">
        <v>3</v>
      </c>
    </row>
    <row r="46" spans="1:20" x14ac:dyDescent="0.25">
      <c r="A46">
        <v>42</v>
      </c>
      <c r="B46">
        <v>2</v>
      </c>
      <c r="C46" t="s">
        <v>10</v>
      </c>
      <c r="D46" t="s">
        <v>139</v>
      </c>
      <c r="E46">
        <v>38</v>
      </c>
      <c r="F46">
        <v>2</v>
      </c>
      <c r="G46" t="s">
        <v>44</v>
      </c>
      <c r="K46" t="s">
        <v>3</v>
      </c>
    </row>
    <row r="47" spans="1:20" x14ac:dyDescent="0.25">
      <c r="A47">
        <v>43</v>
      </c>
      <c r="B47">
        <v>2</v>
      </c>
      <c r="C47" t="s">
        <v>45</v>
      </c>
      <c r="D47" t="s">
        <v>139</v>
      </c>
      <c r="E47">
        <v>44</v>
      </c>
      <c r="F47">
        <v>2</v>
      </c>
      <c r="G47" t="s">
        <v>46</v>
      </c>
      <c r="K47" t="s">
        <v>3</v>
      </c>
      <c r="N47" t="s">
        <v>3</v>
      </c>
    </row>
    <row r="48" spans="1:20" x14ac:dyDescent="0.25">
      <c r="A48">
        <v>44</v>
      </c>
      <c r="B48">
        <v>1</v>
      </c>
      <c r="C48" t="s">
        <v>47</v>
      </c>
      <c r="D48" t="s">
        <v>139</v>
      </c>
      <c r="E48">
        <v>40</v>
      </c>
      <c r="F48">
        <v>4</v>
      </c>
      <c r="G48" t="s">
        <v>40</v>
      </c>
      <c r="H48" t="s">
        <v>1</v>
      </c>
      <c r="K48" t="s">
        <v>3</v>
      </c>
      <c r="O48" t="s">
        <v>1</v>
      </c>
    </row>
    <row r="49" spans="1:21" x14ac:dyDescent="0.25">
      <c r="A49">
        <v>45</v>
      </c>
      <c r="B49">
        <v>1</v>
      </c>
      <c r="C49" t="s">
        <v>10</v>
      </c>
      <c r="D49" t="s">
        <v>139</v>
      </c>
      <c r="E49">
        <v>38</v>
      </c>
      <c r="F49">
        <v>7</v>
      </c>
      <c r="H49" t="s">
        <v>1</v>
      </c>
      <c r="I49" t="s">
        <v>1</v>
      </c>
      <c r="M49" t="s">
        <v>3</v>
      </c>
      <c r="N49" t="s">
        <v>3</v>
      </c>
      <c r="O49" t="s">
        <v>1</v>
      </c>
      <c r="P49" t="s">
        <v>1</v>
      </c>
    </row>
    <row r="50" spans="1:21" x14ac:dyDescent="0.25">
      <c r="A50" s="1">
        <v>46</v>
      </c>
      <c r="B50" s="1">
        <v>1</v>
      </c>
      <c r="C50" t="s">
        <v>34</v>
      </c>
      <c r="D50" t="s">
        <v>139</v>
      </c>
      <c r="E50">
        <v>35</v>
      </c>
      <c r="F50">
        <v>1</v>
      </c>
      <c r="H50" t="s">
        <v>1</v>
      </c>
      <c r="I50" t="s">
        <v>1</v>
      </c>
      <c r="M50" t="s">
        <v>3</v>
      </c>
      <c r="N50" t="s">
        <v>3</v>
      </c>
      <c r="O50" t="s">
        <v>1</v>
      </c>
    </row>
    <row r="51" spans="1:21" x14ac:dyDescent="0.25">
      <c r="A51">
        <v>47</v>
      </c>
      <c r="B51">
        <v>3</v>
      </c>
      <c r="F51">
        <v>3</v>
      </c>
      <c r="K51" t="s">
        <v>3</v>
      </c>
    </row>
    <row r="52" spans="1:21" x14ac:dyDescent="0.25">
      <c r="A52">
        <v>48</v>
      </c>
      <c r="B52">
        <v>3</v>
      </c>
      <c r="F52">
        <v>5</v>
      </c>
      <c r="H52" t="s">
        <v>1</v>
      </c>
      <c r="M52" t="s">
        <v>3</v>
      </c>
      <c r="N52" t="s">
        <v>3</v>
      </c>
    </row>
    <row r="53" spans="1:21" x14ac:dyDescent="0.25">
      <c r="A53">
        <v>49</v>
      </c>
      <c r="B53">
        <v>3</v>
      </c>
      <c r="F53">
        <v>5</v>
      </c>
      <c r="H53" t="s">
        <v>1</v>
      </c>
      <c r="K53" t="s">
        <v>3</v>
      </c>
    </row>
    <row r="54" spans="1:21" x14ac:dyDescent="0.25">
      <c r="A54">
        <v>50</v>
      </c>
      <c r="B54">
        <v>3</v>
      </c>
      <c r="C54" t="s">
        <v>48</v>
      </c>
      <c r="D54" t="s">
        <v>139</v>
      </c>
      <c r="E54">
        <v>45</v>
      </c>
      <c r="F54">
        <v>1</v>
      </c>
      <c r="G54" t="s">
        <v>38</v>
      </c>
      <c r="K54" t="s">
        <v>3</v>
      </c>
    </row>
    <row r="55" spans="1:21" x14ac:dyDescent="0.25">
      <c r="A55">
        <v>51</v>
      </c>
      <c r="B55">
        <v>3</v>
      </c>
      <c r="F55">
        <v>5</v>
      </c>
      <c r="H55" t="s">
        <v>1</v>
      </c>
      <c r="K55" t="s">
        <v>3</v>
      </c>
    </row>
    <row r="56" spans="1:21" x14ac:dyDescent="0.25">
      <c r="A56">
        <v>52</v>
      </c>
      <c r="B56">
        <v>2</v>
      </c>
      <c r="C56" t="s">
        <v>49</v>
      </c>
      <c r="D56" t="s">
        <v>139</v>
      </c>
      <c r="E56">
        <v>46</v>
      </c>
      <c r="F56">
        <v>2</v>
      </c>
      <c r="G56" t="s">
        <v>50</v>
      </c>
      <c r="I56" t="s">
        <v>1</v>
      </c>
    </row>
    <row r="57" spans="1:21" x14ac:dyDescent="0.25">
      <c r="A57" s="2">
        <v>53</v>
      </c>
      <c r="B57">
        <v>1</v>
      </c>
      <c r="C57" t="s">
        <v>47</v>
      </c>
      <c r="D57" t="s">
        <v>139</v>
      </c>
      <c r="E57">
        <v>40</v>
      </c>
      <c r="F57">
        <v>4</v>
      </c>
      <c r="H57" t="s">
        <v>1</v>
      </c>
      <c r="I57" t="s">
        <v>1</v>
      </c>
      <c r="K57" t="s">
        <v>3</v>
      </c>
      <c r="M57" t="s">
        <v>3</v>
      </c>
      <c r="N57" t="s">
        <v>3</v>
      </c>
      <c r="O57" t="s">
        <v>1</v>
      </c>
      <c r="U57" s="2"/>
    </row>
    <row r="58" spans="1:21" x14ac:dyDescent="0.25">
      <c r="A58">
        <v>54</v>
      </c>
      <c r="B58">
        <v>1</v>
      </c>
      <c r="C58" t="s">
        <v>25</v>
      </c>
      <c r="D58" t="s">
        <v>139</v>
      </c>
      <c r="E58">
        <v>36</v>
      </c>
      <c r="F58">
        <v>3</v>
      </c>
      <c r="I58" t="s">
        <v>1</v>
      </c>
    </row>
    <row r="59" spans="1:21" x14ac:dyDescent="0.25">
      <c r="A59">
        <v>55</v>
      </c>
      <c r="B59">
        <v>1</v>
      </c>
      <c r="C59" t="s">
        <v>47</v>
      </c>
      <c r="D59" t="s">
        <v>139</v>
      </c>
      <c r="E59">
        <v>40</v>
      </c>
      <c r="F59">
        <v>4</v>
      </c>
      <c r="H59" t="s">
        <v>1</v>
      </c>
      <c r="I59" t="s">
        <v>1</v>
      </c>
      <c r="N59" t="s">
        <v>3</v>
      </c>
    </row>
    <row r="60" spans="1:21" x14ac:dyDescent="0.25">
      <c r="A60">
        <v>56</v>
      </c>
      <c r="B60">
        <v>1</v>
      </c>
      <c r="C60" t="s">
        <v>15</v>
      </c>
      <c r="D60" t="s">
        <v>139</v>
      </c>
      <c r="E60">
        <v>31</v>
      </c>
      <c r="F60">
        <v>3</v>
      </c>
      <c r="I60" t="s">
        <v>1</v>
      </c>
      <c r="M60" t="s">
        <v>3</v>
      </c>
      <c r="N60" t="s">
        <v>3</v>
      </c>
    </row>
    <row r="61" spans="1:21" x14ac:dyDescent="0.25">
      <c r="A61">
        <v>57</v>
      </c>
      <c r="B61">
        <v>1</v>
      </c>
      <c r="C61" t="s">
        <v>2</v>
      </c>
      <c r="D61" t="s">
        <v>139</v>
      </c>
      <c r="E61">
        <v>32</v>
      </c>
      <c r="F61">
        <v>3</v>
      </c>
      <c r="H61" t="s">
        <v>1</v>
      </c>
      <c r="I61" t="s">
        <v>1</v>
      </c>
      <c r="L61" t="s">
        <v>3</v>
      </c>
      <c r="M61" t="s">
        <v>3</v>
      </c>
      <c r="O61" t="s">
        <v>1</v>
      </c>
    </row>
    <row r="62" spans="1:21" x14ac:dyDescent="0.25">
      <c r="A62">
        <v>58</v>
      </c>
      <c r="B62">
        <v>1</v>
      </c>
      <c r="C62" t="s">
        <v>47</v>
      </c>
      <c r="D62" t="s">
        <v>139</v>
      </c>
      <c r="E62">
        <v>40</v>
      </c>
      <c r="F62">
        <v>4</v>
      </c>
      <c r="I62" t="s">
        <v>1</v>
      </c>
      <c r="N62" t="s">
        <v>3</v>
      </c>
      <c r="O62" t="s">
        <v>1</v>
      </c>
    </row>
    <row r="63" spans="1:21" x14ac:dyDescent="0.25">
      <c r="A63">
        <v>59</v>
      </c>
      <c r="B63">
        <v>3</v>
      </c>
      <c r="F63">
        <v>9</v>
      </c>
      <c r="H63" t="s">
        <v>1</v>
      </c>
      <c r="K63" t="s">
        <v>3</v>
      </c>
    </row>
    <row r="64" spans="1:21" x14ac:dyDescent="0.25">
      <c r="A64">
        <v>60</v>
      </c>
      <c r="B64">
        <v>1</v>
      </c>
      <c r="C64" t="s">
        <v>15</v>
      </c>
      <c r="D64" t="s">
        <v>139</v>
      </c>
      <c r="E64">
        <v>31</v>
      </c>
      <c r="F64">
        <v>7</v>
      </c>
      <c r="H64" t="s">
        <v>1</v>
      </c>
      <c r="I64" t="s">
        <v>1</v>
      </c>
      <c r="L64" t="s">
        <v>3</v>
      </c>
      <c r="M64" t="s">
        <v>3</v>
      </c>
      <c r="N64" t="s">
        <v>3</v>
      </c>
      <c r="O64" t="s">
        <v>1</v>
      </c>
    </row>
    <row r="65" spans="1:21" x14ac:dyDescent="0.25">
      <c r="A65">
        <v>61</v>
      </c>
      <c r="B65">
        <v>3</v>
      </c>
      <c r="F65">
        <v>4</v>
      </c>
    </row>
    <row r="66" spans="1:21" x14ac:dyDescent="0.25">
      <c r="A66">
        <v>62</v>
      </c>
      <c r="B66">
        <v>3</v>
      </c>
      <c r="C66" t="s">
        <v>48</v>
      </c>
      <c r="D66" t="s">
        <v>139</v>
      </c>
      <c r="E66">
        <v>45</v>
      </c>
      <c r="F66">
        <v>5</v>
      </c>
      <c r="I66" t="s">
        <v>1</v>
      </c>
      <c r="O66" t="s">
        <v>1</v>
      </c>
    </row>
    <row r="67" spans="1:21" x14ac:dyDescent="0.25">
      <c r="A67">
        <v>63</v>
      </c>
      <c r="B67">
        <v>1</v>
      </c>
      <c r="C67" t="s">
        <v>51</v>
      </c>
      <c r="D67" t="s">
        <v>139</v>
      </c>
      <c r="E67">
        <v>42</v>
      </c>
      <c r="F67">
        <v>4</v>
      </c>
      <c r="I67" t="s">
        <v>1</v>
      </c>
      <c r="M67" t="s">
        <v>3</v>
      </c>
      <c r="N67" t="s">
        <v>3</v>
      </c>
    </row>
    <row r="68" spans="1:21" x14ac:dyDescent="0.25">
      <c r="A68">
        <v>64</v>
      </c>
      <c r="B68">
        <v>2</v>
      </c>
      <c r="C68" t="s">
        <v>34</v>
      </c>
      <c r="D68" t="s">
        <v>139</v>
      </c>
      <c r="E68">
        <v>35</v>
      </c>
      <c r="F68">
        <v>8</v>
      </c>
      <c r="H68" t="s">
        <v>1</v>
      </c>
      <c r="I68" t="s">
        <v>1</v>
      </c>
    </row>
    <row r="69" spans="1:21" x14ac:dyDescent="0.25">
      <c r="A69">
        <v>65</v>
      </c>
      <c r="B69">
        <v>2</v>
      </c>
      <c r="C69" t="s">
        <v>52</v>
      </c>
      <c r="D69" t="s">
        <v>139</v>
      </c>
      <c r="E69">
        <v>24</v>
      </c>
      <c r="F69">
        <v>4</v>
      </c>
      <c r="G69" t="s">
        <v>52</v>
      </c>
      <c r="H69" t="s">
        <v>1</v>
      </c>
      <c r="I69" t="s">
        <v>1</v>
      </c>
    </row>
    <row r="70" spans="1:21" x14ac:dyDescent="0.25">
      <c r="A70">
        <v>66</v>
      </c>
      <c r="B70">
        <v>1</v>
      </c>
      <c r="C70" t="s">
        <v>32</v>
      </c>
      <c r="D70" t="s">
        <v>139</v>
      </c>
      <c r="E70">
        <v>30</v>
      </c>
      <c r="F70">
        <v>4</v>
      </c>
      <c r="H70" t="s">
        <v>1</v>
      </c>
      <c r="I70" t="s">
        <v>1</v>
      </c>
      <c r="K70" t="s">
        <v>3</v>
      </c>
      <c r="L70" t="s">
        <v>3</v>
      </c>
      <c r="M70" t="s">
        <v>3</v>
      </c>
      <c r="N70" t="s">
        <v>3</v>
      </c>
    </row>
    <row r="71" spans="1:21" x14ac:dyDescent="0.25">
      <c r="A71">
        <v>67</v>
      </c>
      <c r="B71">
        <v>3</v>
      </c>
      <c r="C71" t="s">
        <v>48</v>
      </c>
      <c r="D71" t="s">
        <v>139</v>
      </c>
      <c r="E71">
        <v>45</v>
      </c>
      <c r="F71">
        <v>2</v>
      </c>
      <c r="G71" t="s">
        <v>38</v>
      </c>
      <c r="M71" t="s">
        <v>3</v>
      </c>
    </row>
    <row r="72" spans="1:21" x14ac:dyDescent="0.25">
      <c r="A72">
        <v>68</v>
      </c>
      <c r="B72" s="1">
        <v>1</v>
      </c>
      <c r="C72" t="s">
        <v>31</v>
      </c>
      <c r="D72" t="s">
        <v>139</v>
      </c>
      <c r="E72">
        <v>34</v>
      </c>
      <c r="F72">
        <v>4</v>
      </c>
      <c r="I72" t="s">
        <v>1</v>
      </c>
      <c r="M72" t="s">
        <v>3</v>
      </c>
      <c r="N72" t="s">
        <v>3</v>
      </c>
    </row>
    <row r="73" spans="1:21" x14ac:dyDescent="0.25">
      <c r="A73">
        <v>69</v>
      </c>
      <c r="B73">
        <v>3</v>
      </c>
      <c r="F73">
        <v>11</v>
      </c>
      <c r="M73" t="s">
        <v>3</v>
      </c>
      <c r="N73" t="s">
        <v>3</v>
      </c>
    </row>
    <row r="74" spans="1:21" x14ac:dyDescent="0.25">
      <c r="A74">
        <v>70</v>
      </c>
      <c r="B74">
        <v>3</v>
      </c>
      <c r="F74">
        <v>1</v>
      </c>
      <c r="H74" t="s">
        <v>1</v>
      </c>
      <c r="O74" t="s">
        <v>1</v>
      </c>
    </row>
    <row r="75" spans="1:21" x14ac:dyDescent="0.25">
      <c r="A75">
        <v>71</v>
      </c>
      <c r="B75">
        <v>1</v>
      </c>
      <c r="C75" t="s">
        <v>34</v>
      </c>
      <c r="D75" t="s">
        <v>139</v>
      </c>
      <c r="E75">
        <v>35</v>
      </c>
      <c r="F75">
        <v>3</v>
      </c>
      <c r="H75" t="s">
        <v>1</v>
      </c>
      <c r="I75" t="s">
        <v>1</v>
      </c>
      <c r="M75" t="s">
        <v>3</v>
      </c>
      <c r="N75" t="s">
        <v>3</v>
      </c>
      <c r="P75" t="s">
        <v>1</v>
      </c>
    </row>
    <row r="76" spans="1:21" x14ac:dyDescent="0.25">
      <c r="A76">
        <v>72</v>
      </c>
      <c r="B76">
        <v>2</v>
      </c>
      <c r="C76" t="s">
        <v>41</v>
      </c>
      <c r="D76" t="s">
        <v>139</v>
      </c>
      <c r="E76">
        <v>41</v>
      </c>
      <c r="F76">
        <v>5</v>
      </c>
      <c r="H76" t="s">
        <v>1</v>
      </c>
      <c r="I76" t="s">
        <v>1</v>
      </c>
      <c r="M76" t="s">
        <v>3</v>
      </c>
      <c r="N76" t="s">
        <v>3</v>
      </c>
    </row>
    <row r="77" spans="1:21" x14ac:dyDescent="0.25">
      <c r="A77">
        <v>73</v>
      </c>
      <c r="B77">
        <v>3</v>
      </c>
      <c r="C77" t="s">
        <v>48</v>
      </c>
      <c r="D77" t="s">
        <v>139</v>
      </c>
      <c r="E77">
        <v>45</v>
      </c>
      <c r="F77">
        <v>4</v>
      </c>
      <c r="M77" t="s">
        <v>3</v>
      </c>
      <c r="N77" t="s">
        <v>3</v>
      </c>
    </row>
    <row r="78" spans="1:21" x14ac:dyDescent="0.25">
      <c r="A78">
        <v>74</v>
      </c>
      <c r="B78">
        <v>3</v>
      </c>
      <c r="C78" t="s">
        <v>41</v>
      </c>
      <c r="D78" t="s">
        <v>139</v>
      </c>
      <c r="E78">
        <v>41</v>
      </c>
      <c r="F78">
        <v>3</v>
      </c>
      <c r="G78" t="s">
        <v>44</v>
      </c>
      <c r="K78" t="s">
        <v>3</v>
      </c>
      <c r="M78" t="s">
        <v>3</v>
      </c>
      <c r="N78" t="s">
        <v>3</v>
      </c>
    </row>
    <row r="79" spans="1:21" x14ac:dyDescent="0.25">
      <c r="A79">
        <v>75</v>
      </c>
      <c r="B79">
        <v>1</v>
      </c>
      <c r="C79" t="s">
        <v>47</v>
      </c>
      <c r="D79" t="s">
        <v>139</v>
      </c>
      <c r="E79">
        <v>40</v>
      </c>
      <c r="F79">
        <v>3</v>
      </c>
      <c r="I79" t="s">
        <v>1</v>
      </c>
      <c r="K79" t="s">
        <v>3</v>
      </c>
      <c r="M79" t="s">
        <v>3</v>
      </c>
      <c r="N79" t="s">
        <v>3</v>
      </c>
      <c r="U79" t="s">
        <v>54</v>
      </c>
    </row>
    <row r="80" spans="1:21" x14ac:dyDescent="0.25">
      <c r="A80">
        <v>76</v>
      </c>
      <c r="B80">
        <v>2</v>
      </c>
      <c r="C80" t="s">
        <v>51</v>
      </c>
      <c r="D80" t="s">
        <v>139</v>
      </c>
      <c r="E80">
        <v>42</v>
      </c>
      <c r="F80">
        <v>2</v>
      </c>
      <c r="G80" t="s">
        <v>40</v>
      </c>
      <c r="M80" t="s">
        <v>3</v>
      </c>
      <c r="N80" t="s">
        <v>3</v>
      </c>
    </row>
    <row r="81" spans="1:20" x14ac:dyDescent="0.25">
      <c r="A81">
        <v>77</v>
      </c>
      <c r="B81">
        <v>3</v>
      </c>
      <c r="F81">
        <v>8</v>
      </c>
      <c r="H81" t="s">
        <v>1</v>
      </c>
      <c r="K81" t="s">
        <v>3</v>
      </c>
      <c r="M81" t="s">
        <v>3</v>
      </c>
      <c r="N81" t="s">
        <v>3</v>
      </c>
    </row>
    <row r="82" spans="1:20" x14ac:dyDescent="0.25">
      <c r="A82">
        <v>78</v>
      </c>
      <c r="B82">
        <v>1</v>
      </c>
      <c r="C82" t="s">
        <v>9</v>
      </c>
      <c r="D82" t="s">
        <v>139</v>
      </c>
      <c r="E82">
        <v>25</v>
      </c>
      <c r="F82">
        <v>5</v>
      </c>
      <c r="H82" t="s">
        <v>1</v>
      </c>
      <c r="I82" t="s">
        <v>1</v>
      </c>
      <c r="K82" t="s">
        <v>3</v>
      </c>
      <c r="M82" t="s">
        <v>3</v>
      </c>
      <c r="N82" t="s">
        <v>3</v>
      </c>
      <c r="O82" t="s">
        <v>1</v>
      </c>
    </row>
    <row r="83" spans="1:20" x14ac:dyDescent="0.25">
      <c r="A83">
        <v>79</v>
      </c>
      <c r="B83">
        <v>1</v>
      </c>
      <c r="C83" t="s">
        <v>37</v>
      </c>
      <c r="D83" t="s">
        <v>139</v>
      </c>
      <c r="E83">
        <v>37</v>
      </c>
      <c r="F83">
        <v>4</v>
      </c>
      <c r="H83" t="s">
        <v>1</v>
      </c>
      <c r="I83" t="s">
        <v>1</v>
      </c>
      <c r="K83" t="s">
        <v>3</v>
      </c>
      <c r="M83" t="s">
        <v>3</v>
      </c>
      <c r="N83" t="s">
        <v>3</v>
      </c>
    </row>
    <row r="84" spans="1:20" x14ac:dyDescent="0.25">
      <c r="A84">
        <v>80</v>
      </c>
      <c r="B84">
        <v>2</v>
      </c>
      <c r="C84" t="s">
        <v>34</v>
      </c>
      <c r="D84" t="s">
        <v>139</v>
      </c>
      <c r="E84">
        <v>35</v>
      </c>
      <c r="F84">
        <v>3</v>
      </c>
      <c r="I84" t="s">
        <v>1</v>
      </c>
    </row>
    <row r="85" spans="1:20" x14ac:dyDescent="0.25">
      <c r="A85">
        <v>81</v>
      </c>
      <c r="B85">
        <v>1</v>
      </c>
      <c r="C85" t="s">
        <v>37</v>
      </c>
      <c r="D85" t="s">
        <v>139</v>
      </c>
      <c r="E85">
        <v>37</v>
      </c>
      <c r="F85">
        <v>3</v>
      </c>
      <c r="I85" t="s">
        <v>1</v>
      </c>
      <c r="K85" t="s">
        <v>3</v>
      </c>
    </row>
    <row r="86" spans="1:20" x14ac:dyDescent="0.25">
      <c r="A86">
        <v>82</v>
      </c>
      <c r="B86">
        <v>3</v>
      </c>
      <c r="C86" t="s">
        <v>41</v>
      </c>
      <c r="D86" t="s">
        <v>139</v>
      </c>
      <c r="E86">
        <v>41</v>
      </c>
      <c r="F86">
        <v>5</v>
      </c>
      <c r="H86" t="s">
        <v>1</v>
      </c>
      <c r="M86" t="s">
        <v>3</v>
      </c>
      <c r="N86" t="s">
        <v>3</v>
      </c>
      <c r="O86" t="s">
        <v>1</v>
      </c>
    </row>
    <row r="87" spans="1:20" x14ac:dyDescent="0.25">
      <c r="A87">
        <v>83</v>
      </c>
      <c r="B87">
        <v>1</v>
      </c>
      <c r="C87" t="s">
        <v>10</v>
      </c>
      <c r="D87" t="s">
        <v>139</v>
      </c>
      <c r="E87">
        <v>38</v>
      </c>
      <c r="F87">
        <v>1</v>
      </c>
      <c r="H87" t="s">
        <v>1</v>
      </c>
      <c r="I87" t="s">
        <v>1</v>
      </c>
      <c r="K87" t="s">
        <v>3</v>
      </c>
      <c r="O87" t="s">
        <v>1</v>
      </c>
      <c r="P87" t="s">
        <v>55</v>
      </c>
      <c r="S87" t="s">
        <v>1</v>
      </c>
    </row>
    <row r="88" spans="1:20" x14ac:dyDescent="0.25">
      <c r="A88">
        <v>84</v>
      </c>
      <c r="B88">
        <v>1</v>
      </c>
      <c r="C88" t="s">
        <v>34</v>
      </c>
      <c r="D88" t="s">
        <v>139</v>
      </c>
      <c r="E88">
        <v>35</v>
      </c>
      <c r="F88">
        <v>3</v>
      </c>
      <c r="J88" t="s">
        <v>1</v>
      </c>
      <c r="M88" t="s">
        <v>3</v>
      </c>
      <c r="N88" t="s">
        <v>3</v>
      </c>
      <c r="O88" t="s">
        <v>1</v>
      </c>
    </row>
    <row r="89" spans="1:20" x14ac:dyDescent="0.25">
      <c r="A89">
        <v>85</v>
      </c>
      <c r="B89">
        <v>3</v>
      </c>
      <c r="F89">
        <v>9</v>
      </c>
      <c r="N89" t="s">
        <v>3</v>
      </c>
    </row>
    <row r="90" spans="1:20" x14ac:dyDescent="0.25">
      <c r="A90">
        <v>86</v>
      </c>
      <c r="B90">
        <v>3</v>
      </c>
      <c r="F90">
        <v>10</v>
      </c>
      <c r="K90" t="s">
        <v>3</v>
      </c>
      <c r="M90" t="s">
        <v>3</v>
      </c>
      <c r="N90" t="s">
        <v>3</v>
      </c>
    </row>
    <row r="91" spans="1:20" x14ac:dyDescent="0.25">
      <c r="A91">
        <v>87</v>
      </c>
      <c r="B91">
        <v>2</v>
      </c>
      <c r="C91" t="s">
        <v>47</v>
      </c>
      <c r="D91" t="s">
        <v>139</v>
      </c>
      <c r="E91">
        <v>40</v>
      </c>
      <c r="F91">
        <v>1</v>
      </c>
      <c r="M91" t="s">
        <v>3</v>
      </c>
      <c r="N91" t="s">
        <v>3</v>
      </c>
    </row>
    <row r="92" spans="1:20" x14ac:dyDescent="0.25">
      <c r="A92">
        <v>88</v>
      </c>
      <c r="B92">
        <v>1</v>
      </c>
      <c r="C92" t="s">
        <v>9</v>
      </c>
      <c r="D92" t="s">
        <v>139</v>
      </c>
      <c r="E92">
        <v>25</v>
      </c>
      <c r="F92">
        <v>5</v>
      </c>
      <c r="H92" t="s">
        <v>1</v>
      </c>
      <c r="I92" t="s">
        <v>1</v>
      </c>
      <c r="M92" t="s">
        <v>3</v>
      </c>
      <c r="N92" t="s">
        <v>3</v>
      </c>
      <c r="O92" t="s">
        <v>1</v>
      </c>
    </row>
    <row r="93" spans="1:20" x14ac:dyDescent="0.25">
      <c r="A93">
        <v>89</v>
      </c>
      <c r="B93">
        <v>2</v>
      </c>
      <c r="F93">
        <v>3</v>
      </c>
      <c r="K93" t="s">
        <v>3</v>
      </c>
      <c r="M93" t="s">
        <v>3</v>
      </c>
      <c r="N93" t="s">
        <v>3</v>
      </c>
      <c r="O93" t="s">
        <v>1</v>
      </c>
    </row>
    <row r="94" spans="1:20" x14ac:dyDescent="0.25">
      <c r="A94">
        <v>90</v>
      </c>
      <c r="B94">
        <v>3</v>
      </c>
      <c r="F94">
        <v>4</v>
      </c>
      <c r="T94" t="s">
        <v>134</v>
      </c>
    </row>
    <row r="95" spans="1:20" x14ac:dyDescent="0.25">
      <c r="A95">
        <v>91</v>
      </c>
      <c r="B95">
        <v>1</v>
      </c>
      <c r="C95" t="s">
        <v>2</v>
      </c>
      <c r="D95" t="s">
        <v>139</v>
      </c>
      <c r="E95">
        <v>32</v>
      </c>
      <c r="F95">
        <v>3</v>
      </c>
      <c r="H95" t="s">
        <v>1</v>
      </c>
      <c r="I95" t="s">
        <v>1</v>
      </c>
    </row>
    <row r="96" spans="1:20" x14ac:dyDescent="0.25">
      <c r="A96">
        <v>92</v>
      </c>
      <c r="B96">
        <v>3</v>
      </c>
      <c r="F96">
        <v>8</v>
      </c>
      <c r="O96" t="s">
        <v>1</v>
      </c>
    </row>
    <row r="97" spans="1:18" x14ac:dyDescent="0.25">
      <c r="A97">
        <v>93</v>
      </c>
      <c r="B97">
        <v>1</v>
      </c>
      <c r="C97" t="s">
        <v>10</v>
      </c>
      <c r="D97" t="s">
        <v>139</v>
      </c>
      <c r="E97">
        <v>38</v>
      </c>
      <c r="F97">
        <v>1</v>
      </c>
      <c r="I97" t="s">
        <v>1</v>
      </c>
      <c r="J97" t="s">
        <v>1</v>
      </c>
      <c r="K97" t="s">
        <v>3</v>
      </c>
      <c r="M97" t="s">
        <v>3</v>
      </c>
      <c r="N97" t="s">
        <v>3</v>
      </c>
    </row>
    <row r="98" spans="1:18" x14ac:dyDescent="0.25">
      <c r="A98">
        <v>94</v>
      </c>
      <c r="B98">
        <v>2</v>
      </c>
      <c r="C98" t="s">
        <v>49</v>
      </c>
      <c r="D98" t="s">
        <v>139</v>
      </c>
      <c r="E98">
        <v>46</v>
      </c>
      <c r="F98">
        <v>2</v>
      </c>
      <c r="G98" t="s">
        <v>50</v>
      </c>
      <c r="K98" t="s">
        <v>3</v>
      </c>
      <c r="M98" t="s">
        <v>3</v>
      </c>
      <c r="N98" t="s">
        <v>3</v>
      </c>
    </row>
    <row r="99" spans="1:18" x14ac:dyDescent="0.25">
      <c r="A99">
        <v>95</v>
      </c>
      <c r="B99">
        <v>3</v>
      </c>
      <c r="F99">
        <v>5</v>
      </c>
      <c r="H99" t="s">
        <v>1</v>
      </c>
      <c r="O99" t="s">
        <v>1</v>
      </c>
    </row>
    <row r="100" spans="1:18" x14ac:dyDescent="0.25">
      <c r="A100">
        <v>96</v>
      </c>
      <c r="B100">
        <v>1</v>
      </c>
      <c r="C100" t="s">
        <v>31</v>
      </c>
      <c r="D100" t="s">
        <v>139</v>
      </c>
      <c r="E100">
        <v>34</v>
      </c>
      <c r="F100">
        <v>5</v>
      </c>
      <c r="H100" t="s">
        <v>1</v>
      </c>
      <c r="I100" t="s">
        <v>1</v>
      </c>
      <c r="M100" t="s">
        <v>3</v>
      </c>
      <c r="N100" t="s">
        <v>3</v>
      </c>
    </row>
    <row r="101" spans="1:18" x14ac:dyDescent="0.25">
      <c r="A101">
        <v>97</v>
      </c>
      <c r="B101">
        <v>2</v>
      </c>
      <c r="C101" t="s">
        <v>49</v>
      </c>
      <c r="D101" t="s">
        <v>139</v>
      </c>
      <c r="E101">
        <v>46</v>
      </c>
      <c r="F101">
        <v>4</v>
      </c>
      <c r="G101" t="s">
        <v>19</v>
      </c>
      <c r="H101" t="s">
        <v>1</v>
      </c>
      <c r="I101" t="s">
        <v>1</v>
      </c>
      <c r="M101" t="s">
        <v>3</v>
      </c>
      <c r="N101" t="s">
        <v>3</v>
      </c>
    </row>
    <row r="102" spans="1:18" x14ac:dyDescent="0.25">
      <c r="A102" s="1">
        <v>98</v>
      </c>
      <c r="B102">
        <v>1</v>
      </c>
      <c r="C102" t="s">
        <v>35</v>
      </c>
      <c r="D102" t="s">
        <v>139</v>
      </c>
      <c r="E102">
        <v>26</v>
      </c>
      <c r="F102">
        <v>3</v>
      </c>
      <c r="I102" t="s">
        <v>1</v>
      </c>
      <c r="K102" t="s">
        <v>3</v>
      </c>
      <c r="L102" t="s">
        <v>3</v>
      </c>
      <c r="M102" t="s">
        <v>3</v>
      </c>
      <c r="N102" t="s">
        <v>3</v>
      </c>
    </row>
    <row r="103" spans="1:18" x14ac:dyDescent="0.25">
      <c r="A103">
        <v>99</v>
      </c>
      <c r="B103">
        <v>3</v>
      </c>
      <c r="C103" t="s">
        <v>35</v>
      </c>
      <c r="D103" t="s">
        <v>139</v>
      </c>
      <c r="E103">
        <v>26</v>
      </c>
      <c r="F103">
        <v>5</v>
      </c>
      <c r="I103" t="s">
        <v>1</v>
      </c>
      <c r="K103" t="s">
        <v>130</v>
      </c>
      <c r="M103" t="s">
        <v>3</v>
      </c>
      <c r="N103" t="s">
        <v>3</v>
      </c>
      <c r="O103" t="s">
        <v>1</v>
      </c>
    </row>
    <row r="104" spans="1:18" x14ac:dyDescent="0.25">
      <c r="A104">
        <v>100</v>
      </c>
      <c r="B104">
        <v>3</v>
      </c>
      <c r="F104">
        <v>6</v>
      </c>
    </row>
    <row r="105" spans="1:18" x14ac:dyDescent="0.25">
      <c r="A105">
        <v>101</v>
      </c>
      <c r="B105">
        <v>1</v>
      </c>
      <c r="C105" t="s">
        <v>32</v>
      </c>
      <c r="D105" t="s">
        <v>139</v>
      </c>
      <c r="E105">
        <v>30</v>
      </c>
      <c r="F105">
        <v>3</v>
      </c>
      <c r="I105" t="s">
        <v>1</v>
      </c>
      <c r="R105" t="s">
        <v>1</v>
      </c>
    </row>
    <row r="106" spans="1:18" x14ac:dyDescent="0.25">
      <c r="A106">
        <v>102</v>
      </c>
      <c r="B106">
        <v>1</v>
      </c>
      <c r="C106" t="s">
        <v>41</v>
      </c>
      <c r="D106" t="s">
        <v>139</v>
      </c>
      <c r="E106">
        <v>41</v>
      </c>
      <c r="F106">
        <v>4</v>
      </c>
      <c r="G106" t="s">
        <v>56</v>
      </c>
      <c r="H106" t="s">
        <v>1</v>
      </c>
      <c r="M106" t="s">
        <v>3</v>
      </c>
      <c r="N106" t="s">
        <v>3</v>
      </c>
    </row>
    <row r="107" spans="1:18" x14ac:dyDescent="0.25">
      <c r="A107" s="1">
        <v>103</v>
      </c>
      <c r="B107" s="1">
        <v>1</v>
      </c>
      <c r="C107" t="s">
        <v>51</v>
      </c>
      <c r="D107" t="s">
        <v>139</v>
      </c>
      <c r="E107">
        <v>42</v>
      </c>
      <c r="F107">
        <v>3</v>
      </c>
      <c r="G107" t="s">
        <v>57</v>
      </c>
    </row>
    <row r="108" spans="1:18" x14ac:dyDescent="0.25">
      <c r="A108">
        <v>104</v>
      </c>
      <c r="B108">
        <v>1</v>
      </c>
      <c r="C108" t="s">
        <v>10</v>
      </c>
      <c r="D108" t="s">
        <v>139</v>
      </c>
      <c r="E108">
        <v>38</v>
      </c>
      <c r="F108">
        <v>3</v>
      </c>
      <c r="I108" t="s">
        <v>1</v>
      </c>
      <c r="O108" t="s">
        <v>1</v>
      </c>
      <c r="R108" t="s">
        <v>1</v>
      </c>
    </row>
    <row r="109" spans="1:18" x14ac:dyDescent="0.25">
      <c r="A109">
        <v>105</v>
      </c>
      <c r="B109">
        <v>2</v>
      </c>
      <c r="F109">
        <v>5</v>
      </c>
      <c r="G109" t="s">
        <v>58</v>
      </c>
      <c r="H109" t="s">
        <v>1</v>
      </c>
    </row>
    <row r="110" spans="1:18" x14ac:dyDescent="0.25">
      <c r="A110">
        <v>106</v>
      </c>
      <c r="B110">
        <v>1</v>
      </c>
      <c r="C110" t="s">
        <v>31</v>
      </c>
      <c r="D110" t="s">
        <v>139</v>
      </c>
      <c r="E110">
        <v>34</v>
      </c>
      <c r="F110">
        <v>8</v>
      </c>
      <c r="I110" t="s">
        <v>1</v>
      </c>
      <c r="M110" t="s">
        <v>3</v>
      </c>
      <c r="N110" t="s">
        <v>3</v>
      </c>
    </row>
    <row r="111" spans="1:18" x14ac:dyDescent="0.25">
      <c r="A111">
        <v>108</v>
      </c>
      <c r="B111">
        <v>1</v>
      </c>
      <c r="C111" t="s">
        <v>15</v>
      </c>
      <c r="D111" t="s">
        <v>139</v>
      </c>
      <c r="E111">
        <v>31</v>
      </c>
      <c r="F111">
        <v>4</v>
      </c>
      <c r="H111" t="s">
        <v>1</v>
      </c>
      <c r="M111" t="s">
        <v>3</v>
      </c>
      <c r="N111" t="s">
        <v>3</v>
      </c>
    </row>
    <row r="112" spans="1:18" x14ac:dyDescent="0.25">
      <c r="A112">
        <v>109</v>
      </c>
      <c r="B112">
        <v>3</v>
      </c>
      <c r="F112">
        <v>4</v>
      </c>
      <c r="M112" t="s">
        <v>3</v>
      </c>
      <c r="N112" t="s">
        <v>3</v>
      </c>
    </row>
    <row r="113" spans="1:21" x14ac:dyDescent="0.25">
      <c r="A113">
        <v>110</v>
      </c>
      <c r="B113">
        <v>1</v>
      </c>
      <c r="C113" t="s">
        <v>31</v>
      </c>
      <c r="D113" t="s">
        <v>139</v>
      </c>
      <c r="E113">
        <v>34</v>
      </c>
      <c r="F113">
        <v>3</v>
      </c>
      <c r="I113" t="s">
        <v>1</v>
      </c>
      <c r="L113" t="s">
        <v>3</v>
      </c>
      <c r="M113" t="s">
        <v>3</v>
      </c>
      <c r="N113" t="s">
        <v>3</v>
      </c>
    </row>
    <row r="114" spans="1:21" x14ac:dyDescent="0.25">
      <c r="A114">
        <v>111</v>
      </c>
      <c r="B114">
        <v>3</v>
      </c>
      <c r="F114">
        <v>8</v>
      </c>
      <c r="H114" t="s">
        <v>1</v>
      </c>
    </row>
    <row r="115" spans="1:21" x14ac:dyDescent="0.25">
      <c r="A115">
        <v>112</v>
      </c>
      <c r="B115">
        <v>1</v>
      </c>
      <c r="C115" t="s">
        <v>34</v>
      </c>
      <c r="D115" t="s">
        <v>139</v>
      </c>
      <c r="E115">
        <v>35</v>
      </c>
      <c r="F115">
        <v>4</v>
      </c>
      <c r="H115" t="s">
        <v>1</v>
      </c>
      <c r="I115" t="s">
        <v>1</v>
      </c>
    </row>
    <row r="116" spans="1:21" x14ac:dyDescent="0.25">
      <c r="A116" s="3">
        <v>113</v>
      </c>
      <c r="B116">
        <v>3</v>
      </c>
      <c r="C116" t="s">
        <v>62</v>
      </c>
      <c r="D116" t="s">
        <v>139</v>
      </c>
      <c r="E116">
        <v>47</v>
      </c>
      <c r="F116">
        <v>4</v>
      </c>
      <c r="L116" t="s">
        <v>3</v>
      </c>
      <c r="M116" t="s">
        <v>3</v>
      </c>
      <c r="N116" t="s">
        <v>3</v>
      </c>
      <c r="O116" t="s">
        <v>1</v>
      </c>
      <c r="U116" s="2" t="s">
        <v>117</v>
      </c>
    </row>
    <row r="117" spans="1:21" x14ac:dyDescent="0.25">
      <c r="A117">
        <v>114</v>
      </c>
      <c r="B117">
        <v>1</v>
      </c>
      <c r="C117" t="s">
        <v>32</v>
      </c>
      <c r="D117" t="s">
        <v>139</v>
      </c>
      <c r="E117">
        <v>30</v>
      </c>
      <c r="F117">
        <v>4</v>
      </c>
      <c r="H117" t="s">
        <v>1</v>
      </c>
      <c r="I117" t="s">
        <v>1</v>
      </c>
    </row>
    <row r="118" spans="1:21" x14ac:dyDescent="0.25">
      <c r="A118">
        <v>115</v>
      </c>
      <c r="B118">
        <v>1</v>
      </c>
      <c r="F118">
        <v>1</v>
      </c>
      <c r="H118" t="s">
        <v>1</v>
      </c>
      <c r="U118" t="s">
        <v>59</v>
      </c>
    </row>
    <row r="119" spans="1:21" x14ac:dyDescent="0.25">
      <c r="A119">
        <v>116</v>
      </c>
      <c r="B119">
        <v>1</v>
      </c>
      <c r="C119" t="s">
        <v>51</v>
      </c>
      <c r="D119" t="s">
        <v>139</v>
      </c>
      <c r="E119">
        <v>42</v>
      </c>
      <c r="F119">
        <v>4</v>
      </c>
      <c r="G119" t="s">
        <v>42</v>
      </c>
      <c r="K119" t="s">
        <v>3</v>
      </c>
      <c r="L119" t="s">
        <v>3</v>
      </c>
      <c r="M119" t="s">
        <v>3</v>
      </c>
      <c r="N119" t="s">
        <v>3</v>
      </c>
      <c r="Q119" t="s">
        <v>131</v>
      </c>
    </row>
    <row r="120" spans="1:21" x14ac:dyDescent="0.25">
      <c r="A120">
        <v>117</v>
      </c>
      <c r="B120">
        <v>1</v>
      </c>
      <c r="C120" t="s">
        <v>60</v>
      </c>
      <c r="D120" t="s">
        <v>139</v>
      </c>
      <c r="E120">
        <v>72</v>
      </c>
      <c r="F120">
        <v>1</v>
      </c>
      <c r="U120" t="s">
        <v>61</v>
      </c>
    </row>
    <row r="121" spans="1:21" x14ac:dyDescent="0.25">
      <c r="A121">
        <v>118</v>
      </c>
      <c r="B121">
        <v>3</v>
      </c>
      <c r="C121" t="s">
        <v>62</v>
      </c>
      <c r="D121" t="s">
        <v>139</v>
      </c>
      <c r="E121">
        <v>47</v>
      </c>
      <c r="F121">
        <v>5</v>
      </c>
      <c r="G121" t="s">
        <v>63</v>
      </c>
      <c r="M121" t="s">
        <v>3</v>
      </c>
      <c r="N121" t="s">
        <v>3</v>
      </c>
    </row>
    <row r="122" spans="1:21" x14ac:dyDescent="0.25">
      <c r="A122">
        <v>119</v>
      </c>
      <c r="B122">
        <v>3</v>
      </c>
      <c r="F122">
        <v>3</v>
      </c>
      <c r="M122" t="s">
        <v>3</v>
      </c>
      <c r="N122" t="s">
        <v>3</v>
      </c>
    </row>
    <row r="123" spans="1:21" x14ac:dyDescent="0.25">
      <c r="A123">
        <v>120</v>
      </c>
      <c r="B123">
        <v>3</v>
      </c>
      <c r="F123">
        <v>5</v>
      </c>
      <c r="K123" t="s">
        <v>128</v>
      </c>
    </row>
    <row r="124" spans="1:21" x14ac:dyDescent="0.25">
      <c r="A124">
        <v>121</v>
      </c>
      <c r="B124">
        <v>2</v>
      </c>
      <c r="F124">
        <v>5</v>
      </c>
      <c r="M124" t="s">
        <v>3</v>
      </c>
      <c r="N124" t="s">
        <v>3</v>
      </c>
      <c r="O124" t="s">
        <v>1</v>
      </c>
    </row>
    <row r="125" spans="1:21" x14ac:dyDescent="0.25">
      <c r="A125">
        <v>122</v>
      </c>
      <c r="B125">
        <v>1</v>
      </c>
      <c r="C125" t="s">
        <v>51</v>
      </c>
      <c r="D125" t="s">
        <v>139</v>
      </c>
      <c r="E125">
        <v>42</v>
      </c>
      <c r="F125">
        <v>5</v>
      </c>
      <c r="G125" t="s">
        <v>64</v>
      </c>
      <c r="H125" t="s">
        <v>1</v>
      </c>
      <c r="K125" t="s">
        <v>3</v>
      </c>
    </row>
    <row r="126" spans="1:21" x14ac:dyDescent="0.25">
      <c r="A126">
        <v>123</v>
      </c>
      <c r="B126">
        <v>3</v>
      </c>
      <c r="C126" t="s">
        <v>65</v>
      </c>
      <c r="D126" t="s">
        <v>139</v>
      </c>
      <c r="E126">
        <v>48</v>
      </c>
      <c r="F126">
        <v>5</v>
      </c>
      <c r="M126" t="s">
        <v>3</v>
      </c>
      <c r="N126" t="s">
        <v>3</v>
      </c>
    </row>
    <row r="127" spans="1:21" x14ac:dyDescent="0.25">
      <c r="A127">
        <v>124</v>
      </c>
      <c r="B127">
        <v>1</v>
      </c>
      <c r="C127" t="s">
        <v>10</v>
      </c>
      <c r="D127" t="s">
        <v>139</v>
      </c>
      <c r="E127">
        <v>38</v>
      </c>
      <c r="F127">
        <v>6</v>
      </c>
      <c r="I127" t="s">
        <v>1</v>
      </c>
      <c r="M127" t="s">
        <v>3</v>
      </c>
      <c r="N127" t="s">
        <v>3</v>
      </c>
      <c r="O127" t="s">
        <v>1</v>
      </c>
    </row>
    <row r="128" spans="1:21" x14ac:dyDescent="0.25">
      <c r="A128">
        <v>125</v>
      </c>
      <c r="B128">
        <v>1</v>
      </c>
      <c r="C128" t="s">
        <v>15</v>
      </c>
      <c r="D128" t="s">
        <v>139</v>
      </c>
      <c r="E128">
        <v>31</v>
      </c>
      <c r="F128">
        <v>3</v>
      </c>
      <c r="I128" t="s">
        <v>1</v>
      </c>
      <c r="K128" t="s">
        <v>3</v>
      </c>
    </row>
    <row r="129" spans="1:21" x14ac:dyDescent="0.25">
      <c r="A129">
        <v>126</v>
      </c>
      <c r="B129">
        <v>1</v>
      </c>
      <c r="C129" t="s">
        <v>48</v>
      </c>
      <c r="D129" t="s">
        <v>139</v>
      </c>
      <c r="E129">
        <v>45</v>
      </c>
      <c r="F129">
        <v>3</v>
      </c>
      <c r="G129" t="s">
        <v>66</v>
      </c>
    </row>
    <row r="130" spans="1:21" x14ac:dyDescent="0.25">
      <c r="A130">
        <v>127</v>
      </c>
      <c r="B130">
        <v>3</v>
      </c>
      <c r="F130">
        <v>6</v>
      </c>
      <c r="M130" t="s">
        <v>3</v>
      </c>
      <c r="N130" t="s">
        <v>3</v>
      </c>
    </row>
    <row r="131" spans="1:21" x14ac:dyDescent="0.25">
      <c r="A131">
        <v>128</v>
      </c>
      <c r="B131">
        <v>3</v>
      </c>
      <c r="F131">
        <v>7</v>
      </c>
      <c r="M131" t="s">
        <v>3</v>
      </c>
      <c r="N131" t="s">
        <v>3</v>
      </c>
    </row>
    <row r="132" spans="1:21" x14ac:dyDescent="0.25">
      <c r="A132">
        <v>129</v>
      </c>
      <c r="B132">
        <v>3</v>
      </c>
      <c r="C132" t="s">
        <v>65</v>
      </c>
      <c r="D132" t="s">
        <v>139</v>
      </c>
      <c r="E132">
        <v>48</v>
      </c>
      <c r="F132">
        <v>4</v>
      </c>
      <c r="G132" t="s">
        <v>56</v>
      </c>
      <c r="K132" t="s">
        <v>3</v>
      </c>
      <c r="M132" t="s">
        <v>3</v>
      </c>
      <c r="N132" t="s">
        <v>3</v>
      </c>
    </row>
    <row r="133" spans="1:21" x14ac:dyDescent="0.25">
      <c r="A133">
        <v>130</v>
      </c>
      <c r="B133">
        <v>2</v>
      </c>
      <c r="C133" t="s">
        <v>47</v>
      </c>
      <c r="D133" t="s">
        <v>139</v>
      </c>
      <c r="E133">
        <v>40</v>
      </c>
      <c r="F133">
        <v>4</v>
      </c>
      <c r="G133" t="s">
        <v>67</v>
      </c>
      <c r="M133" t="s">
        <v>3</v>
      </c>
      <c r="N133" t="s">
        <v>3</v>
      </c>
    </row>
    <row r="134" spans="1:21" x14ac:dyDescent="0.25">
      <c r="A134">
        <v>131</v>
      </c>
      <c r="B134">
        <v>1</v>
      </c>
      <c r="C134" t="s">
        <v>10</v>
      </c>
      <c r="D134" t="s">
        <v>139</v>
      </c>
      <c r="E134">
        <v>38</v>
      </c>
      <c r="F134">
        <v>4</v>
      </c>
      <c r="I134" t="s">
        <v>1</v>
      </c>
    </row>
    <row r="135" spans="1:21" x14ac:dyDescent="0.25">
      <c r="A135">
        <v>132</v>
      </c>
      <c r="B135">
        <v>2</v>
      </c>
      <c r="F135">
        <v>2</v>
      </c>
      <c r="G135" t="s">
        <v>38</v>
      </c>
      <c r="J135" t="s">
        <v>1</v>
      </c>
      <c r="M135" t="s">
        <v>3</v>
      </c>
      <c r="N135" t="s">
        <v>3</v>
      </c>
    </row>
    <row r="136" spans="1:21" x14ac:dyDescent="0.25">
      <c r="A136" s="3">
        <v>133</v>
      </c>
      <c r="B136">
        <v>1</v>
      </c>
      <c r="C136" t="s">
        <v>65</v>
      </c>
      <c r="D136" t="s">
        <v>139</v>
      </c>
      <c r="E136">
        <v>48</v>
      </c>
      <c r="F136">
        <v>6</v>
      </c>
      <c r="G136" t="s">
        <v>68</v>
      </c>
      <c r="L136" t="s">
        <v>3</v>
      </c>
      <c r="M136" t="s">
        <v>3</v>
      </c>
      <c r="N136" t="s">
        <v>3</v>
      </c>
      <c r="U136" s="2"/>
    </row>
    <row r="137" spans="1:21" x14ac:dyDescent="0.25">
      <c r="A137">
        <v>134</v>
      </c>
      <c r="B137">
        <v>1</v>
      </c>
      <c r="C137" t="s">
        <v>69</v>
      </c>
      <c r="D137" t="s">
        <v>139</v>
      </c>
      <c r="E137">
        <v>28</v>
      </c>
      <c r="F137">
        <v>5</v>
      </c>
      <c r="H137" t="s">
        <v>1</v>
      </c>
      <c r="I137" t="s">
        <v>1</v>
      </c>
      <c r="K137" t="s">
        <v>3</v>
      </c>
      <c r="N137" t="s">
        <v>3</v>
      </c>
    </row>
    <row r="138" spans="1:21" x14ac:dyDescent="0.25">
      <c r="A138">
        <v>135</v>
      </c>
      <c r="B138">
        <v>1</v>
      </c>
      <c r="C138" t="s">
        <v>9</v>
      </c>
      <c r="D138" t="s">
        <v>139</v>
      </c>
      <c r="E138">
        <v>25</v>
      </c>
      <c r="F138">
        <v>6</v>
      </c>
      <c r="H138" t="s">
        <v>1</v>
      </c>
      <c r="I138" t="s">
        <v>1</v>
      </c>
    </row>
    <row r="139" spans="1:21" x14ac:dyDescent="0.25">
      <c r="A139">
        <v>136</v>
      </c>
      <c r="B139">
        <v>1</v>
      </c>
      <c r="C139" t="s">
        <v>70</v>
      </c>
      <c r="D139" t="s">
        <v>139</v>
      </c>
      <c r="E139">
        <v>39</v>
      </c>
      <c r="F139">
        <v>3</v>
      </c>
      <c r="G139" t="s">
        <v>71</v>
      </c>
      <c r="M139" t="s">
        <v>3</v>
      </c>
      <c r="N139" t="s">
        <v>3</v>
      </c>
    </row>
    <row r="140" spans="1:21" x14ac:dyDescent="0.25">
      <c r="A140">
        <v>137</v>
      </c>
      <c r="B140">
        <v>3</v>
      </c>
      <c r="F140">
        <v>9</v>
      </c>
    </row>
    <row r="141" spans="1:21" x14ac:dyDescent="0.25">
      <c r="A141">
        <v>138</v>
      </c>
      <c r="B141">
        <v>3</v>
      </c>
      <c r="F141">
        <v>4</v>
      </c>
      <c r="M141" t="s">
        <v>3</v>
      </c>
      <c r="N141" t="s">
        <v>3</v>
      </c>
    </row>
    <row r="142" spans="1:21" x14ac:dyDescent="0.25">
      <c r="A142">
        <v>139</v>
      </c>
      <c r="B142">
        <v>1</v>
      </c>
      <c r="C142" t="s">
        <v>65</v>
      </c>
      <c r="D142" t="s">
        <v>139</v>
      </c>
      <c r="E142">
        <v>48</v>
      </c>
      <c r="F142">
        <v>3</v>
      </c>
      <c r="G142" t="s">
        <v>72</v>
      </c>
      <c r="H142" t="s">
        <v>1</v>
      </c>
      <c r="I142" t="s">
        <v>1</v>
      </c>
      <c r="L142" t="s">
        <v>3</v>
      </c>
      <c r="M142" t="s">
        <v>3</v>
      </c>
      <c r="N142" t="s">
        <v>3</v>
      </c>
    </row>
    <row r="143" spans="1:21" x14ac:dyDescent="0.25">
      <c r="A143">
        <v>140</v>
      </c>
      <c r="B143">
        <v>1</v>
      </c>
      <c r="C143" t="s">
        <v>65</v>
      </c>
      <c r="D143" t="s">
        <v>139</v>
      </c>
      <c r="E143">
        <v>48</v>
      </c>
      <c r="F143">
        <v>2</v>
      </c>
      <c r="G143" t="s">
        <v>63</v>
      </c>
      <c r="L143" t="s">
        <v>3</v>
      </c>
      <c r="M143" t="s">
        <v>3</v>
      </c>
      <c r="N143" t="s">
        <v>3</v>
      </c>
      <c r="O143" t="s">
        <v>1</v>
      </c>
    </row>
    <row r="144" spans="1:21" x14ac:dyDescent="0.25">
      <c r="A144">
        <v>141</v>
      </c>
      <c r="B144">
        <v>1</v>
      </c>
      <c r="C144" t="s">
        <v>32</v>
      </c>
      <c r="D144" t="s">
        <v>139</v>
      </c>
      <c r="E144">
        <v>30</v>
      </c>
      <c r="F144">
        <v>6</v>
      </c>
      <c r="H144" t="s">
        <v>1</v>
      </c>
      <c r="I144" t="s">
        <v>1</v>
      </c>
      <c r="L144" t="s">
        <v>3</v>
      </c>
      <c r="M144" t="s">
        <v>3</v>
      </c>
      <c r="N144" t="s">
        <v>3</v>
      </c>
      <c r="O144" t="s">
        <v>1</v>
      </c>
    </row>
    <row r="145" spans="1:21" x14ac:dyDescent="0.25">
      <c r="A145">
        <v>142</v>
      </c>
      <c r="B145">
        <v>3</v>
      </c>
      <c r="F145">
        <v>6</v>
      </c>
      <c r="O145" t="s">
        <v>1</v>
      </c>
    </row>
    <row r="146" spans="1:21" x14ac:dyDescent="0.25">
      <c r="A146">
        <v>143</v>
      </c>
      <c r="B146">
        <v>2</v>
      </c>
      <c r="F146">
        <v>1</v>
      </c>
      <c r="H146" t="s">
        <v>1</v>
      </c>
      <c r="M146" t="s">
        <v>3</v>
      </c>
      <c r="N146" t="s">
        <v>3</v>
      </c>
      <c r="O146" t="s">
        <v>1</v>
      </c>
      <c r="U146" t="s">
        <v>74</v>
      </c>
    </row>
    <row r="147" spans="1:21" x14ac:dyDescent="0.25">
      <c r="A147">
        <v>144</v>
      </c>
      <c r="B147">
        <v>1</v>
      </c>
      <c r="C147" t="s">
        <v>9</v>
      </c>
      <c r="D147" t="s">
        <v>139</v>
      </c>
      <c r="E147">
        <v>25</v>
      </c>
      <c r="F147">
        <v>3</v>
      </c>
      <c r="L147" t="s">
        <v>3</v>
      </c>
      <c r="M147" t="s">
        <v>3</v>
      </c>
      <c r="N147" t="s">
        <v>3</v>
      </c>
      <c r="U147" t="s">
        <v>73</v>
      </c>
    </row>
    <row r="148" spans="1:21" x14ac:dyDescent="0.25">
      <c r="A148" s="1">
        <v>145</v>
      </c>
      <c r="B148" s="1">
        <v>3</v>
      </c>
      <c r="F148">
        <v>4</v>
      </c>
      <c r="G148" t="s">
        <v>75</v>
      </c>
      <c r="M148" t="s">
        <v>3</v>
      </c>
      <c r="N148" t="s">
        <v>3</v>
      </c>
    </row>
    <row r="149" spans="1:21" x14ac:dyDescent="0.25">
      <c r="A149">
        <v>146</v>
      </c>
      <c r="B149">
        <v>2</v>
      </c>
      <c r="C149" t="s">
        <v>62</v>
      </c>
      <c r="D149" t="s">
        <v>139</v>
      </c>
      <c r="E149">
        <v>47</v>
      </c>
      <c r="F149">
        <v>3</v>
      </c>
      <c r="G149" t="s">
        <v>76</v>
      </c>
      <c r="M149" t="s">
        <v>3</v>
      </c>
      <c r="N149" t="s">
        <v>3</v>
      </c>
    </row>
    <row r="150" spans="1:21" x14ac:dyDescent="0.25">
      <c r="A150">
        <v>147</v>
      </c>
      <c r="B150">
        <v>1</v>
      </c>
      <c r="C150" t="s">
        <v>2</v>
      </c>
      <c r="D150" t="s">
        <v>139</v>
      </c>
      <c r="E150">
        <v>32</v>
      </c>
      <c r="F150">
        <v>6</v>
      </c>
      <c r="G150" t="s">
        <v>30</v>
      </c>
      <c r="H150" t="s">
        <v>1</v>
      </c>
      <c r="I150" t="s">
        <v>1</v>
      </c>
      <c r="K150" t="s">
        <v>3</v>
      </c>
    </row>
    <row r="151" spans="1:21" x14ac:dyDescent="0.25">
      <c r="A151">
        <v>148</v>
      </c>
      <c r="B151">
        <v>1</v>
      </c>
      <c r="C151" t="s">
        <v>31</v>
      </c>
      <c r="D151" t="s">
        <v>139</v>
      </c>
      <c r="E151">
        <v>34</v>
      </c>
      <c r="F151">
        <v>3</v>
      </c>
      <c r="I151" t="s">
        <v>1</v>
      </c>
    </row>
    <row r="152" spans="1:21" x14ac:dyDescent="0.25">
      <c r="A152">
        <v>149</v>
      </c>
      <c r="B152">
        <v>1</v>
      </c>
      <c r="C152" t="s">
        <v>32</v>
      </c>
      <c r="D152" t="s">
        <v>139</v>
      </c>
      <c r="E152">
        <v>30</v>
      </c>
      <c r="F152">
        <v>4</v>
      </c>
      <c r="H152" t="s">
        <v>1</v>
      </c>
      <c r="M152" t="s">
        <v>3</v>
      </c>
      <c r="N152" t="s">
        <v>3</v>
      </c>
    </row>
    <row r="153" spans="1:21" x14ac:dyDescent="0.25">
      <c r="A153">
        <v>150</v>
      </c>
      <c r="B153">
        <v>3</v>
      </c>
      <c r="F153">
        <v>5</v>
      </c>
      <c r="M153" t="s">
        <v>3</v>
      </c>
      <c r="N153" t="s">
        <v>3</v>
      </c>
    </row>
    <row r="154" spans="1:21" x14ac:dyDescent="0.25">
      <c r="A154">
        <v>151</v>
      </c>
      <c r="B154">
        <v>1</v>
      </c>
      <c r="C154" t="s">
        <v>47</v>
      </c>
      <c r="D154" t="s">
        <v>139</v>
      </c>
      <c r="E154">
        <v>40</v>
      </c>
      <c r="F154">
        <v>5</v>
      </c>
      <c r="G154" t="s">
        <v>92</v>
      </c>
      <c r="H154" t="s">
        <v>1</v>
      </c>
      <c r="I154" t="s">
        <v>1</v>
      </c>
      <c r="M154" t="s">
        <v>3</v>
      </c>
      <c r="N154" t="s">
        <v>3</v>
      </c>
      <c r="O154" t="s">
        <v>1</v>
      </c>
    </row>
    <row r="155" spans="1:21" x14ac:dyDescent="0.25">
      <c r="A155">
        <v>152</v>
      </c>
      <c r="B155">
        <v>1</v>
      </c>
      <c r="C155" t="s">
        <v>70</v>
      </c>
      <c r="D155" t="s">
        <v>139</v>
      </c>
      <c r="E155">
        <v>39</v>
      </c>
      <c r="F155">
        <v>4</v>
      </c>
      <c r="H155" t="s">
        <v>1</v>
      </c>
      <c r="I155" t="s">
        <v>1</v>
      </c>
      <c r="M155" t="s">
        <v>3</v>
      </c>
      <c r="N155" t="s">
        <v>3</v>
      </c>
    </row>
    <row r="156" spans="1:21" x14ac:dyDescent="0.25">
      <c r="A156">
        <v>153</v>
      </c>
      <c r="B156">
        <v>1</v>
      </c>
      <c r="C156" t="s">
        <v>70</v>
      </c>
      <c r="D156" t="s">
        <v>139</v>
      </c>
      <c r="E156">
        <v>39</v>
      </c>
      <c r="F156">
        <v>1</v>
      </c>
      <c r="G156" t="s">
        <v>92</v>
      </c>
      <c r="I156" t="s">
        <v>1</v>
      </c>
      <c r="M156" t="s">
        <v>3</v>
      </c>
      <c r="N156" t="s">
        <v>3</v>
      </c>
      <c r="O156" t="s">
        <v>1</v>
      </c>
    </row>
    <row r="157" spans="1:21" x14ac:dyDescent="0.25">
      <c r="A157">
        <v>154</v>
      </c>
      <c r="B157">
        <v>1</v>
      </c>
      <c r="F157">
        <v>2</v>
      </c>
      <c r="M157" t="s">
        <v>3</v>
      </c>
      <c r="N157" t="s">
        <v>3</v>
      </c>
    </row>
    <row r="158" spans="1:21" x14ac:dyDescent="0.25">
      <c r="A158">
        <v>155</v>
      </c>
      <c r="B158">
        <v>1</v>
      </c>
      <c r="C158" t="s">
        <v>10</v>
      </c>
      <c r="D158" t="s">
        <v>139</v>
      </c>
      <c r="E158">
        <v>38</v>
      </c>
      <c r="F158">
        <v>3</v>
      </c>
      <c r="I158" t="s">
        <v>1</v>
      </c>
      <c r="K158" t="s">
        <v>128</v>
      </c>
      <c r="M158" t="s">
        <v>3</v>
      </c>
      <c r="N158" t="s">
        <v>3</v>
      </c>
      <c r="O158" t="s">
        <v>1</v>
      </c>
    </row>
    <row r="159" spans="1:21" x14ac:dyDescent="0.25">
      <c r="A159">
        <v>156</v>
      </c>
      <c r="B159">
        <v>1</v>
      </c>
      <c r="C159" t="s">
        <v>10</v>
      </c>
      <c r="D159" t="s">
        <v>139</v>
      </c>
      <c r="E159">
        <v>38</v>
      </c>
      <c r="F159">
        <v>3</v>
      </c>
      <c r="I159" t="s">
        <v>1</v>
      </c>
      <c r="K159" t="s">
        <v>127</v>
      </c>
    </row>
    <row r="160" spans="1:21" x14ac:dyDescent="0.25">
      <c r="A160">
        <v>157</v>
      </c>
      <c r="B160">
        <v>1</v>
      </c>
      <c r="C160" t="s">
        <v>11</v>
      </c>
      <c r="D160" t="s">
        <v>139</v>
      </c>
      <c r="E160">
        <v>29</v>
      </c>
      <c r="F160">
        <v>6</v>
      </c>
      <c r="H160" t="s">
        <v>1</v>
      </c>
      <c r="M160" t="s">
        <v>3</v>
      </c>
      <c r="N160" t="s">
        <v>3</v>
      </c>
    </row>
    <row r="161" spans="1:21" x14ac:dyDescent="0.25">
      <c r="A161">
        <v>158</v>
      </c>
      <c r="B161">
        <v>3</v>
      </c>
      <c r="C161" t="s">
        <v>77</v>
      </c>
      <c r="D161" t="s">
        <v>139</v>
      </c>
      <c r="E161">
        <v>50</v>
      </c>
      <c r="F161">
        <v>4</v>
      </c>
      <c r="G161" t="s">
        <v>93</v>
      </c>
      <c r="I161" t="s">
        <v>1</v>
      </c>
      <c r="O161" t="s">
        <v>1</v>
      </c>
    </row>
    <row r="162" spans="1:21" x14ac:dyDescent="0.25">
      <c r="A162">
        <v>159</v>
      </c>
      <c r="B162">
        <v>3</v>
      </c>
      <c r="C162" t="s">
        <v>81</v>
      </c>
      <c r="D162" t="s">
        <v>139</v>
      </c>
      <c r="E162">
        <v>55</v>
      </c>
      <c r="F162">
        <v>3</v>
      </c>
      <c r="M162" t="s">
        <v>3</v>
      </c>
      <c r="N162" t="s">
        <v>3</v>
      </c>
    </row>
    <row r="163" spans="1:21" x14ac:dyDescent="0.25">
      <c r="A163">
        <v>160</v>
      </c>
      <c r="B163">
        <v>1</v>
      </c>
      <c r="C163" t="s">
        <v>10</v>
      </c>
      <c r="D163" t="s">
        <v>139</v>
      </c>
      <c r="E163">
        <v>38</v>
      </c>
      <c r="F163">
        <v>4</v>
      </c>
      <c r="H163" t="s">
        <v>1</v>
      </c>
      <c r="I163" t="s">
        <v>1</v>
      </c>
      <c r="M163" t="s">
        <v>3</v>
      </c>
      <c r="N163" t="s">
        <v>3</v>
      </c>
    </row>
    <row r="164" spans="1:21" x14ac:dyDescent="0.25">
      <c r="A164">
        <v>161</v>
      </c>
      <c r="B164">
        <v>3</v>
      </c>
      <c r="C164" t="s">
        <v>48</v>
      </c>
      <c r="D164" t="s">
        <v>139</v>
      </c>
      <c r="E164">
        <v>45</v>
      </c>
      <c r="F164">
        <v>5</v>
      </c>
      <c r="G164" t="s">
        <v>12</v>
      </c>
      <c r="M164" t="s">
        <v>3</v>
      </c>
      <c r="N164" t="s">
        <v>3</v>
      </c>
    </row>
    <row r="165" spans="1:21" x14ac:dyDescent="0.25">
      <c r="A165">
        <v>162</v>
      </c>
      <c r="B165">
        <v>1</v>
      </c>
      <c r="C165" t="s">
        <v>10</v>
      </c>
      <c r="D165" t="s">
        <v>139</v>
      </c>
      <c r="E165">
        <v>38</v>
      </c>
      <c r="F165">
        <v>2</v>
      </c>
      <c r="I165" t="s">
        <v>1</v>
      </c>
      <c r="L165" t="s">
        <v>3</v>
      </c>
      <c r="M165" t="s">
        <v>3</v>
      </c>
      <c r="N165" t="s">
        <v>3</v>
      </c>
    </row>
    <row r="166" spans="1:21" x14ac:dyDescent="0.25">
      <c r="A166">
        <v>163</v>
      </c>
      <c r="B166">
        <v>3</v>
      </c>
      <c r="C166" t="s">
        <v>77</v>
      </c>
      <c r="D166" t="s">
        <v>139</v>
      </c>
      <c r="E166">
        <v>50</v>
      </c>
      <c r="F166">
        <v>3</v>
      </c>
      <c r="M166" t="s">
        <v>3</v>
      </c>
      <c r="N166" t="s">
        <v>3</v>
      </c>
    </row>
    <row r="167" spans="1:21" x14ac:dyDescent="0.25">
      <c r="A167">
        <v>164</v>
      </c>
      <c r="B167">
        <v>1</v>
      </c>
      <c r="C167" t="s">
        <v>94</v>
      </c>
      <c r="D167" t="s">
        <v>139</v>
      </c>
      <c r="E167">
        <v>23</v>
      </c>
      <c r="F167">
        <v>4</v>
      </c>
      <c r="H167" t="s">
        <v>1</v>
      </c>
      <c r="L167" t="s">
        <v>3</v>
      </c>
      <c r="M167" t="s">
        <v>3</v>
      </c>
      <c r="N167" t="s">
        <v>3</v>
      </c>
    </row>
    <row r="168" spans="1:21" x14ac:dyDescent="0.25">
      <c r="A168">
        <v>165</v>
      </c>
      <c r="B168">
        <v>3</v>
      </c>
      <c r="C168" t="s">
        <v>83</v>
      </c>
      <c r="D168" t="s">
        <v>139</v>
      </c>
      <c r="E168">
        <v>60</v>
      </c>
      <c r="F168">
        <v>4</v>
      </c>
      <c r="L168" t="s">
        <v>3</v>
      </c>
      <c r="M168" t="s">
        <v>3</v>
      </c>
      <c r="N168" t="s">
        <v>3</v>
      </c>
    </row>
    <row r="169" spans="1:21" x14ac:dyDescent="0.25">
      <c r="A169">
        <v>166</v>
      </c>
      <c r="B169">
        <v>2</v>
      </c>
      <c r="C169" t="s">
        <v>95</v>
      </c>
      <c r="D169" t="s">
        <v>139</v>
      </c>
      <c r="E169">
        <v>63</v>
      </c>
      <c r="F169">
        <v>1</v>
      </c>
      <c r="G169" t="s">
        <v>96</v>
      </c>
      <c r="M169" t="s">
        <v>3</v>
      </c>
      <c r="N169" t="s">
        <v>3</v>
      </c>
    </row>
    <row r="170" spans="1:21" x14ac:dyDescent="0.25">
      <c r="A170">
        <v>167</v>
      </c>
      <c r="B170">
        <v>1</v>
      </c>
      <c r="C170" t="s">
        <v>25</v>
      </c>
      <c r="D170" t="s">
        <v>139</v>
      </c>
      <c r="E170">
        <v>36</v>
      </c>
      <c r="F170">
        <v>2</v>
      </c>
      <c r="I170" t="s">
        <v>1</v>
      </c>
      <c r="M170" t="s">
        <v>3</v>
      </c>
      <c r="N170" t="s">
        <v>3</v>
      </c>
      <c r="R170" t="s">
        <v>1</v>
      </c>
    </row>
    <row r="171" spans="1:21" x14ac:dyDescent="0.25">
      <c r="A171">
        <v>168</v>
      </c>
      <c r="B171">
        <v>3</v>
      </c>
      <c r="C171" t="s">
        <v>78</v>
      </c>
      <c r="D171" t="s">
        <v>139</v>
      </c>
      <c r="E171">
        <v>52</v>
      </c>
      <c r="F171">
        <v>6</v>
      </c>
      <c r="M171" t="s">
        <v>3</v>
      </c>
      <c r="N171" t="s">
        <v>3</v>
      </c>
    </row>
    <row r="172" spans="1:21" x14ac:dyDescent="0.25">
      <c r="A172">
        <v>169</v>
      </c>
      <c r="B172">
        <v>2</v>
      </c>
      <c r="C172" t="s">
        <v>81</v>
      </c>
      <c r="D172" t="s">
        <v>139</v>
      </c>
      <c r="E172">
        <v>55</v>
      </c>
      <c r="F172">
        <v>2</v>
      </c>
      <c r="G172" t="s">
        <v>97</v>
      </c>
      <c r="L172" t="s">
        <v>3</v>
      </c>
      <c r="M172" t="s">
        <v>3</v>
      </c>
      <c r="N172" t="s">
        <v>3</v>
      </c>
    </row>
    <row r="173" spans="1:21" x14ac:dyDescent="0.25">
      <c r="A173">
        <v>170</v>
      </c>
      <c r="B173">
        <v>1</v>
      </c>
      <c r="C173" t="s">
        <v>98</v>
      </c>
      <c r="D173" t="s">
        <v>139</v>
      </c>
      <c r="E173" t="s">
        <v>140</v>
      </c>
      <c r="F173">
        <v>2</v>
      </c>
      <c r="G173" t="s">
        <v>99</v>
      </c>
      <c r="I173" t="s">
        <v>1</v>
      </c>
      <c r="K173" t="s">
        <v>3</v>
      </c>
      <c r="U173" t="s">
        <v>73</v>
      </c>
    </row>
    <row r="174" spans="1:21" x14ac:dyDescent="0.25">
      <c r="A174">
        <v>171</v>
      </c>
      <c r="B174">
        <v>1</v>
      </c>
      <c r="C174" t="s">
        <v>77</v>
      </c>
      <c r="D174" t="s">
        <v>139</v>
      </c>
      <c r="E174">
        <v>50</v>
      </c>
      <c r="F174">
        <v>2</v>
      </c>
      <c r="H174" t="s">
        <v>1</v>
      </c>
      <c r="L174" t="s">
        <v>3</v>
      </c>
      <c r="M174" t="s">
        <v>3</v>
      </c>
      <c r="N174" t="s">
        <v>3</v>
      </c>
    </row>
    <row r="175" spans="1:21" x14ac:dyDescent="0.25">
      <c r="A175">
        <v>172</v>
      </c>
      <c r="B175">
        <v>1</v>
      </c>
      <c r="C175" t="s">
        <v>32</v>
      </c>
      <c r="D175" t="s">
        <v>139</v>
      </c>
      <c r="E175">
        <v>30</v>
      </c>
      <c r="F175">
        <v>3</v>
      </c>
      <c r="H175" t="s">
        <v>1</v>
      </c>
      <c r="I175" t="s">
        <v>1</v>
      </c>
      <c r="M175" t="s">
        <v>3</v>
      </c>
      <c r="N175" t="s">
        <v>3</v>
      </c>
    </row>
    <row r="176" spans="1:21" x14ac:dyDescent="0.25">
      <c r="A176">
        <v>173</v>
      </c>
      <c r="B176">
        <v>3</v>
      </c>
      <c r="F176">
        <v>9</v>
      </c>
      <c r="M176" t="s">
        <v>3</v>
      </c>
      <c r="N176" t="s">
        <v>3</v>
      </c>
    </row>
    <row r="177" spans="1:17" x14ac:dyDescent="0.25">
      <c r="A177">
        <v>174</v>
      </c>
      <c r="B177">
        <v>2</v>
      </c>
      <c r="C177" t="s">
        <v>78</v>
      </c>
      <c r="D177" t="s">
        <v>139</v>
      </c>
      <c r="E177">
        <v>52</v>
      </c>
      <c r="F177">
        <v>3</v>
      </c>
      <c r="Q177" t="s">
        <v>79</v>
      </c>
    </row>
    <row r="178" spans="1:17" x14ac:dyDescent="0.25">
      <c r="A178">
        <v>175</v>
      </c>
      <c r="B178">
        <v>1</v>
      </c>
      <c r="C178" t="s">
        <v>47</v>
      </c>
      <c r="D178" t="s">
        <v>139</v>
      </c>
      <c r="E178">
        <v>40</v>
      </c>
      <c r="F178">
        <v>2</v>
      </c>
      <c r="I178" t="s">
        <v>1</v>
      </c>
    </row>
    <row r="179" spans="1:17" x14ac:dyDescent="0.25">
      <c r="A179">
        <v>176</v>
      </c>
      <c r="B179">
        <v>2</v>
      </c>
      <c r="F179">
        <v>4</v>
      </c>
      <c r="H179" t="s">
        <v>1</v>
      </c>
      <c r="M179" t="s">
        <v>3</v>
      </c>
      <c r="N179" t="s">
        <v>3</v>
      </c>
    </row>
    <row r="180" spans="1:17" x14ac:dyDescent="0.25">
      <c r="A180">
        <v>177</v>
      </c>
      <c r="B180">
        <v>2</v>
      </c>
      <c r="F180">
        <v>3</v>
      </c>
      <c r="G180" t="s">
        <v>80</v>
      </c>
      <c r="I180" t="s">
        <v>1</v>
      </c>
    </row>
    <row r="181" spans="1:17" x14ac:dyDescent="0.25">
      <c r="A181">
        <v>178</v>
      </c>
      <c r="B181">
        <v>3</v>
      </c>
      <c r="F181">
        <v>5</v>
      </c>
      <c r="M181" t="s">
        <v>3</v>
      </c>
      <c r="N181" t="s">
        <v>3</v>
      </c>
      <c r="O181" t="s">
        <v>1</v>
      </c>
    </row>
    <row r="182" spans="1:17" x14ac:dyDescent="0.25">
      <c r="A182">
        <v>179</v>
      </c>
      <c r="B182">
        <v>3</v>
      </c>
      <c r="C182" t="s">
        <v>81</v>
      </c>
      <c r="D182" t="s">
        <v>139</v>
      </c>
      <c r="E182">
        <v>55</v>
      </c>
      <c r="F182">
        <v>5</v>
      </c>
    </row>
    <row r="183" spans="1:17" x14ac:dyDescent="0.25">
      <c r="A183">
        <v>180</v>
      </c>
      <c r="B183">
        <v>1</v>
      </c>
      <c r="C183" t="s">
        <v>51</v>
      </c>
      <c r="D183" t="s">
        <v>139</v>
      </c>
      <c r="E183">
        <v>42</v>
      </c>
      <c r="F183">
        <v>3</v>
      </c>
      <c r="G183" t="s">
        <v>44</v>
      </c>
      <c r="I183" t="s">
        <v>1</v>
      </c>
      <c r="K183" t="s">
        <v>82</v>
      </c>
      <c r="M183" t="s">
        <v>3</v>
      </c>
      <c r="N183" t="s">
        <v>3</v>
      </c>
    </row>
    <row r="184" spans="1:17" x14ac:dyDescent="0.25">
      <c r="A184">
        <v>181</v>
      </c>
      <c r="B184">
        <v>1</v>
      </c>
      <c r="C184" t="s">
        <v>70</v>
      </c>
      <c r="D184" t="s">
        <v>139</v>
      </c>
      <c r="E184">
        <v>39</v>
      </c>
      <c r="F184">
        <v>4</v>
      </c>
      <c r="H184" t="s">
        <v>1</v>
      </c>
      <c r="I184" t="s">
        <v>1</v>
      </c>
    </row>
    <row r="185" spans="1:17" x14ac:dyDescent="0.25">
      <c r="A185">
        <v>182</v>
      </c>
      <c r="B185">
        <v>3</v>
      </c>
      <c r="C185" t="s">
        <v>77</v>
      </c>
      <c r="D185" t="s">
        <v>139</v>
      </c>
      <c r="E185">
        <v>50</v>
      </c>
      <c r="F185">
        <v>4</v>
      </c>
      <c r="G185" t="s">
        <v>63</v>
      </c>
      <c r="M185" t="s">
        <v>3</v>
      </c>
      <c r="N185" t="s">
        <v>3</v>
      </c>
    </row>
    <row r="186" spans="1:17" x14ac:dyDescent="0.25">
      <c r="A186">
        <v>183</v>
      </c>
      <c r="B186">
        <v>3</v>
      </c>
      <c r="F186">
        <v>4</v>
      </c>
      <c r="H186" t="s">
        <v>1</v>
      </c>
      <c r="O186" t="s">
        <v>1</v>
      </c>
    </row>
    <row r="187" spans="1:17" x14ac:dyDescent="0.25">
      <c r="A187">
        <v>184</v>
      </c>
      <c r="B187">
        <v>1</v>
      </c>
      <c r="C187" t="s">
        <v>69</v>
      </c>
      <c r="D187" t="s">
        <v>139</v>
      </c>
      <c r="E187">
        <v>28</v>
      </c>
      <c r="F187">
        <v>8</v>
      </c>
      <c r="H187" t="s">
        <v>1</v>
      </c>
      <c r="I187" t="s">
        <v>1</v>
      </c>
      <c r="M187" t="s">
        <v>3</v>
      </c>
      <c r="N187" t="s">
        <v>3</v>
      </c>
    </row>
    <row r="188" spans="1:17" x14ac:dyDescent="0.25">
      <c r="A188">
        <v>185</v>
      </c>
      <c r="B188">
        <v>3</v>
      </c>
      <c r="F188">
        <v>4</v>
      </c>
      <c r="H188" t="s">
        <v>1</v>
      </c>
      <c r="K188" t="s">
        <v>82</v>
      </c>
      <c r="M188" t="s">
        <v>3</v>
      </c>
      <c r="N188" t="s">
        <v>3</v>
      </c>
    </row>
    <row r="189" spans="1:17" x14ac:dyDescent="0.25">
      <c r="A189">
        <v>186</v>
      </c>
      <c r="B189">
        <v>3</v>
      </c>
      <c r="F189">
        <v>5</v>
      </c>
      <c r="H189" t="s">
        <v>1</v>
      </c>
      <c r="O189" t="s">
        <v>1</v>
      </c>
    </row>
    <row r="190" spans="1:17" x14ac:dyDescent="0.25">
      <c r="A190">
        <v>187</v>
      </c>
      <c r="B190">
        <v>3</v>
      </c>
      <c r="F190">
        <v>3</v>
      </c>
      <c r="G190" t="s">
        <v>12</v>
      </c>
      <c r="M190" t="s">
        <v>3</v>
      </c>
      <c r="N190" t="s">
        <v>3</v>
      </c>
      <c r="O190" t="s">
        <v>1</v>
      </c>
    </row>
    <row r="191" spans="1:17" x14ac:dyDescent="0.25">
      <c r="A191">
        <v>188</v>
      </c>
      <c r="B191">
        <v>3</v>
      </c>
      <c r="C191" t="s">
        <v>77</v>
      </c>
      <c r="D191" t="s">
        <v>139</v>
      </c>
      <c r="E191">
        <v>50</v>
      </c>
      <c r="F191">
        <v>5</v>
      </c>
      <c r="K191" t="s">
        <v>3</v>
      </c>
      <c r="L191" t="s">
        <v>3</v>
      </c>
      <c r="M191" t="s">
        <v>3</v>
      </c>
      <c r="N191" t="s">
        <v>3</v>
      </c>
      <c r="O191" t="s">
        <v>1</v>
      </c>
    </row>
    <row r="192" spans="1:17" x14ac:dyDescent="0.25">
      <c r="A192">
        <v>189</v>
      </c>
      <c r="B192">
        <v>1</v>
      </c>
      <c r="C192" t="s">
        <v>10</v>
      </c>
      <c r="D192" t="s">
        <v>139</v>
      </c>
      <c r="E192">
        <v>38</v>
      </c>
      <c r="F192">
        <v>3</v>
      </c>
      <c r="I192" t="s">
        <v>1</v>
      </c>
      <c r="K192" t="s">
        <v>3</v>
      </c>
      <c r="M192" t="s">
        <v>3</v>
      </c>
      <c r="N192" t="s">
        <v>3</v>
      </c>
    </row>
    <row r="193" spans="1:21" x14ac:dyDescent="0.25">
      <c r="A193">
        <v>190</v>
      </c>
      <c r="B193">
        <v>3</v>
      </c>
      <c r="C193" t="s">
        <v>83</v>
      </c>
      <c r="D193" t="s">
        <v>139</v>
      </c>
      <c r="E193">
        <v>60</v>
      </c>
      <c r="F193">
        <v>5</v>
      </c>
      <c r="G193" t="s">
        <v>84</v>
      </c>
      <c r="M193" t="s">
        <v>3</v>
      </c>
      <c r="N193" t="s">
        <v>3</v>
      </c>
    </row>
    <row r="194" spans="1:21" x14ac:dyDescent="0.25">
      <c r="A194">
        <v>191</v>
      </c>
      <c r="B194">
        <v>1</v>
      </c>
      <c r="C194" t="s">
        <v>10</v>
      </c>
      <c r="D194" t="s">
        <v>139</v>
      </c>
      <c r="E194">
        <v>38</v>
      </c>
      <c r="F194">
        <v>3</v>
      </c>
      <c r="I194" t="s">
        <v>1</v>
      </c>
      <c r="L194" t="s">
        <v>3</v>
      </c>
      <c r="M194" t="s">
        <v>3</v>
      </c>
      <c r="N194" t="s">
        <v>3</v>
      </c>
    </row>
    <row r="195" spans="1:21" x14ac:dyDescent="0.25">
      <c r="A195">
        <v>192</v>
      </c>
      <c r="B195">
        <v>1</v>
      </c>
      <c r="C195" t="s">
        <v>2</v>
      </c>
      <c r="D195" t="s">
        <v>139</v>
      </c>
      <c r="E195">
        <v>32</v>
      </c>
      <c r="F195">
        <v>4</v>
      </c>
      <c r="I195" t="s">
        <v>1</v>
      </c>
      <c r="L195" t="s">
        <v>3</v>
      </c>
      <c r="M195" t="s">
        <v>3</v>
      </c>
      <c r="N195" t="s">
        <v>3</v>
      </c>
    </row>
    <row r="196" spans="1:21" x14ac:dyDescent="0.25">
      <c r="A196" s="1">
        <v>193</v>
      </c>
      <c r="B196" s="1">
        <v>1</v>
      </c>
      <c r="F196">
        <v>2</v>
      </c>
      <c r="K196" t="s">
        <v>129</v>
      </c>
      <c r="U196" t="s">
        <v>124</v>
      </c>
    </row>
    <row r="197" spans="1:21" x14ac:dyDescent="0.25">
      <c r="A197">
        <v>194</v>
      </c>
      <c r="B197">
        <v>3</v>
      </c>
      <c r="C197" t="s">
        <v>85</v>
      </c>
      <c r="D197" t="s">
        <v>139</v>
      </c>
      <c r="E197">
        <v>64</v>
      </c>
      <c r="F197">
        <v>1</v>
      </c>
      <c r="L197" t="s">
        <v>3</v>
      </c>
      <c r="M197" t="s">
        <v>3</v>
      </c>
      <c r="N197" t="s">
        <v>3</v>
      </c>
      <c r="O197" t="s">
        <v>1</v>
      </c>
    </row>
    <row r="198" spans="1:21" x14ac:dyDescent="0.25">
      <c r="A198">
        <v>195</v>
      </c>
      <c r="B198">
        <v>2</v>
      </c>
      <c r="C198" t="s">
        <v>86</v>
      </c>
      <c r="D198" t="s">
        <v>139</v>
      </c>
      <c r="E198">
        <v>51</v>
      </c>
      <c r="F198">
        <v>4</v>
      </c>
      <c r="G198" t="s">
        <v>87</v>
      </c>
      <c r="L198" t="s">
        <v>3</v>
      </c>
      <c r="M198" t="s">
        <v>3</v>
      </c>
      <c r="N198" t="s">
        <v>3</v>
      </c>
      <c r="O198" t="s">
        <v>1</v>
      </c>
    </row>
    <row r="199" spans="1:21" x14ac:dyDescent="0.25">
      <c r="A199">
        <v>196</v>
      </c>
      <c r="B199">
        <v>2</v>
      </c>
      <c r="C199" t="s">
        <v>45</v>
      </c>
      <c r="D199" t="s">
        <v>139</v>
      </c>
      <c r="E199">
        <v>44</v>
      </c>
      <c r="F199">
        <v>3</v>
      </c>
      <c r="G199" t="s">
        <v>88</v>
      </c>
      <c r="L199" t="s">
        <v>3</v>
      </c>
      <c r="M199" t="s">
        <v>3</v>
      </c>
      <c r="N199" t="s">
        <v>3</v>
      </c>
    </row>
    <row r="200" spans="1:21" x14ac:dyDescent="0.25">
      <c r="A200">
        <v>197</v>
      </c>
      <c r="B200">
        <v>3</v>
      </c>
      <c r="F200">
        <v>6</v>
      </c>
      <c r="K200" t="s">
        <v>3</v>
      </c>
      <c r="L200" t="s">
        <v>3</v>
      </c>
      <c r="M200" t="s">
        <v>3</v>
      </c>
      <c r="N200" t="s">
        <v>3</v>
      </c>
    </row>
    <row r="201" spans="1:21" x14ac:dyDescent="0.25">
      <c r="A201">
        <v>198</v>
      </c>
      <c r="B201">
        <v>1</v>
      </c>
      <c r="C201" t="s">
        <v>11</v>
      </c>
      <c r="D201" t="s">
        <v>139</v>
      </c>
      <c r="E201">
        <v>29</v>
      </c>
      <c r="F201">
        <v>3</v>
      </c>
      <c r="I201" t="s">
        <v>1</v>
      </c>
      <c r="R201" t="s">
        <v>3</v>
      </c>
    </row>
    <row r="202" spans="1:21" x14ac:dyDescent="0.25">
      <c r="A202">
        <v>199</v>
      </c>
      <c r="B202">
        <v>3</v>
      </c>
      <c r="F202">
        <v>2</v>
      </c>
      <c r="G202" t="s">
        <v>89</v>
      </c>
      <c r="H202" t="s">
        <v>1</v>
      </c>
      <c r="L202" t="s">
        <v>3</v>
      </c>
      <c r="M202" t="s">
        <v>3</v>
      </c>
      <c r="N202" t="s">
        <v>3</v>
      </c>
    </row>
    <row r="203" spans="1:21" x14ac:dyDescent="0.25">
      <c r="A203">
        <v>200</v>
      </c>
      <c r="B203">
        <v>1</v>
      </c>
      <c r="C203" t="s">
        <v>34</v>
      </c>
      <c r="D203" t="s">
        <v>139</v>
      </c>
      <c r="E203">
        <v>35</v>
      </c>
      <c r="F203">
        <v>4</v>
      </c>
      <c r="I203" t="s">
        <v>1</v>
      </c>
      <c r="K203" t="s">
        <v>3</v>
      </c>
      <c r="O203" t="s">
        <v>1</v>
      </c>
    </row>
    <row r="204" spans="1:21" x14ac:dyDescent="0.25">
      <c r="A204">
        <v>201</v>
      </c>
      <c r="B204">
        <v>3</v>
      </c>
      <c r="F204">
        <v>7</v>
      </c>
      <c r="K204" t="s">
        <v>3</v>
      </c>
    </row>
    <row r="205" spans="1:21" x14ac:dyDescent="0.25">
      <c r="A205">
        <v>202</v>
      </c>
      <c r="B205">
        <v>3</v>
      </c>
      <c r="F205">
        <v>8</v>
      </c>
      <c r="M205" t="s">
        <v>3</v>
      </c>
      <c r="N205" t="s">
        <v>3</v>
      </c>
    </row>
    <row r="206" spans="1:21" x14ac:dyDescent="0.25">
      <c r="A206">
        <v>203</v>
      </c>
      <c r="B206">
        <v>3</v>
      </c>
      <c r="F206">
        <v>7</v>
      </c>
      <c r="H206" t="s">
        <v>1</v>
      </c>
      <c r="O206" t="s">
        <v>1</v>
      </c>
      <c r="P206" t="s">
        <v>1</v>
      </c>
    </row>
    <row r="207" spans="1:21" x14ac:dyDescent="0.25">
      <c r="A207">
        <v>204</v>
      </c>
      <c r="B207">
        <v>3</v>
      </c>
      <c r="F207">
        <v>1</v>
      </c>
      <c r="H207" t="s">
        <v>1</v>
      </c>
      <c r="M207" t="s">
        <v>3</v>
      </c>
      <c r="N207" t="s">
        <v>3</v>
      </c>
    </row>
    <row r="208" spans="1:21" x14ac:dyDescent="0.25">
      <c r="A208">
        <v>205</v>
      </c>
      <c r="B208">
        <v>3</v>
      </c>
      <c r="F208">
        <v>10</v>
      </c>
      <c r="K208" t="s">
        <v>91</v>
      </c>
      <c r="O208" t="s">
        <v>1</v>
      </c>
    </row>
    <row r="209" spans="1:18" x14ac:dyDescent="0.25">
      <c r="A209">
        <v>206</v>
      </c>
      <c r="B209">
        <v>3</v>
      </c>
      <c r="F209">
        <v>4</v>
      </c>
      <c r="M209" t="s">
        <v>3</v>
      </c>
      <c r="N209" t="s">
        <v>3</v>
      </c>
      <c r="O209" t="s">
        <v>1</v>
      </c>
    </row>
    <row r="210" spans="1:18" x14ac:dyDescent="0.25">
      <c r="A210">
        <v>207</v>
      </c>
      <c r="B210">
        <v>2</v>
      </c>
      <c r="F210">
        <v>4</v>
      </c>
      <c r="G210" t="s">
        <v>30</v>
      </c>
      <c r="H210" t="s">
        <v>1</v>
      </c>
    </row>
    <row r="211" spans="1:18" x14ac:dyDescent="0.25">
      <c r="A211">
        <v>208</v>
      </c>
      <c r="B211">
        <v>3</v>
      </c>
      <c r="F211">
        <v>3</v>
      </c>
    </row>
    <row r="212" spans="1:18" x14ac:dyDescent="0.25">
      <c r="A212">
        <v>209</v>
      </c>
      <c r="B212">
        <v>1</v>
      </c>
      <c r="C212" t="s">
        <v>35</v>
      </c>
      <c r="D212" t="s">
        <v>139</v>
      </c>
      <c r="E212">
        <v>26</v>
      </c>
      <c r="F212">
        <v>3</v>
      </c>
      <c r="I212" t="s">
        <v>1</v>
      </c>
      <c r="M212" t="s">
        <v>3</v>
      </c>
      <c r="N212" t="s">
        <v>3</v>
      </c>
    </row>
    <row r="213" spans="1:18" x14ac:dyDescent="0.25">
      <c r="A213">
        <v>210</v>
      </c>
      <c r="B213">
        <v>2</v>
      </c>
      <c r="C213" t="s">
        <v>34</v>
      </c>
      <c r="D213" t="s">
        <v>139</v>
      </c>
      <c r="E213">
        <v>35</v>
      </c>
      <c r="F213">
        <v>5</v>
      </c>
      <c r="H213" t="s">
        <v>1</v>
      </c>
      <c r="M213" t="s">
        <v>3</v>
      </c>
      <c r="N213" t="s">
        <v>3</v>
      </c>
    </row>
    <row r="214" spans="1:18" x14ac:dyDescent="0.25">
      <c r="A214">
        <v>211</v>
      </c>
      <c r="B214">
        <v>1</v>
      </c>
      <c r="C214" t="s">
        <v>25</v>
      </c>
      <c r="D214" t="s">
        <v>139</v>
      </c>
      <c r="E214">
        <v>36</v>
      </c>
      <c r="F214">
        <v>4</v>
      </c>
      <c r="I214" t="s">
        <v>1</v>
      </c>
      <c r="O214" t="s">
        <v>1</v>
      </c>
    </row>
    <row r="215" spans="1:18" x14ac:dyDescent="0.25">
      <c r="A215">
        <v>212</v>
      </c>
      <c r="B215">
        <v>3</v>
      </c>
      <c r="F215">
        <v>5</v>
      </c>
      <c r="M215" t="s">
        <v>3</v>
      </c>
      <c r="N215" t="s">
        <v>3</v>
      </c>
    </row>
    <row r="216" spans="1:18" x14ac:dyDescent="0.25">
      <c r="A216">
        <v>213</v>
      </c>
      <c r="B216">
        <v>1</v>
      </c>
      <c r="C216" t="s">
        <v>48</v>
      </c>
      <c r="D216" t="s">
        <v>139</v>
      </c>
      <c r="E216">
        <v>45</v>
      </c>
      <c r="F216">
        <v>2</v>
      </c>
      <c r="I216" t="s">
        <v>1</v>
      </c>
      <c r="M216" t="s">
        <v>3</v>
      </c>
      <c r="N216" t="s">
        <v>3</v>
      </c>
      <c r="R216" t="s">
        <v>1</v>
      </c>
    </row>
    <row r="217" spans="1:18" x14ac:dyDescent="0.25">
      <c r="A217">
        <v>214</v>
      </c>
      <c r="B217">
        <v>1</v>
      </c>
      <c r="C217" t="s">
        <v>32</v>
      </c>
      <c r="D217" t="s">
        <v>139</v>
      </c>
      <c r="E217">
        <v>30</v>
      </c>
      <c r="F217">
        <v>5</v>
      </c>
      <c r="H217" t="s">
        <v>1</v>
      </c>
      <c r="I217" t="s">
        <v>1</v>
      </c>
    </row>
    <row r="218" spans="1:18" x14ac:dyDescent="0.25">
      <c r="A218">
        <v>215</v>
      </c>
      <c r="B218">
        <v>3</v>
      </c>
      <c r="F218">
        <v>4</v>
      </c>
      <c r="M218" t="s">
        <v>3</v>
      </c>
      <c r="N218" t="s">
        <v>3</v>
      </c>
    </row>
    <row r="219" spans="1:18" x14ac:dyDescent="0.25">
      <c r="A219">
        <v>216</v>
      </c>
      <c r="B219">
        <v>1</v>
      </c>
      <c r="C219" t="s">
        <v>32</v>
      </c>
      <c r="D219" t="s">
        <v>139</v>
      </c>
      <c r="E219">
        <v>30</v>
      </c>
      <c r="F219">
        <v>6</v>
      </c>
      <c r="H219" t="s">
        <v>1</v>
      </c>
      <c r="K219" t="s">
        <v>3</v>
      </c>
    </row>
    <row r="220" spans="1:18" x14ac:dyDescent="0.25">
      <c r="A220">
        <v>217</v>
      </c>
      <c r="B220">
        <v>3</v>
      </c>
      <c r="F220">
        <v>8</v>
      </c>
    </row>
    <row r="221" spans="1:18" x14ac:dyDescent="0.25">
      <c r="A221">
        <v>218</v>
      </c>
      <c r="B221">
        <v>3</v>
      </c>
      <c r="F221">
        <v>5</v>
      </c>
    </row>
    <row r="222" spans="1:18" x14ac:dyDescent="0.25">
      <c r="A222">
        <v>219</v>
      </c>
      <c r="B222">
        <v>2</v>
      </c>
      <c r="C222" t="s">
        <v>45</v>
      </c>
      <c r="D222" t="s">
        <v>139</v>
      </c>
      <c r="E222">
        <v>44</v>
      </c>
      <c r="F222">
        <v>3</v>
      </c>
      <c r="J222" t="s">
        <v>1</v>
      </c>
      <c r="K222" t="s">
        <v>3</v>
      </c>
      <c r="O222" t="s">
        <v>1</v>
      </c>
    </row>
    <row r="223" spans="1:18" x14ac:dyDescent="0.25">
      <c r="A223">
        <v>220</v>
      </c>
      <c r="B223">
        <v>1</v>
      </c>
      <c r="F223">
        <v>4</v>
      </c>
      <c r="H223" t="s">
        <v>1</v>
      </c>
      <c r="K223" t="s">
        <v>3</v>
      </c>
      <c r="M223" t="s">
        <v>3</v>
      </c>
      <c r="N223" t="s">
        <v>3</v>
      </c>
      <c r="O223" t="s">
        <v>1</v>
      </c>
    </row>
    <row r="224" spans="1:18" x14ac:dyDescent="0.25">
      <c r="A224">
        <v>221</v>
      </c>
      <c r="B224">
        <v>1</v>
      </c>
      <c r="C224" t="s">
        <v>47</v>
      </c>
      <c r="D224" t="s">
        <v>139</v>
      </c>
      <c r="E224">
        <v>40</v>
      </c>
      <c r="F224">
        <v>5</v>
      </c>
      <c r="H224" t="s">
        <v>1</v>
      </c>
      <c r="I224" t="s">
        <v>1</v>
      </c>
      <c r="M224" t="s">
        <v>3</v>
      </c>
      <c r="N224" t="s">
        <v>3</v>
      </c>
    </row>
    <row r="225" spans="1:15" x14ac:dyDescent="0.25">
      <c r="A225" s="1">
        <v>222</v>
      </c>
      <c r="B225" s="1">
        <v>1</v>
      </c>
      <c r="C225" t="s">
        <v>34</v>
      </c>
      <c r="D225" t="s">
        <v>139</v>
      </c>
      <c r="E225">
        <v>35</v>
      </c>
      <c r="F225">
        <v>3</v>
      </c>
      <c r="I225" t="s">
        <v>1</v>
      </c>
    </row>
    <row r="226" spans="1:15" x14ac:dyDescent="0.25">
      <c r="A226">
        <v>223</v>
      </c>
      <c r="B226">
        <v>3</v>
      </c>
      <c r="F226">
        <v>4</v>
      </c>
    </row>
    <row r="227" spans="1:15" x14ac:dyDescent="0.25">
      <c r="A227">
        <v>224</v>
      </c>
      <c r="B227">
        <v>3</v>
      </c>
      <c r="F227">
        <v>4</v>
      </c>
      <c r="M227" t="s">
        <v>3</v>
      </c>
      <c r="N227" t="s">
        <v>3</v>
      </c>
    </row>
    <row r="228" spans="1:15" x14ac:dyDescent="0.25">
      <c r="A228">
        <v>225</v>
      </c>
      <c r="B228">
        <v>1</v>
      </c>
      <c r="C228" t="s">
        <v>34</v>
      </c>
      <c r="D228" t="s">
        <v>139</v>
      </c>
      <c r="E228">
        <v>35</v>
      </c>
      <c r="F228">
        <v>1</v>
      </c>
      <c r="I228" t="s">
        <v>1</v>
      </c>
      <c r="M228" t="s">
        <v>3</v>
      </c>
      <c r="N228" t="s">
        <v>3</v>
      </c>
      <c r="O228" t="s">
        <v>1</v>
      </c>
    </row>
    <row r="229" spans="1:15" x14ac:dyDescent="0.25">
      <c r="A229">
        <v>226</v>
      </c>
      <c r="B229">
        <v>3</v>
      </c>
      <c r="F229">
        <v>5</v>
      </c>
      <c r="M229" t="s">
        <v>3</v>
      </c>
      <c r="N229" t="s">
        <v>3</v>
      </c>
      <c r="O229" t="s">
        <v>1</v>
      </c>
    </row>
    <row r="230" spans="1:15" x14ac:dyDescent="0.25">
      <c r="A230">
        <v>227</v>
      </c>
      <c r="B230">
        <v>1</v>
      </c>
      <c r="C230" t="s">
        <v>47</v>
      </c>
      <c r="D230" t="s">
        <v>139</v>
      </c>
      <c r="E230">
        <v>40</v>
      </c>
      <c r="F230">
        <v>3</v>
      </c>
      <c r="G230" t="s">
        <v>44</v>
      </c>
      <c r="J230" t="s">
        <v>90</v>
      </c>
      <c r="K230" t="s">
        <v>91</v>
      </c>
      <c r="M230" t="s">
        <v>3</v>
      </c>
      <c r="N230" t="s">
        <v>3</v>
      </c>
    </row>
    <row r="231" spans="1:15" x14ac:dyDescent="0.25">
      <c r="A231">
        <v>228</v>
      </c>
      <c r="B231">
        <v>1</v>
      </c>
      <c r="C231" t="s">
        <v>11</v>
      </c>
      <c r="D231" t="s">
        <v>139</v>
      </c>
      <c r="E231">
        <v>29</v>
      </c>
      <c r="F231">
        <v>7</v>
      </c>
      <c r="I231" t="s">
        <v>1</v>
      </c>
      <c r="L231" t="s">
        <v>3</v>
      </c>
      <c r="M231" t="s">
        <v>3</v>
      </c>
      <c r="N231" t="s">
        <v>3</v>
      </c>
      <c r="O231" t="s">
        <v>1</v>
      </c>
    </row>
    <row r="232" spans="1:15" x14ac:dyDescent="0.25">
      <c r="A232">
        <v>229</v>
      </c>
      <c r="B232">
        <v>1</v>
      </c>
      <c r="C232" t="s">
        <v>11</v>
      </c>
      <c r="D232" t="s">
        <v>139</v>
      </c>
      <c r="E232">
        <v>29</v>
      </c>
      <c r="F232">
        <v>2</v>
      </c>
      <c r="I232" t="s">
        <v>1</v>
      </c>
      <c r="M232" t="s">
        <v>3</v>
      </c>
      <c r="N232" t="s">
        <v>3</v>
      </c>
      <c r="O232" t="s">
        <v>1</v>
      </c>
    </row>
    <row r="233" spans="1:15" x14ac:dyDescent="0.25">
      <c r="A233">
        <v>230</v>
      </c>
      <c r="B233">
        <v>3</v>
      </c>
      <c r="F233">
        <v>3</v>
      </c>
      <c r="G233" t="s">
        <v>34</v>
      </c>
      <c r="H233" t="s">
        <v>1</v>
      </c>
      <c r="M233" t="s">
        <v>3</v>
      </c>
      <c r="N233" t="s">
        <v>3</v>
      </c>
    </row>
    <row r="234" spans="1:15" x14ac:dyDescent="0.25">
      <c r="A234">
        <v>231</v>
      </c>
      <c r="B234">
        <v>2</v>
      </c>
      <c r="F234">
        <v>2</v>
      </c>
      <c r="H234" t="s">
        <v>1</v>
      </c>
      <c r="M234" t="s">
        <v>3</v>
      </c>
      <c r="N234" t="s">
        <v>3</v>
      </c>
      <c r="O234" t="s">
        <v>1</v>
      </c>
    </row>
    <row r="235" spans="1:15" x14ac:dyDescent="0.25">
      <c r="A235">
        <v>232</v>
      </c>
      <c r="B235">
        <v>1</v>
      </c>
      <c r="C235" t="s">
        <v>34</v>
      </c>
      <c r="D235" t="s">
        <v>139</v>
      </c>
      <c r="E235">
        <v>35</v>
      </c>
      <c r="F235">
        <v>5</v>
      </c>
      <c r="H235" t="s">
        <v>1</v>
      </c>
      <c r="I235" t="s">
        <v>1</v>
      </c>
    </row>
    <row r="236" spans="1:15" x14ac:dyDescent="0.25">
      <c r="A236">
        <v>233</v>
      </c>
      <c r="B236">
        <v>3</v>
      </c>
      <c r="F236">
        <v>4</v>
      </c>
      <c r="J236" t="s">
        <v>90</v>
      </c>
      <c r="K236" t="s">
        <v>3</v>
      </c>
      <c r="M236" t="s">
        <v>3</v>
      </c>
      <c r="N236" t="s">
        <v>3</v>
      </c>
    </row>
    <row r="237" spans="1:15" x14ac:dyDescent="0.25">
      <c r="A237">
        <v>234</v>
      </c>
      <c r="B237">
        <v>1</v>
      </c>
      <c r="C237" t="s">
        <v>51</v>
      </c>
      <c r="D237" t="s">
        <v>139</v>
      </c>
      <c r="E237">
        <v>42</v>
      </c>
      <c r="F237">
        <v>2</v>
      </c>
      <c r="G237" t="s">
        <v>40</v>
      </c>
      <c r="M237" t="s">
        <v>3</v>
      </c>
      <c r="N237" t="s">
        <v>3</v>
      </c>
    </row>
    <row r="238" spans="1:15" x14ac:dyDescent="0.25">
      <c r="A238">
        <v>235</v>
      </c>
      <c r="B238">
        <v>2</v>
      </c>
      <c r="C238" t="s">
        <v>48</v>
      </c>
      <c r="D238" t="s">
        <v>139</v>
      </c>
      <c r="E238">
        <v>45</v>
      </c>
      <c r="F238">
        <v>4</v>
      </c>
      <c r="G238" t="s">
        <v>19</v>
      </c>
      <c r="J238" t="s">
        <v>133</v>
      </c>
      <c r="M238" t="s">
        <v>3</v>
      </c>
      <c r="N238" t="s">
        <v>3</v>
      </c>
    </row>
    <row r="239" spans="1:15" x14ac:dyDescent="0.25">
      <c r="A239">
        <v>236</v>
      </c>
      <c r="B239">
        <v>3</v>
      </c>
      <c r="F239">
        <v>4</v>
      </c>
      <c r="G239" t="s">
        <v>100</v>
      </c>
      <c r="M239" t="s">
        <v>3</v>
      </c>
      <c r="N239" t="s">
        <v>3</v>
      </c>
    </row>
    <row r="240" spans="1:15" x14ac:dyDescent="0.25">
      <c r="A240">
        <v>237</v>
      </c>
      <c r="B240">
        <v>3</v>
      </c>
      <c r="F240">
        <v>7</v>
      </c>
      <c r="G240" t="s">
        <v>101</v>
      </c>
    </row>
    <row r="241" spans="1:21" x14ac:dyDescent="0.25">
      <c r="A241">
        <v>238</v>
      </c>
      <c r="B241">
        <v>3</v>
      </c>
      <c r="F241">
        <v>8</v>
      </c>
      <c r="M241" t="s">
        <v>3</v>
      </c>
      <c r="N241" t="s">
        <v>3</v>
      </c>
    </row>
    <row r="242" spans="1:21" x14ac:dyDescent="0.25">
      <c r="A242">
        <v>239</v>
      </c>
      <c r="B242">
        <v>1</v>
      </c>
      <c r="C242" t="s">
        <v>34</v>
      </c>
      <c r="D242" t="s">
        <v>139</v>
      </c>
      <c r="E242">
        <v>35</v>
      </c>
      <c r="F242">
        <v>5</v>
      </c>
      <c r="H242" t="s">
        <v>1</v>
      </c>
      <c r="I242" t="s">
        <v>1</v>
      </c>
    </row>
    <row r="243" spans="1:21" x14ac:dyDescent="0.25">
      <c r="A243">
        <v>240</v>
      </c>
      <c r="B243">
        <v>3</v>
      </c>
      <c r="F243">
        <v>6</v>
      </c>
      <c r="M243" t="s">
        <v>3</v>
      </c>
      <c r="N243" t="s">
        <v>3</v>
      </c>
    </row>
    <row r="244" spans="1:21" x14ac:dyDescent="0.25">
      <c r="A244" s="3">
        <v>241</v>
      </c>
      <c r="B244" s="2">
        <v>2</v>
      </c>
      <c r="F244">
        <v>2</v>
      </c>
      <c r="H244" t="s">
        <v>1</v>
      </c>
    </row>
    <row r="245" spans="1:21" x14ac:dyDescent="0.25">
      <c r="A245">
        <v>243</v>
      </c>
      <c r="B245">
        <v>3</v>
      </c>
      <c r="F245">
        <v>6</v>
      </c>
      <c r="M245" t="s">
        <v>3</v>
      </c>
      <c r="N245" t="s">
        <v>3</v>
      </c>
    </row>
    <row r="246" spans="1:21" x14ac:dyDescent="0.25">
      <c r="A246">
        <v>244</v>
      </c>
      <c r="B246">
        <v>1</v>
      </c>
      <c r="C246" t="s">
        <v>32</v>
      </c>
      <c r="D246" t="s">
        <v>139</v>
      </c>
      <c r="E246">
        <v>30</v>
      </c>
      <c r="F246">
        <v>3</v>
      </c>
      <c r="H246" t="s">
        <v>1</v>
      </c>
      <c r="I246" t="s">
        <v>1</v>
      </c>
      <c r="K246" t="s">
        <v>3</v>
      </c>
    </row>
    <row r="247" spans="1:21" x14ac:dyDescent="0.25">
      <c r="A247">
        <v>245</v>
      </c>
      <c r="B247">
        <v>1</v>
      </c>
      <c r="C247" t="s">
        <v>47</v>
      </c>
      <c r="D247" t="s">
        <v>139</v>
      </c>
      <c r="E247">
        <v>40</v>
      </c>
      <c r="F247">
        <v>3</v>
      </c>
      <c r="I247" t="s">
        <v>1</v>
      </c>
      <c r="M247" t="s">
        <v>3</v>
      </c>
      <c r="N247" t="s">
        <v>3</v>
      </c>
      <c r="O247" t="s">
        <v>1</v>
      </c>
    </row>
    <row r="248" spans="1:21" x14ac:dyDescent="0.25">
      <c r="A248" s="3">
        <v>246</v>
      </c>
      <c r="B248">
        <v>1</v>
      </c>
      <c r="C248" t="s">
        <v>47</v>
      </c>
      <c r="D248" t="s">
        <v>139</v>
      </c>
      <c r="E248">
        <v>40</v>
      </c>
      <c r="F248">
        <v>4</v>
      </c>
      <c r="I248" t="s">
        <v>1</v>
      </c>
      <c r="L248" t="s">
        <v>3</v>
      </c>
      <c r="M248" t="s">
        <v>3</v>
      </c>
      <c r="N248" t="s">
        <v>3</v>
      </c>
      <c r="U248" s="2"/>
    </row>
    <row r="249" spans="1:21" x14ac:dyDescent="0.25">
      <c r="A249">
        <v>247</v>
      </c>
      <c r="B249">
        <v>1</v>
      </c>
      <c r="C249" t="s">
        <v>51</v>
      </c>
      <c r="D249" t="s">
        <v>139</v>
      </c>
      <c r="E249">
        <v>42</v>
      </c>
      <c r="F249">
        <v>4</v>
      </c>
      <c r="G249" t="s">
        <v>44</v>
      </c>
      <c r="H249" t="s">
        <v>1</v>
      </c>
    </row>
    <row r="250" spans="1:21" x14ac:dyDescent="0.25">
      <c r="A250">
        <v>248</v>
      </c>
      <c r="B250">
        <v>1</v>
      </c>
      <c r="C250" t="s">
        <v>102</v>
      </c>
      <c r="D250" t="s">
        <v>139</v>
      </c>
      <c r="E250">
        <v>22</v>
      </c>
      <c r="F250">
        <v>3</v>
      </c>
      <c r="H250" t="s">
        <v>1</v>
      </c>
      <c r="I250" t="s">
        <v>1</v>
      </c>
      <c r="J250" t="s">
        <v>1</v>
      </c>
      <c r="M250" t="s">
        <v>3</v>
      </c>
      <c r="N250" t="s">
        <v>3</v>
      </c>
      <c r="U250" t="s">
        <v>103</v>
      </c>
    </row>
    <row r="251" spans="1:21" x14ac:dyDescent="0.25">
      <c r="A251">
        <v>250</v>
      </c>
      <c r="B251">
        <v>1</v>
      </c>
      <c r="C251" t="s">
        <v>10</v>
      </c>
      <c r="D251" t="s">
        <v>139</v>
      </c>
      <c r="E251">
        <v>38</v>
      </c>
      <c r="F251">
        <v>4</v>
      </c>
      <c r="H251" t="s">
        <v>1</v>
      </c>
      <c r="I251" t="s">
        <v>1</v>
      </c>
      <c r="M251" t="s">
        <v>3</v>
      </c>
      <c r="N251" t="s">
        <v>3</v>
      </c>
    </row>
    <row r="252" spans="1:21" x14ac:dyDescent="0.25">
      <c r="A252">
        <v>251</v>
      </c>
      <c r="B252">
        <v>2</v>
      </c>
      <c r="F252">
        <v>3</v>
      </c>
      <c r="H252" t="s">
        <v>1</v>
      </c>
      <c r="I252" t="s">
        <v>1</v>
      </c>
      <c r="M252" t="s">
        <v>3</v>
      </c>
      <c r="N252" t="s">
        <v>3</v>
      </c>
      <c r="P252" t="s">
        <v>132</v>
      </c>
    </row>
    <row r="253" spans="1:21" x14ac:dyDescent="0.25">
      <c r="A253">
        <v>252</v>
      </c>
      <c r="B253">
        <v>1</v>
      </c>
      <c r="F253">
        <v>1</v>
      </c>
      <c r="H253" t="s">
        <v>1</v>
      </c>
      <c r="O253" t="s">
        <v>1</v>
      </c>
      <c r="U253" t="s">
        <v>74</v>
      </c>
    </row>
    <row r="254" spans="1:21" x14ac:dyDescent="0.25">
      <c r="A254">
        <v>253</v>
      </c>
      <c r="B254">
        <v>3</v>
      </c>
      <c r="F254">
        <v>3</v>
      </c>
      <c r="G254" t="s">
        <v>104</v>
      </c>
    </row>
    <row r="255" spans="1:21" x14ac:dyDescent="0.25">
      <c r="A255">
        <v>254</v>
      </c>
      <c r="B255">
        <v>2</v>
      </c>
      <c r="F255">
        <v>1</v>
      </c>
      <c r="G255" t="s">
        <v>76</v>
      </c>
      <c r="M255" t="s">
        <v>3</v>
      </c>
      <c r="N255" t="s">
        <v>3</v>
      </c>
      <c r="O255" t="s">
        <v>1</v>
      </c>
    </row>
    <row r="256" spans="1:21" x14ac:dyDescent="0.25">
      <c r="A256" s="2">
        <v>255</v>
      </c>
      <c r="B256">
        <v>3</v>
      </c>
      <c r="C256" t="s">
        <v>51</v>
      </c>
      <c r="D256" t="s">
        <v>139</v>
      </c>
      <c r="E256">
        <v>42</v>
      </c>
      <c r="F256">
        <v>7</v>
      </c>
      <c r="H256" t="s">
        <v>1</v>
      </c>
      <c r="M256" t="s">
        <v>3</v>
      </c>
      <c r="N256" t="s">
        <v>3</v>
      </c>
      <c r="U256" s="2" t="s">
        <v>117</v>
      </c>
    </row>
    <row r="257" spans="1:21" x14ac:dyDescent="0.25">
      <c r="A257">
        <v>256</v>
      </c>
      <c r="B257">
        <v>3</v>
      </c>
      <c r="F257">
        <v>5</v>
      </c>
      <c r="K257" t="s">
        <v>105</v>
      </c>
    </row>
    <row r="258" spans="1:21" x14ac:dyDescent="0.25">
      <c r="A258">
        <v>257</v>
      </c>
      <c r="B258">
        <v>3</v>
      </c>
      <c r="F258">
        <v>4</v>
      </c>
      <c r="H258" t="s">
        <v>1</v>
      </c>
      <c r="L258" t="s">
        <v>3</v>
      </c>
      <c r="M258" t="s">
        <v>3</v>
      </c>
      <c r="N258" t="s">
        <v>3</v>
      </c>
    </row>
    <row r="259" spans="1:21" x14ac:dyDescent="0.25">
      <c r="A259">
        <v>258</v>
      </c>
      <c r="B259">
        <v>1</v>
      </c>
      <c r="C259" t="s">
        <v>51</v>
      </c>
      <c r="D259" t="s">
        <v>139</v>
      </c>
      <c r="E259">
        <v>42</v>
      </c>
      <c r="F259">
        <v>4</v>
      </c>
      <c r="G259" t="s">
        <v>106</v>
      </c>
      <c r="I259" t="s">
        <v>1</v>
      </c>
      <c r="J259" t="s">
        <v>1</v>
      </c>
      <c r="L259" t="s">
        <v>3</v>
      </c>
      <c r="M259" t="s">
        <v>3</v>
      </c>
      <c r="N259" t="s">
        <v>3</v>
      </c>
    </row>
    <row r="260" spans="1:21" x14ac:dyDescent="0.25">
      <c r="A260">
        <v>259</v>
      </c>
      <c r="B260">
        <v>1</v>
      </c>
      <c r="C260" t="s">
        <v>39</v>
      </c>
      <c r="D260" t="s">
        <v>139</v>
      </c>
      <c r="E260">
        <v>43</v>
      </c>
      <c r="F260">
        <v>3</v>
      </c>
      <c r="G260" t="s">
        <v>40</v>
      </c>
      <c r="I260" t="s">
        <v>1</v>
      </c>
      <c r="K260" t="s">
        <v>3</v>
      </c>
    </row>
    <row r="261" spans="1:21" x14ac:dyDescent="0.25">
      <c r="A261">
        <v>260</v>
      </c>
      <c r="B261">
        <v>2</v>
      </c>
      <c r="F261">
        <v>7</v>
      </c>
      <c r="I261" t="s">
        <v>1</v>
      </c>
    </row>
    <row r="262" spans="1:21" x14ac:dyDescent="0.25">
      <c r="A262">
        <v>261</v>
      </c>
      <c r="B262">
        <v>3</v>
      </c>
      <c r="F262">
        <v>4</v>
      </c>
    </row>
    <row r="263" spans="1:21" x14ac:dyDescent="0.25">
      <c r="A263">
        <v>262</v>
      </c>
      <c r="B263">
        <v>1</v>
      </c>
      <c r="C263" t="s">
        <v>2</v>
      </c>
      <c r="D263" t="s">
        <v>139</v>
      </c>
      <c r="E263">
        <v>32</v>
      </c>
      <c r="F263">
        <v>8</v>
      </c>
      <c r="I263" t="s">
        <v>1</v>
      </c>
    </row>
    <row r="264" spans="1:21" x14ac:dyDescent="0.25">
      <c r="A264">
        <v>263</v>
      </c>
      <c r="B264">
        <v>1</v>
      </c>
      <c r="C264" t="s">
        <v>51</v>
      </c>
      <c r="D264" t="s">
        <v>139</v>
      </c>
      <c r="E264">
        <v>42</v>
      </c>
      <c r="F264">
        <v>2</v>
      </c>
      <c r="G264" t="s">
        <v>19</v>
      </c>
      <c r="L264" t="s">
        <v>3</v>
      </c>
      <c r="M264" t="s">
        <v>3</v>
      </c>
      <c r="N264" t="s">
        <v>3</v>
      </c>
      <c r="O264" t="s">
        <v>1</v>
      </c>
    </row>
    <row r="265" spans="1:21" x14ac:dyDescent="0.25">
      <c r="A265">
        <v>264</v>
      </c>
      <c r="B265">
        <v>1</v>
      </c>
      <c r="C265" t="s">
        <v>69</v>
      </c>
      <c r="D265" t="s">
        <v>139</v>
      </c>
      <c r="E265">
        <v>28</v>
      </c>
      <c r="F265">
        <v>6</v>
      </c>
      <c r="H265" t="s">
        <v>1</v>
      </c>
      <c r="I265" t="s">
        <v>1</v>
      </c>
      <c r="O265" t="s">
        <v>1</v>
      </c>
    </row>
    <row r="266" spans="1:21" x14ac:dyDescent="0.25">
      <c r="A266">
        <v>265</v>
      </c>
      <c r="B266">
        <v>3</v>
      </c>
      <c r="F266">
        <v>4</v>
      </c>
      <c r="L266" t="s">
        <v>3</v>
      </c>
      <c r="M266" t="s">
        <v>3</v>
      </c>
      <c r="N266" t="s">
        <v>3</v>
      </c>
    </row>
    <row r="267" spans="1:21" x14ac:dyDescent="0.25">
      <c r="A267">
        <v>266</v>
      </c>
      <c r="B267">
        <v>1</v>
      </c>
      <c r="C267" t="s">
        <v>32</v>
      </c>
      <c r="D267" t="s">
        <v>139</v>
      </c>
      <c r="E267">
        <v>30</v>
      </c>
      <c r="F267">
        <v>3</v>
      </c>
      <c r="H267" t="s">
        <v>1</v>
      </c>
      <c r="I267" t="s">
        <v>1</v>
      </c>
      <c r="O267" t="s">
        <v>1</v>
      </c>
    </row>
    <row r="268" spans="1:21" x14ac:dyDescent="0.25">
      <c r="A268">
        <v>267</v>
      </c>
      <c r="B268">
        <v>1</v>
      </c>
      <c r="C268" t="s">
        <v>34</v>
      </c>
      <c r="D268" t="s">
        <v>139</v>
      </c>
      <c r="E268">
        <v>35</v>
      </c>
      <c r="F268">
        <v>4</v>
      </c>
      <c r="I268" t="s">
        <v>1</v>
      </c>
      <c r="K268" t="s">
        <v>3</v>
      </c>
      <c r="R268" t="s">
        <v>1</v>
      </c>
    </row>
    <row r="269" spans="1:21" x14ac:dyDescent="0.25">
      <c r="A269">
        <v>268</v>
      </c>
      <c r="B269">
        <v>1</v>
      </c>
      <c r="C269" t="s">
        <v>70</v>
      </c>
      <c r="D269" t="s">
        <v>139</v>
      </c>
      <c r="E269">
        <v>39</v>
      </c>
      <c r="F269">
        <v>2</v>
      </c>
      <c r="I269" t="s">
        <v>1</v>
      </c>
      <c r="O269" t="s">
        <v>1</v>
      </c>
      <c r="R269" t="s">
        <v>1</v>
      </c>
    </row>
    <row r="270" spans="1:21" x14ac:dyDescent="0.25">
      <c r="A270">
        <v>269</v>
      </c>
      <c r="B270">
        <v>3</v>
      </c>
      <c r="F270">
        <v>10</v>
      </c>
      <c r="L270" t="s">
        <v>3</v>
      </c>
      <c r="M270" t="s">
        <v>3</v>
      </c>
      <c r="N270" t="s">
        <v>3</v>
      </c>
      <c r="U270" t="s">
        <v>107</v>
      </c>
    </row>
    <row r="271" spans="1:21" x14ac:dyDescent="0.25">
      <c r="A271">
        <v>270</v>
      </c>
      <c r="B271">
        <v>1</v>
      </c>
      <c r="C271" t="s">
        <v>45</v>
      </c>
      <c r="D271" t="s">
        <v>139</v>
      </c>
      <c r="E271">
        <v>44</v>
      </c>
      <c r="F271">
        <v>4</v>
      </c>
      <c r="G271" t="s">
        <v>108</v>
      </c>
      <c r="H271" t="s">
        <v>1</v>
      </c>
      <c r="I271" t="s">
        <v>1</v>
      </c>
    </row>
    <row r="272" spans="1:21" x14ac:dyDescent="0.25">
      <c r="A272" s="1">
        <v>271</v>
      </c>
      <c r="B272" s="1">
        <v>1</v>
      </c>
      <c r="C272" s="1" t="s">
        <v>109</v>
      </c>
      <c r="D272" s="1" t="s">
        <v>139</v>
      </c>
      <c r="E272" s="1">
        <v>27</v>
      </c>
      <c r="F272">
        <v>9</v>
      </c>
      <c r="G272" s="1"/>
      <c r="H272" t="s">
        <v>1</v>
      </c>
      <c r="I272" t="s">
        <v>1</v>
      </c>
      <c r="M272" t="s">
        <v>3</v>
      </c>
      <c r="N272" t="s">
        <v>3</v>
      </c>
    </row>
    <row r="273" spans="1:21" x14ac:dyDescent="0.25">
      <c r="A273">
        <v>272</v>
      </c>
      <c r="B273">
        <v>1</v>
      </c>
      <c r="C273" t="s">
        <v>9</v>
      </c>
      <c r="D273" t="s">
        <v>139</v>
      </c>
      <c r="E273">
        <v>25</v>
      </c>
      <c r="F273">
        <v>9</v>
      </c>
      <c r="O273" t="s">
        <v>1</v>
      </c>
    </row>
    <row r="274" spans="1:21" x14ac:dyDescent="0.25">
      <c r="A274">
        <v>273</v>
      </c>
      <c r="B274">
        <v>3</v>
      </c>
      <c r="F274">
        <v>5</v>
      </c>
      <c r="M274" t="s">
        <v>3</v>
      </c>
      <c r="N274" t="s">
        <v>3</v>
      </c>
    </row>
    <row r="275" spans="1:21" x14ac:dyDescent="0.25">
      <c r="A275">
        <v>274</v>
      </c>
      <c r="B275">
        <v>1</v>
      </c>
      <c r="C275" t="s">
        <v>10</v>
      </c>
      <c r="D275" t="s">
        <v>139</v>
      </c>
      <c r="E275">
        <v>38</v>
      </c>
      <c r="F275">
        <v>6</v>
      </c>
      <c r="H275" t="s">
        <v>1</v>
      </c>
      <c r="I275" t="s">
        <v>1</v>
      </c>
      <c r="O275" t="s">
        <v>1</v>
      </c>
    </row>
    <row r="276" spans="1:21" x14ac:dyDescent="0.25">
      <c r="A276">
        <v>275</v>
      </c>
      <c r="B276">
        <v>3</v>
      </c>
      <c r="F276">
        <v>4</v>
      </c>
      <c r="H276" t="s">
        <v>1</v>
      </c>
      <c r="I276" t="s">
        <v>1</v>
      </c>
      <c r="O276" t="s">
        <v>1</v>
      </c>
    </row>
    <row r="277" spans="1:21" x14ac:dyDescent="0.25">
      <c r="A277">
        <v>276</v>
      </c>
      <c r="B277">
        <v>1</v>
      </c>
      <c r="C277" t="s">
        <v>45</v>
      </c>
      <c r="D277" t="s">
        <v>139</v>
      </c>
      <c r="E277">
        <v>44</v>
      </c>
      <c r="F277">
        <v>3</v>
      </c>
      <c r="G277" t="s">
        <v>42</v>
      </c>
      <c r="I277" t="s">
        <v>1</v>
      </c>
      <c r="M277" t="s">
        <v>3</v>
      </c>
      <c r="N277" t="s">
        <v>3</v>
      </c>
    </row>
    <row r="278" spans="1:21" x14ac:dyDescent="0.25">
      <c r="A278">
        <v>277</v>
      </c>
      <c r="B278">
        <v>1</v>
      </c>
      <c r="C278" t="s">
        <v>47</v>
      </c>
      <c r="D278" t="s">
        <v>139</v>
      </c>
      <c r="E278">
        <v>40</v>
      </c>
      <c r="F278">
        <v>4</v>
      </c>
      <c r="I278" t="s">
        <v>1</v>
      </c>
      <c r="M278" t="s">
        <v>3</v>
      </c>
      <c r="N278" t="s">
        <v>3</v>
      </c>
      <c r="O278" t="s">
        <v>1</v>
      </c>
    </row>
    <row r="279" spans="1:21" x14ac:dyDescent="0.25">
      <c r="A279">
        <v>278</v>
      </c>
      <c r="B279">
        <v>3</v>
      </c>
      <c r="F279">
        <v>4</v>
      </c>
      <c r="K279" t="s">
        <v>128</v>
      </c>
      <c r="O279" t="s">
        <v>1</v>
      </c>
    </row>
    <row r="280" spans="1:21" x14ac:dyDescent="0.25">
      <c r="A280">
        <v>279</v>
      </c>
      <c r="B280">
        <v>2</v>
      </c>
      <c r="C280" t="s">
        <v>77</v>
      </c>
      <c r="D280" t="s">
        <v>139</v>
      </c>
      <c r="E280">
        <v>50</v>
      </c>
      <c r="F280">
        <v>1</v>
      </c>
      <c r="G280" t="s">
        <v>38</v>
      </c>
      <c r="M280" t="s">
        <v>3</v>
      </c>
      <c r="N280" t="s">
        <v>3</v>
      </c>
      <c r="O280" t="s">
        <v>1</v>
      </c>
    </row>
    <row r="281" spans="1:21" x14ac:dyDescent="0.25">
      <c r="A281">
        <v>280</v>
      </c>
      <c r="B281">
        <v>3</v>
      </c>
      <c r="F281">
        <v>5</v>
      </c>
      <c r="M281" t="s">
        <v>3</v>
      </c>
      <c r="N281" t="s">
        <v>3</v>
      </c>
    </row>
    <row r="282" spans="1:21" x14ac:dyDescent="0.25">
      <c r="A282">
        <v>281</v>
      </c>
      <c r="B282">
        <v>1</v>
      </c>
      <c r="C282" t="s">
        <v>10</v>
      </c>
      <c r="D282" t="s">
        <v>139</v>
      </c>
      <c r="E282">
        <v>38</v>
      </c>
      <c r="F282">
        <v>3</v>
      </c>
      <c r="I282" t="s">
        <v>1</v>
      </c>
      <c r="K282" t="s">
        <v>3</v>
      </c>
      <c r="O282" t="s">
        <v>1</v>
      </c>
    </row>
    <row r="283" spans="1:21" x14ac:dyDescent="0.25">
      <c r="A283">
        <v>283</v>
      </c>
      <c r="B283">
        <v>2</v>
      </c>
      <c r="C283" t="s">
        <v>65</v>
      </c>
      <c r="D283" t="s">
        <v>139</v>
      </c>
      <c r="E283">
        <v>48</v>
      </c>
      <c r="F283">
        <v>3</v>
      </c>
      <c r="G283" t="s">
        <v>110</v>
      </c>
      <c r="H283" t="s">
        <v>1</v>
      </c>
      <c r="K283" t="s">
        <v>3</v>
      </c>
      <c r="M283" t="s">
        <v>3</v>
      </c>
      <c r="N283" t="s">
        <v>3</v>
      </c>
      <c r="O283" t="s">
        <v>1</v>
      </c>
    </row>
    <row r="284" spans="1:21" x14ac:dyDescent="0.25">
      <c r="A284">
        <v>284</v>
      </c>
      <c r="B284">
        <v>3</v>
      </c>
      <c r="F284">
        <v>3</v>
      </c>
      <c r="G284" t="s">
        <v>111</v>
      </c>
      <c r="J284" t="s">
        <v>1</v>
      </c>
      <c r="K284" t="s">
        <v>3</v>
      </c>
    </row>
    <row r="285" spans="1:21" x14ac:dyDescent="0.25">
      <c r="A285">
        <v>285</v>
      </c>
      <c r="B285">
        <v>1</v>
      </c>
      <c r="F285">
        <v>1</v>
      </c>
      <c r="H285" t="s">
        <v>1</v>
      </c>
      <c r="U285" t="s">
        <v>112</v>
      </c>
    </row>
    <row r="286" spans="1:21" x14ac:dyDescent="0.25">
      <c r="A286">
        <v>286</v>
      </c>
      <c r="B286">
        <v>3</v>
      </c>
      <c r="F286">
        <v>8</v>
      </c>
      <c r="M286" t="s">
        <v>3</v>
      </c>
      <c r="N286" t="s">
        <v>3</v>
      </c>
      <c r="O286" t="s">
        <v>1</v>
      </c>
    </row>
    <row r="287" spans="1:21" x14ac:dyDescent="0.25">
      <c r="A287">
        <v>287</v>
      </c>
      <c r="B287">
        <v>1</v>
      </c>
      <c r="C287" t="s">
        <v>113</v>
      </c>
      <c r="D287" t="s">
        <v>139</v>
      </c>
      <c r="E287">
        <v>21</v>
      </c>
      <c r="F287">
        <v>7</v>
      </c>
      <c r="L287" t="s">
        <v>3</v>
      </c>
      <c r="M287" t="s">
        <v>3</v>
      </c>
      <c r="N287" t="s">
        <v>3</v>
      </c>
    </row>
    <row r="288" spans="1:21" x14ac:dyDescent="0.25">
      <c r="A288">
        <v>288</v>
      </c>
      <c r="B288">
        <v>1</v>
      </c>
      <c r="C288" t="s">
        <v>2</v>
      </c>
      <c r="D288" t="s">
        <v>139</v>
      </c>
      <c r="E288">
        <v>32</v>
      </c>
      <c r="F288">
        <v>5</v>
      </c>
      <c r="H288" t="s">
        <v>1</v>
      </c>
      <c r="I288" t="s">
        <v>1</v>
      </c>
      <c r="O288" t="s">
        <v>1</v>
      </c>
      <c r="R288" t="s">
        <v>1</v>
      </c>
    </row>
    <row r="289" spans="1:15" x14ac:dyDescent="0.25">
      <c r="A289">
        <v>289</v>
      </c>
      <c r="B289">
        <v>2</v>
      </c>
      <c r="C289" t="s">
        <v>65</v>
      </c>
      <c r="D289" t="s">
        <v>139</v>
      </c>
      <c r="E289">
        <v>48</v>
      </c>
      <c r="F289">
        <v>2</v>
      </c>
      <c r="G289" t="s">
        <v>114</v>
      </c>
    </row>
    <row r="290" spans="1:15" x14ac:dyDescent="0.25">
      <c r="A290">
        <v>290</v>
      </c>
      <c r="B290">
        <v>3</v>
      </c>
      <c r="F290">
        <v>1</v>
      </c>
      <c r="K290" t="s">
        <v>3</v>
      </c>
    </row>
    <row r="291" spans="1:15" x14ac:dyDescent="0.25">
      <c r="A291">
        <v>291</v>
      </c>
      <c r="B291">
        <v>3</v>
      </c>
      <c r="F291">
        <v>4</v>
      </c>
      <c r="M291" t="s">
        <v>3</v>
      </c>
      <c r="N291" t="s">
        <v>3</v>
      </c>
    </row>
    <row r="292" spans="1:15" x14ac:dyDescent="0.25">
      <c r="A292">
        <v>292</v>
      </c>
      <c r="B292">
        <v>1</v>
      </c>
      <c r="C292" t="s">
        <v>34</v>
      </c>
      <c r="D292" t="s">
        <v>139</v>
      </c>
      <c r="E292">
        <v>35</v>
      </c>
      <c r="F292">
        <v>5</v>
      </c>
      <c r="H292" t="s">
        <v>1</v>
      </c>
      <c r="I292" t="s">
        <v>1</v>
      </c>
      <c r="M292" t="s">
        <v>3</v>
      </c>
      <c r="N292" t="s">
        <v>3</v>
      </c>
      <c r="O292" t="s">
        <v>1</v>
      </c>
    </row>
    <row r="293" spans="1:15" x14ac:dyDescent="0.25">
      <c r="A293">
        <v>293</v>
      </c>
      <c r="B293">
        <v>3</v>
      </c>
      <c r="F293">
        <v>6</v>
      </c>
      <c r="M293" t="s">
        <v>3</v>
      </c>
      <c r="N293" t="s">
        <v>3</v>
      </c>
    </row>
    <row r="294" spans="1:15" x14ac:dyDescent="0.25">
      <c r="A294">
        <v>294</v>
      </c>
      <c r="B294">
        <v>2</v>
      </c>
      <c r="C294" t="s">
        <v>47</v>
      </c>
      <c r="D294" t="s">
        <v>139</v>
      </c>
      <c r="E294">
        <v>40</v>
      </c>
      <c r="F294">
        <v>3</v>
      </c>
      <c r="G294" t="s">
        <v>115</v>
      </c>
    </row>
    <row r="295" spans="1:15" x14ac:dyDescent="0.25">
      <c r="A295">
        <v>295</v>
      </c>
      <c r="B295">
        <v>1</v>
      </c>
      <c r="C295" t="s">
        <v>10</v>
      </c>
      <c r="D295" t="s">
        <v>139</v>
      </c>
      <c r="E295">
        <v>38</v>
      </c>
      <c r="F295">
        <v>4</v>
      </c>
      <c r="H295" t="s">
        <v>1</v>
      </c>
      <c r="I295" t="s">
        <v>1</v>
      </c>
      <c r="M295" t="s">
        <v>3</v>
      </c>
      <c r="N295" t="s">
        <v>3</v>
      </c>
    </row>
    <row r="296" spans="1:15" x14ac:dyDescent="0.25">
      <c r="A296">
        <v>296</v>
      </c>
      <c r="B296">
        <v>1</v>
      </c>
      <c r="C296" t="s">
        <v>113</v>
      </c>
      <c r="D296" t="s">
        <v>139</v>
      </c>
      <c r="E296">
        <v>21</v>
      </c>
      <c r="F296">
        <v>8</v>
      </c>
      <c r="I296" t="s">
        <v>1</v>
      </c>
      <c r="M296" t="s">
        <v>3</v>
      </c>
      <c r="N296" t="s">
        <v>3</v>
      </c>
    </row>
    <row r="297" spans="1:15" x14ac:dyDescent="0.25">
      <c r="A297">
        <v>297</v>
      </c>
      <c r="B297">
        <v>3</v>
      </c>
      <c r="F297">
        <v>4</v>
      </c>
      <c r="M297" t="s">
        <v>3</v>
      </c>
      <c r="N297" t="s">
        <v>3</v>
      </c>
      <c r="O297" t="s">
        <v>1</v>
      </c>
    </row>
    <row r="298" spans="1:15" x14ac:dyDescent="0.25">
      <c r="A298">
        <v>298</v>
      </c>
      <c r="B298">
        <v>1</v>
      </c>
      <c r="C298" t="s">
        <v>41</v>
      </c>
      <c r="D298" t="s">
        <v>139</v>
      </c>
      <c r="E298">
        <v>41</v>
      </c>
      <c r="F298">
        <v>3</v>
      </c>
      <c r="G298" t="s">
        <v>116</v>
      </c>
      <c r="J298" t="s">
        <v>1</v>
      </c>
      <c r="M298" t="s">
        <v>3</v>
      </c>
      <c r="N298" t="s">
        <v>3</v>
      </c>
    </row>
    <row r="299" spans="1:15" x14ac:dyDescent="0.25">
      <c r="A299">
        <v>299</v>
      </c>
      <c r="B299">
        <v>3</v>
      </c>
      <c r="F299">
        <v>5</v>
      </c>
      <c r="M299" t="s">
        <v>3</v>
      </c>
      <c r="N299" t="s">
        <v>3</v>
      </c>
    </row>
    <row r="300" spans="1:15" x14ac:dyDescent="0.25">
      <c r="A300">
        <v>300</v>
      </c>
      <c r="B300">
        <v>1</v>
      </c>
      <c r="C300" t="s">
        <v>2</v>
      </c>
      <c r="D300" t="s">
        <v>139</v>
      </c>
      <c r="E300">
        <v>32</v>
      </c>
      <c r="F300">
        <v>3</v>
      </c>
      <c r="I300" t="s">
        <v>1</v>
      </c>
      <c r="O300" t="s">
        <v>1</v>
      </c>
    </row>
    <row r="301" spans="1:15" x14ac:dyDescent="0.25">
      <c r="A301">
        <v>301</v>
      </c>
      <c r="B301">
        <v>3</v>
      </c>
      <c r="F301">
        <v>5</v>
      </c>
      <c r="G301" t="s">
        <v>84</v>
      </c>
    </row>
    <row r="302" spans="1:15" x14ac:dyDescent="0.25">
      <c r="A302">
        <v>302</v>
      </c>
      <c r="B302">
        <v>3</v>
      </c>
      <c r="F302">
        <v>4</v>
      </c>
      <c r="I302" t="s">
        <v>1</v>
      </c>
      <c r="M302" t="s">
        <v>3</v>
      </c>
      <c r="N302" t="s">
        <v>3</v>
      </c>
    </row>
    <row r="303" spans="1:15" x14ac:dyDescent="0.25">
      <c r="A303">
        <v>303</v>
      </c>
      <c r="B303">
        <v>2</v>
      </c>
      <c r="C303" t="s">
        <v>65</v>
      </c>
      <c r="D303" t="s">
        <v>139</v>
      </c>
      <c r="E303">
        <v>48</v>
      </c>
      <c r="F303">
        <v>2</v>
      </c>
      <c r="I303" t="s">
        <v>1</v>
      </c>
      <c r="M303" t="s">
        <v>3</v>
      </c>
      <c r="N303" t="s">
        <v>3</v>
      </c>
    </row>
    <row r="304" spans="1:15" x14ac:dyDescent="0.25">
      <c r="A304">
        <v>304</v>
      </c>
      <c r="B304">
        <v>2</v>
      </c>
      <c r="F304">
        <v>2</v>
      </c>
      <c r="I304" t="s">
        <v>1</v>
      </c>
      <c r="M304" t="s">
        <v>3</v>
      </c>
      <c r="N304" t="s">
        <v>3</v>
      </c>
      <c r="O304" t="s">
        <v>1</v>
      </c>
    </row>
    <row r="305" spans="1:15" x14ac:dyDescent="0.25">
      <c r="A305">
        <v>305</v>
      </c>
      <c r="B305">
        <v>3</v>
      </c>
      <c r="F305">
        <v>5</v>
      </c>
      <c r="M305" t="s">
        <v>3</v>
      </c>
      <c r="N305" t="s">
        <v>3</v>
      </c>
    </row>
    <row r="306" spans="1:15" x14ac:dyDescent="0.25">
      <c r="A306">
        <v>306</v>
      </c>
      <c r="B306">
        <v>1</v>
      </c>
      <c r="C306" t="s">
        <v>34</v>
      </c>
      <c r="D306" t="s">
        <v>139</v>
      </c>
      <c r="E306">
        <v>35</v>
      </c>
      <c r="F306">
        <v>4</v>
      </c>
      <c r="H306" t="s">
        <v>1</v>
      </c>
      <c r="I306" t="s">
        <v>1</v>
      </c>
      <c r="K306" t="s">
        <v>3</v>
      </c>
      <c r="M306" t="s">
        <v>3</v>
      </c>
      <c r="N306" t="s">
        <v>3</v>
      </c>
    </row>
    <row r="307" spans="1:15" x14ac:dyDescent="0.25">
      <c r="A307">
        <v>307</v>
      </c>
      <c r="B307">
        <v>1</v>
      </c>
      <c r="C307" t="s">
        <v>45</v>
      </c>
      <c r="D307" t="s">
        <v>139</v>
      </c>
      <c r="E307">
        <v>44</v>
      </c>
      <c r="F307">
        <v>4</v>
      </c>
      <c r="K307" t="s">
        <v>3</v>
      </c>
    </row>
    <row r="308" spans="1:15" x14ac:dyDescent="0.25">
      <c r="A308">
        <v>308</v>
      </c>
      <c r="B308">
        <v>1</v>
      </c>
      <c r="C308" t="s">
        <v>51</v>
      </c>
      <c r="D308" t="s">
        <v>139</v>
      </c>
      <c r="E308">
        <v>42</v>
      </c>
      <c r="F308">
        <v>2</v>
      </c>
      <c r="H308" t="s">
        <v>1</v>
      </c>
      <c r="O308" t="s">
        <v>1</v>
      </c>
    </row>
  </sheetData>
  <sortState xmlns:xlrd2="http://schemas.microsoft.com/office/spreadsheetml/2017/richdata2" ref="A6:U308">
    <sortCondition ref="A6:A308"/>
  </sortState>
  <conditionalFormatting sqref="I5:K5 E5:H6 C5:D11 E7:E11 G7:G13 H7:H115 F7:F308 C13:E13 C15:E15 G15:G115 E17:E308 C17:D309 L70:N70 L72:N72 K83 K87 K97 K102:N102 G116:H308 K125 K137 I142 L142:O142 M143:O144 M146:O146 M147:N149 K150 M152:N158 O158 I159 M160:N160 I161 M162:N172 I163 K183 K230:K231 K246 J250 J259 L259:N259 K260 I271:I272 K283:K284 K306 E309:H309">
    <cfRule type="containsText" dxfId="8" priority="8" operator="containsText" text="2025">
      <formula>NOT(ISERROR(SEARCH("2025",C5)))</formula>
    </cfRule>
  </conditionalFormatting>
  <conditionalFormatting sqref="K188">
    <cfRule type="containsText" dxfId="7" priority="3" operator="containsText" text="2025">
      <formula>NOT(ISERROR(SEARCH("2025",K188)))</formula>
    </cfRule>
  </conditionalFormatting>
  <conditionalFormatting sqref="N38">
    <cfRule type="containsText" dxfId="6" priority="5" operator="containsText" text="2025">
      <formula>NOT(ISERROR(SEARCH("2025",N38)))</formula>
    </cfRule>
  </conditionalFormatting>
  <conditionalFormatting sqref="R37:R39">
    <cfRule type="containsText" dxfId="5" priority="6" operator="containsText" text="2025">
      <formula>NOT(ISERROR(SEARCH("2025",R37)))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1B06-4B70-4E16-BAE7-1BEE765A229E}">
  <dimension ref="A1:AB197"/>
  <sheetViews>
    <sheetView zoomScale="145" zoomScaleNormal="145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5.28515625" bestFit="1" customWidth="1"/>
    <col min="2" max="2" width="7.28515625" bestFit="1" customWidth="1"/>
    <col min="3" max="3" width="13.28515625" customWidth="1"/>
    <col min="4" max="4" width="9" customWidth="1"/>
    <col min="5" max="5" width="10" bestFit="1" customWidth="1"/>
    <col min="6" max="7" width="13.28515625" customWidth="1"/>
    <col min="8" max="8" width="9.42578125" bestFit="1" customWidth="1"/>
    <col min="9" max="9" width="24.140625" customWidth="1"/>
    <col min="10" max="10" width="19.28515625" customWidth="1"/>
    <col min="11" max="11" width="4" bestFit="1" customWidth="1"/>
    <col min="12" max="12" width="9" bestFit="1" customWidth="1"/>
    <col min="13" max="13" width="16.42578125" bestFit="1" customWidth="1"/>
    <col min="14" max="14" width="13.85546875" bestFit="1" customWidth="1"/>
    <col min="15" max="15" width="12.5703125" bestFit="1" customWidth="1"/>
  </cols>
  <sheetData>
    <row r="1" spans="1:16" x14ac:dyDescent="0.25">
      <c r="A1" t="s">
        <v>0</v>
      </c>
      <c r="B1" t="s">
        <v>33</v>
      </c>
      <c r="C1" t="s">
        <v>121</v>
      </c>
      <c r="D1" t="s">
        <v>149</v>
      </c>
      <c r="E1" t="s">
        <v>150</v>
      </c>
      <c r="F1" t="s">
        <v>121</v>
      </c>
      <c r="H1">
        <v>448509145</v>
      </c>
      <c r="I1" t="s">
        <v>151</v>
      </c>
      <c r="J1" t="s">
        <v>346</v>
      </c>
      <c r="L1" t="s">
        <v>364</v>
      </c>
      <c r="M1" t="s">
        <v>368</v>
      </c>
      <c r="N1" t="s">
        <v>375</v>
      </c>
    </row>
    <row r="2" spans="1:16" x14ac:dyDescent="0.25">
      <c r="A2">
        <v>170</v>
      </c>
      <c r="B2">
        <v>1</v>
      </c>
      <c r="C2" t="s">
        <v>99</v>
      </c>
      <c r="D2" t="str">
        <f>_xlfn.XLOOKUP(A2,[1]Sheet1!$B:$B,[1]Sheet1!$A:$A)</f>
        <v>170-2023</v>
      </c>
      <c r="E2">
        <v>449869738</v>
      </c>
      <c r="F2" t="s">
        <v>387</v>
      </c>
      <c r="G2" t="s">
        <v>418</v>
      </c>
      <c r="H2">
        <f>COUNTIF(O:O,G2)</f>
        <v>1</v>
      </c>
      <c r="I2" t="s">
        <v>152</v>
      </c>
      <c r="J2" t="s">
        <v>350</v>
      </c>
      <c r="K2" t="s">
        <v>46</v>
      </c>
      <c r="L2" t="s">
        <v>365</v>
      </c>
      <c r="M2" t="s">
        <v>369</v>
      </c>
      <c r="N2">
        <v>446370888</v>
      </c>
      <c r="O2" t="str">
        <f t="shared" ref="O2:O33" si="0">K2&amp;N2</f>
        <v>M25446370888</v>
      </c>
      <c r="P2">
        <f t="shared" ref="P2:P33" si="1">COUNTIF($G$2:$G$101,O2)</f>
        <v>1</v>
      </c>
    </row>
    <row r="3" spans="1:16" x14ac:dyDescent="0.25">
      <c r="A3">
        <v>258</v>
      </c>
      <c r="B3">
        <v>1</v>
      </c>
      <c r="C3" t="s">
        <v>106</v>
      </c>
      <c r="D3" t="str">
        <f>_xlfn.XLOOKUP(A3,[1]Sheet1!$B:$B,[1]Sheet1!$A:$A)</f>
        <v>258-2024</v>
      </c>
      <c r="E3">
        <v>453739790</v>
      </c>
      <c r="F3" t="s">
        <v>387</v>
      </c>
      <c r="G3" t="s">
        <v>490</v>
      </c>
      <c r="H3">
        <f t="shared" ref="H3:H64" si="2">COUNTIF(O:O,G3)</f>
        <v>1</v>
      </c>
      <c r="I3" t="s">
        <v>376</v>
      </c>
      <c r="J3" t="s">
        <v>350</v>
      </c>
      <c r="K3" t="s">
        <v>38</v>
      </c>
      <c r="L3" t="s">
        <v>366</v>
      </c>
      <c r="M3" t="s">
        <v>370</v>
      </c>
      <c r="N3">
        <v>447006586</v>
      </c>
      <c r="O3" t="str">
        <f t="shared" si="0"/>
        <v>M30447006586</v>
      </c>
      <c r="P3">
        <f t="shared" si="1"/>
        <v>1</v>
      </c>
    </row>
    <row r="4" spans="1:16" x14ac:dyDescent="0.25">
      <c r="A4">
        <v>258</v>
      </c>
      <c r="B4">
        <v>1</v>
      </c>
      <c r="C4" t="s">
        <v>106</v>
      </c>
      <c r="D4" t="str">
        <f>_xlfn.XLOOKUP(A4,[1]Sheet1!$B:$B,[1]Sheet1!$A:$A)</f>
        <v>258-2024</v>
      </c>
      <c r="E4">
        <v>453739790</v>
      </c>
      <c r="F4" t="s">
        <v>102</v>
      </c>
      <c r="G4" t="s">
        <v>481</v>
      </c>
      <c r="H4">
        <f t="shared" si="2"/>
        <v>1</v>
      </c>
      <c r="I4" t="s">
        <v>153</v>
      </c>
      <c r="J4" t="s">
        <v>350</v>
      </c>
      <c r="K4" t="s">
        <v>40</v>
      </c>
      <c r="L4" t="s">
        <v>365</v>
      </c>
      <c r="M4" t="s">
        <v>369</v>
      </c>
      <c r="N4">
        <v>447245028</v>
      </c>
      <c r="O4" t="str">
        <f t="shared" si="0"/>
        <v>M22447245028</v>
      </c>
      <c r="P4">
        <f t="shared" si="1"/>
        <v>1</v>
      </c>
    </row>
    <row r="5" spans="1:16" x14ac:dyDescent="0.25">
      <c r="A5">
        <v>195</v>
      </c>
      <c r="B5">
        <v>2</v>
      </c>
      <c r="C5" t="s">
        <v>87</v>
      </c>
      <c r="D5" t="str">
        <f>_xlfn.XLOOKUP(A5,[1]Sheet1!$B:$B,[1]Sheet1!$A:$A)</f>
        <v>195-2023</v>
      </c>
      <c r="E5">
        <v>456906221</v>
      </c>
      <c r="F5" t="s">
        <v>102</v>
      </c>
      <c r="G5" t="s">
        <v>419</v>
      </c>
      <c r="H5">
        <f t="shared" si="2"/>
        <v>1</v>
      </c>
      <c r="I5" t="s">
        <v>377</v>
      </c>
      <c r="J5" t="s">
        <v>350</v>
      </c>
      <c r="K5" t="s">
        <v>38</v>
      </c>
      <c r="L5" t="s">
        <v>364</v>
      </c>
      <c r="M5" t="s">
        <v>369</v>
      </c>
      <c r="N5">
        <v>447273493</v>
      </c>
      <c r="O5" t="str">
        <f t="shared" si="0"/>
        <v>M30447273493</v>
      </c>
      <c r="P5">
        <f t="shared" si="1"/>
        <v>1</v>
      </c>
    </row>
    <row r="6" spans="1:16" x14ac:dyDescent="0.25">
      <c r="A6" s="3">
        <v>133</v>
      </c>
      <c r="B6">
        <v>1</v>
      </c>
      <c r="C6" t="s">
        <v>68</v>
      </c>
      <c r="D6" t="str">
        <f>_xlfn.XLOOKUP(A6,[1]Sheet1!$B:$B,[1]Sheet1!$A:$A)</f>
        <v>133-2023</v>
      </c>
      <c r="E6">
        <v>448170330</v>
      </c>
      <c r="F6" t="s">
        <v>109</v>
      </c>
      <c r="G6" t="s">
        <v>494</v>
      </c>
      <c r="H6">
        <f t="shared" si="2"/>
        <v>1</v>
      </c>
      <c r="I6" t="s">
        <v>154</v>
      </c>
      <c r="J6" t="s">
        <v>350</v>
      </c>
      <c r="K6" t="s">
        <v>38</v>
      </c>
      <c r="L6" t="s">
        <v>365</v>
      </c>
      <c r="M6" t="s">
        <v>369</v>
      </c>
      <c r="N6">
        <v>447505520</v>
      </c>
      <c r="O6" t="str">
        <f t="shared" si="0"/>
        <v>M30447505520</v>
      </c>
      <c r="P6">
        <f t="shared" si="1"/>
        <v>1</v>
      </c>
    </row>
    <row r="7" spans="1:16" x14ac:dyDescent="0.25">
      <c r="A7">
        <v>65</v>
      </c>
      <c r="B7">
        <v>2</v>
      </c>
      <c r="C7" t="s">
        <v>52</v>
      </c>
      <c r="D7" t="str">
        <f>_xlfn.XLOOKUP(A7,[1]Sheet1!$B:$B,[1]Sheet1!$A:$A)</f>
        <v>065-2022</v>
      </c>
      <c r="E7">
        <v>449491702</v>
      </c>
      <c r="F7" t="s">
        <v>52</v>
      </c>
      <c r="G7" t="s">
        <v>420</v>
      </c>
      <c r="H7">
        <f t="shared" si="2"/>
        <v>1</v>
      </c>
      <c r="I7" t="s">
        <v>155</v>
      </c>
      <c r="J7" t="s">
        <v>350</v>
      </c>
      <c r="K7" t="s">
        <v>42</v>
      </c>
      <c r="L7" t="s">
        <v>365</v>
      </c>
      <c r="M7" t="s">
        <v>373</v>
      </c>
      <c r="N7">
        <v>447524447</v>
      </c>
      <c r="O7" t="str">
        <f t="shared" si="0"/>
        <v>M21447524447</v>
      </c>
      <c r="P7">
        <f t="shared" si="1"/>
        <v>1</v>
      </c>
    </row>
    <row r="8" spans="1:16" x14ac:dyDescent="0.25">
      <c r="A8">
        <v>298</v>
      </c>
      <c r="B8">
        <v>1</v>
      </c>
      <c r="C8" t="s">
        <v>116</v>
      </c>
      <c r="D8" t="str">
        <f>_xlfn.XLOOKUP(A8,[1]Sheet1!$B:$B,[1]Sheet1!$A:$A)</f>
        <v>298-2024</v>
      </c>
      <c r="E8">
        <v>451672308</v>
      </c>
      <c r="F8" t="s">
        <v>9</v>
      </c>
      <c r="G8" t="s">
        <v>496</v>
      </c>
      <c r="H8">
        <f t="shared" si="2"/>
        <v>1</v>
      </c>
      <c r="I8" t="s">
        <v>156</v>
      </c>
      <c r="J8" t="s">
        <v>350</v>
      </c>
      <c r="K8" t="s">
        <v>378</v>
      </c>
      <c r="L8" t="s">
        <v>365</v>
      </c>
      <c r="M8" t="s">
        <v>369</v>
      </c>
      <c r="N8">
        <v>447550044</v>
      </c>
      <c r="O8" t="str">
        <f t="shared" si="0"/>
        <v>M27447550044</v>
      </c>
      <c r="P8">
        <f t="shared" si="1"/>
        <v>1</v>
      </c>
    </row>
    <row r="9" spans="1:16" x14ac:dyDescent="0.25">
      <c r="A9">
        <v>230</v>
      </c>
      <c r="B9">
        <v>3</v>
      </c>
      <c r="C9" t="s">
        <v>12</v>
      </c>
      <c r="D9" t="str">
        <f>_xlfn.XLOOKUP(A9,[1]Sheet1!$B:$B,[1]Sheet1!$A:$A)</f>
        <v>230-2024</v>
      </c>
      <c r="E9">
        <v>449829302</v>
      </c>
      <c r="F9" t="s">
        <v>12</v>
      </c>
      <c r="G9" t="s">
        <v>497</v>
      </c>
      <c r="H9">
        <f t="shared" si="2"/>
        <v>1</v>
      </c>
      <c r="I9" t="s">
        <v>157</v>
      </c>
      <c r="J9" t="s">
        <v>350</v>
      </c>
      <c r="K9" t="s">
        <v>92</v>
      </c>
      <c r="L9" t="s">
        <v>365</v>
      </c>
      <c r="M9" t="s">
        <v>369</v>
      </c>
      <c r="N9">
        <v>447563338</v>
      </c>
      <c r="O9" t="str">
        <f t="shared" si="0"/>
        <v>M18447563338</v>
      </c>
      <c r="P9">
        <f t="shared" si="1"/>
        <v>1</v>
      </c>
    </row>
    <row r="10" spans="1:16" x14ac:dyDescent="0.25">
      <c r="A10">
        <v>136</v>
      </c>
      <c r="B10">
        <v>1</v>
      </c>
      <c r="C10" t="s">
        <v>71</v>
      </c>
      <c r="D10" t="str">
        <f>_xlfn.XLOOKUP(A10,[1]Sheet1!$B:$B,[1]Sheet1!$A:$A)</f>
        <v>136-2023</v>
      </c>
      <c r="E10">
        <v>447524447</v>
      </c>
      <c r="F10" t="s">
        <v>42</v>
      </c>
      <c r="G10" t="s">
        <v>472</v>
      </c>
      <c r="H10">
        <f t="shared" si="2"/>
        <v>1</v>
      </c>
      <c r="I10" t="s">
        <v>158</v>
      </c>
      <c r="J10" t="s">
        <v>350</v>
      </c>
      <c r="K10" t="s">
        <v>46</v>
      </c>
      <c r="L10" t="s">
        <v>365</v>
      </c>
      <c r="M10" t="s">
        <v>369</v>
      </c>
      <c r="N10">
        <v>447573168</v>
      </c>
      <c r="O10" t="str">
        <f t="shared" si="0"/>
        <v>M25447573168</v>
      </c>
      <c r="P10">
        <f t="shared" si="1"/>
        <v>1</v>
      </c>
    </row>
    <row r="11" spans="1:16" x14ac:dyDescent="0.25">
      <c r="A11">
        <v>151</v>
      </c>
      <c r="B11">
        <v>1</v>
      </c>
      <c r="C11" t="s">
        <v>92</v>
      </c>
      <c r="D11" t="str">
        <f>_xlfn.XLOOKUP(A11,[1]Sheet1!$B:$B,[1]Sheet1!$A:$A)</f>
        <v>151-2023</v>
      </c>
      <c r="E11">
        <v>447563338</v>
      </c>
      <c r="F11" t="s">
        <v>92</v>
      </c>
      <c r="G11" t="s">
        <v>421</v>
      </c>
      <c r="H11">
        <f t="shared" si="2"/>
        <v>1</v>
      </c>
      <c r="I11" t="s">
        <v>159</v>
      </c>
      <c r="J11" t="s">
        <v>350</v>
      </c>
      <c r="K11" t="s">
        <v>50</v>
      </c>
      <c r="L11" t="s">
        <v>365</v>
      </c>
      <c r="M11" t="s">
        <v>373</v>
      </c>
      <c r="N11">
        <v>447586160</v>
      </c>
      <c r="O11" t="str">
        <f t="shared" si="0"/>
        <v>M23447586160</v>
      </c>
      <c r="P11">
        <f t="shared" si="1"/>
        <v>1</v>
      </c>
    </row>
    <row r="12" spans="1:16" x14ac:dyDescent="0.25">
      <c r="A12">
        <v>153</v>
      </c>
      <c r="B12">
        <v>1</v>
      </c>
      <c r="C12" t="s">
        <v>92</v>
      </c>
      <c r="D12" t="str">
        <f>_xlfn.XLOOKUP(A12,[1]Sheet1!$B:$B,[1]Sheet1!$A:$A)</f>
        <v>153-2023</v>
      </c>
      <c r="E12">
        <v>451993208</v>
      </c>
      <c r="F12" t="s">
        <v>92</v>
      </c>
      <c r="G12" t="s">
        <v>422</v>
      </c>
      <c r="H12">
        <f t="shared" si="2"/>
        <v>1</v>
      </c>
      <c r="I12" t="s">
        <v>160</v>
      </c>
      <c r="J12" t="s">
        <v>350</v>
      </c>
      <c r="K12" t="s">
        <v>44</v>
      </c>
      <c r="L12" t="s">
        <v>365</v>
      </c>
      <c r="M12" t="s">
        <v>372</v>
      </c>
      <c r="N12">
        <v>447600869</v>
      </c>
      <c r="O12" t="str">
        <f t="shared" si="0"/>
        <v>M20447600869</v>
      </c>
      <c r="P12">
        <f t="shared" si="1"/>
        <v>1</v>
      </c>
    </row>
    <row r="13" spans="1:16" x14ac:dyDescent="0.25">
      <c r="A13">
        <v>126</v>
      </c>
      <c r="B13">
        <v>1</v>
      </c>
      <c r="C13" t="s">
        <v>66</v>
      </c>
      <c r="D13" t="str">
        <f>_xlfn.XLOOKUP(A13,[1]Sheet1!$B:$B,[1]Sheet1!$A:$A)</f>
        <v>126-2022</v>
      </c>
      <c r="E13">
        <v>451203242</v>
      </c>
      <c r="F13" t="s">
        <v>381</v>
      </c>
      <c r="G13" t="s">
        <v>489</v>
      </c>
      <c r="H13">
        <f t="shared" si="2"/>
        <v>1</v>
      </c>
      <c r="I13" t="s">
        <v>161</v>
      </c>
      <c r="J13" t="s">
        <v>356</v>
      </c>
      <c r="K13" t="s">
        <v>80</v>
      </c>
      <c r="L13" t="s">
        <v>364</v>
      </c>
      <c r="M13" t="s">
        <v>372</v>
      </c>
      <c r="N13">
        <v>447606579</v>
      </c>
      <c r="O13" t="str">
        <f t="shared" si="0"/>
        <v>M40447606579</v>
      </c>
      <c r="P13">
        <f t="shared" si="1"/>
        <v>1</v>
      </c>
    </row>
    <row r="14" spans="1:16" x14ac:dyDescent="0.25">
      <c r="A14">
        <v>294</v>
      </c>
      <c r="B14">
        <v>2</v>
      </c>
      <c r="C14" t="s">
        <v>115</v>
      </c>
      <c r="D14" t="str">
        <f>_xlfn.XLOOKUP(A14,[1]Sheet1!$B:$B,[1]Sheet1!$A:$A)</f>
        <v>294-2024</v>
      </c>
      <c r="E14">
        <v>447901917</v>
      </c>
      <c r="F14" t="s">
        <v>44</v>
      </c>
      <c r="G14" t="s">
        <v>423</v>
      </c>
      <c r="H14">
        <f t="shared" si="2"/>
        <v>1</v>
      </c>
      <c r="I14" t="s">
        <v>162</v>
      </c>
      <c r="J14" t="s">
        <v>350</v>
      </c>
      <c r="K14" t="s">
        <v>56</v>
      </c>
      <c r="L14" t="s">
        <v>364</v>
      </c>
      <c r="M14" t="s">
        <v>369</v>
      </c>
      <c r="N14">
        <v>447652548</v>
      </c>
      <c r="O14" t="str">
        <f t="shared" si="0"/>
        <v>M33447652548</v>
      </c>
      <c r="P14">
        <f t="shared" si="1"/>
        <v>1</v>
      </c>
    </row>
    <row r="15" spans="1:16" x14ac:dyDescent="0.25">
      <c r="A15">
        <v>247</v>
      </c>
      <c r="B15">
        <v>1</v>
      </c>
      <c r="C15" t="s">
        <v>44</v>
      </c>
      <c r="D15" t="str">
        <f>_xlfn.XLOOKUP(A15,[1]Sheet1!$B:$B,[1]Sheet1!$A:$A)</f>
        <v>247-2024</v>
      </c>
      <c r="E15">
        <v>449467979</v>
      </c>
      <c r="F15" t="s">
        <v>44</v>
      </c>
      <c r="G15" t="s">
        <v>424</v>
      </c>
      <c r="H15">
        <f t="shared" si="2"/>
        <v>1</v>
      </c>
      <c r="I15" t="s">
        <v>163</v>
      </c>
      <c r="J15" t="s">
        <v>350</v>
      </c>
      <c r="K15" t="s">
        <v>40</v>
      </c>
      <c r="L15" t="s">
        <v>365</v>
      </c>
      <c r="M15" t="s">
        <v>373</v>
      </c>
      <c r="N15">
        <v>447658315</v>
      </c>
      <c r="O15" t="str">
        <f t="shared" si="0"/>
        <v>M22447658315</v>
      </c>
      <c r="P15">
        <f t="shared" si="1"/>
        <v>1</v>
      </c>
    </row>
    <row r="16" spans="1:16" x14ac:dyDescent="0.25">
      <c r="A16">
        <v>74</v>
      </c>
      <c r="B16">
        <v>3</v>
      </c>
      <c r="C16" t="s">
        <v>44</v>
      </c>
      <c r="D16" t="str">
        <f>_xlfn.XLOOKUP(A16,[1]Sheet1!$B:$B,[1]Sheet1!$A:$A)</f>
        <v>074-2022</v>
      </c>
      <c r="E16">
        <v>450197107</v>
      </c>
      <c r="F16" t="s">
        <v>44</v>
      </c>
      <c r="G16" t="s">
        <v>425</v>
      </c>
      <c r="H16">
        <f t="shared" si="2"/>
        <v>1</v>
      </c>
      <c r="I16" t="s">
        <v>164</v>
      </c>
      <c r="J16" t="s">
        <v>350</v>
      </c>
      <c r="K16" t="s">
        <v>97</v>
      </c>
      <c r="L16" t="s">
        <v>365</v>
      </c>
      <c r="M16" t="s">
        <v>370</v>
      </c>
      <c r="N16">
        <v>447685995</v>
      </c>
      <c r="O16" t="str">
        <f t="shared" si="0"/>
        <v>M29447685995</v>
      </c>
      <c r="P16">
        <f t="shared" si="1"/>
        <v>1</v>
      </c>
    </row>
    <row r="17" spans="1:16" x14ac:dyDescent="0.25">
      <c r="A17">
        <v>180</v>
      </c>
      <c r="B17">
        <v>1</v>
      </c>
      <c r="C17" t="s">
        <v>44</v>
      </c>
      <c r="D17" t="str">
        <f>_xlfn.XLOOKUP(A17,[1]Sheet1!$B:$B,[1]Sheet1!$A:$A)</f>
        <v>180-2023</v>
      </c>
      <c r="E17">
        <v>450481676</v>
      </c>
      <c r="F17" t="s">
        <v>44</v>
      </c>
      <c r="G17" t="s">
        <v>426</v>
      </c>
      <c r="H17">
        <f t="shared" si="2"/>
        <v>1</v>
      </c>
      <c r="I17" t="s">
        <v>165</v>
      </c>
      <c r="J17" t="s">
        <v>350</v>
      </c>
      <c r="K17" t="s">
        <v>19</v>
      </c>
      <c r="L17" t="s">
        <v>365</v>
      </c>
      <c r="M17" t="s">
        <v>369</v>
      </c>
      <c r="N17">
        <v>447720005</v>
      </c>
      <c r="O17" t="str">
        <f t="shared" si="0"/>
        <v>M24447720005</v>
      </c>
      <c r="P17">
        <f t="shared" si="1"/>
        <v>1</v>
      </c>
    </row>
    <row r="18" spans="1:16" x14ac:dyDescent="0.25">
      <c r="A18">
        <v>227</v>
      </c>
      <c r="B18">
        <v>1</v>
      </c>
      <c r="C18" t="s">
        <v>44</v>
      </c>
      <c r="D18" t="str">
        <f>_xlfn.XLOOKUP(A18,[1]Sheet1!$B:$B,[1]Sheet1!$A:$A)</f>
        <v>227-2023</v>
      </c>
      <c r="E18">
        <v>450996661</v>
      </c>
      <c r="F18" t="s">
        <v>44</v>
      </c>
      <c r="G18" t="s">
        <v>427</v>
      </c>
      <c r="H18">
        <f t="shared" si="2"/>
        <v>1</v>
      </c>
      <c r="I18" t="s">
        <v>166</v>
      </c>
      <c r="J18" t="s">
        <v>350</v>
      </c>
      <c r="K18" t="s">
        <v>44</v>
      </c>
      <c r="L18" t="s">
        <v>365</v>
      </c>
      <c r="M18" t="s">
        <v>373</v>
      </c>
      <c r="N18">
        <v>447901917</v>
      </c>
      <c r="O18" t="str">
        <f t="shared" si="0"/>
        <v>M20447901917</v>
      </c>
      <c r="P18">
        <f t="shared" si="1"/>
        <v>1</v>
      </c>
    </row>
    <row r="19" spans="1:16" x14ac:dyDescent="0.25">
      <c r="A19">
        <v>42</v>
      </c>
      <c r="B19">
        <v>2</v>
      </c>
      <c r="C19" t="s">
        <v>44</v>
      </c>
      <c r="D19" t="str">
        <f>_xlfn.XLOOKUP(A19,[1]Sheet1!$B:$B,[1]Sheet1!$A:$A)</f>
        <v>042-2022</v>
      </c>
      <c r="E19">
        <v>454974013</v>
      </c>
      <c r="F19" t="s">
        <v>44</v>
      </c>
      <c r="G19" t="s">
        <v>428</v>
      </c>
      <c r="H19">
        <f t="shared" si="2"/>
        <v>1</v>
      </c>
      <c r="I19" t="s">
        <v>167</v>
      </c>
      <c r="J19" t="s">
        <v>350</v>
      </c>
      <c r="K19" t="s">
        <v>19</v>
      </c>
      <c r="L19" t="s">
        <v>365</v>
      </c>
      <c r="M19" t="s">
        <v>369</v>
      </c>
      <c r="N19">
        <v>448049131</v>
      </c>
      <c r="O19" t="str">
        <f t="shared" si="0"/>
        <v>M24448049131</v>
      </c>
      <c r="P19">
        <f t="shared" si="1"/>
        <v>1</v>
      </c>
    </row>
    <row r="20" spans="1:16" x14ac:dyDescent="0.25">
      <c r="A20" s="1">
        <v>103</v>
      </c>
      <c r="B20" s="1">
        <v>1</v>
      </c>
      <c r="C20" t="s">
        <v>57</v>
      </c>
      <c r="D20" t="str">
        <f>_xlfn.XLOOKUP(A20,[1]Sheet1!$B:$B,[1]Sheet1!$A:$A)</f>
        <v>103-2022</v>
      </c>
      <c r="E20">
        <v>447600869</v>
      </c>
      <c r="F20" t="s">
        <v>44</v>
      </c>
      <c r="G20" t="s">
        <v>498</v>
      </c>
      <c r="H20">
        <f t="shared" si="2"/>
        <v>1</v>
      </c>
      <c r="I20" t="s">
        <v>168</v>
      </c>
      <c r="J20" t="s">
        <v>350</v>
      </c>
      <c r="K20" t="s">
        <v>50</v>
      </c>
      <c r="L20" t="s">
        <v>365</v>
      </c>
      <c r="M20" t="s">
        <v>374</v>
      </c>
      <c r="N20">
        <v>448077145</v>
      </c>
      <c r="O20" t="str">
        <f t="shared" si="0"/>
        <v>M23448077145</v>
      </c>
      <c r="P20">
        <f t="shared" si="1"/>
        <v>1</v>
      </c>
    </row>
    <row r="21" spans="1:16" x14ac:dyDescent="0.25">
      <c r="A21" s="3">
        <v>133</v>
      </c>
      <c r="B21">
        <v>1</v>
      </c>
      <c r="C21" t="s">
        <v>68</v>
      </c>
      <c r="D21" t="str">
        <f>_xlfn.XLOOKUP(A21,[1]Sheet1!$B:$B,[1]Sheet1!$A:$A)</f>
        <v>133-2023</v>
      </c>
      <c r="E21">
        <v>448170330</v>
      </c>
      <c r="F21" t="s">
        <v>46</v>
      </c>
      <c r="G21" t="s">
        <v>495</v>
      </c>
      <c r="H21">
        <f t="shared" si="2"/>
        <v>1</v>
      </c>
      <c r="I21" t="s">
        <v>169</v>
      </c>
      <c r="J21" t="s">
        <v>350</v>
      </c>
      <c r="K21" t="s">
        <v>378</v>
      </c>
      <c r="L21" t="s">
        <v>365</v>
      </c>
      <c r="M21" t="s">
        <v>373</v>
      </c>
      <c r="N21">
        <v>448083453</v>
      </c>
      <c r="O21" t="str">
        <f t="shared" si="0"/>
        <v>M27448083453</v>
      </c>
      <c r="P21">
        <f t="shared" si="1"/>
        <v>1</v>
      </c>
    </row>
    <row r="22" spans="1:16" x14ac:dyDescent="0.25">
      <c r="A22">
        <v>34</v>
      </c>
      <c r="B22">
        <v>2</v>
      </c>
      <c r="C22" t="s">
        <v>42</v>
      </c>
      <c r="D22" t="str">
        <f>_xlfn.XLOOKUP(A22,[1]Sheet1!$B:$B,[1]Sheet1!$A:$A)</f>
        <v>034-2022</v>
      </c>
      <c r="E22">
        <v>449756977</v>
      </c>
      <c r="F22" t="s">
        <v>42</v>
      </c>
      <c r="G22" t="s">
        <v>429</v>
      </c>
      <c r="H22">
        <f t="shared" si="2"/>
        <v>1</v>
      </c>
      <c r="I22" t="s">
        <v>170</v>
      </c>
      <c r="J22" t="s">
        <v>350</v>
      </c>
      <c r="K22" t="s">
        <v>84</v>
      </c>
      <c r="L22" t="s">
        <v>364</v>
      </c>
      <c r="M22" t="s">
        <v>372</v>
      </c>
      <c r="N22">
        <v>448089133</v>
      </c>
      <c r="O22" t="str">
        <f t="shared" si="0"/>
        <v>M36448089133</v>
      </c>
      <c r="P22">
        <f t="shared" si="1"/>
        <v>1</v>
      </c>
    </row>
    <row r="23" spans="1:16" x14ac:dyDescent="0.25">
      <c r="A23">
        <v>126</v>
      </c>
      <c r="B23">
        <v>1</v>
      </c>
      <c r="C23" t="s">
        <v>66</v>
      </c>
      <c r="D23" t="str">
        <f>_xlfn.XLOOKUP(A23,[1]Sheet1!$B:$B,[1]Sheet1!$A:$A)</f>
        <v>126-2022</v>
      </c>
      <c r="E23">
        <v>451203242</v>
      </c>
      <c r="F23" t="s">
        <v>42</v>
      </c>
      <c r="G23" t="s">
        <v>479</v>
      </c>
      <c r="H23">
        <f t="shared" si="2"/>
        <v>1</v>
      </c>
      <c r="I23" t="s">
        <v>172</v>
      </c>
      <c r="J23" t="s">
        <v>350</v>
      </c>
      <c r="K23" t="s">
        <v>50</v>
      </c>
      <c r="L23" t="s">
        <v>365</v>
      </c>
      <c r="M23" t="s">
        <v>369</v>
      </c>
      <c r="N23">
        <v>448102341</v>
      </c>
      <c r="O23" t="str">
        <f t="shared" si="0"/>
        <v>M23448102341</v>
      </c>
      <c r="P23">
        <f t="shared" si="1"/>
        <v>1</v>
      </c>
    </row>
    <row r="24" spans="1:16" x14ac:dyDescent="0.25">
      <c r="A24">
        <v>116</v>
      </c>
      <c r="B24">
        <v>1</v>
      </c>
      <c r="C24" t="s">
        <v>42</v>
      </c>
      <c r="D24" t="str">
        <f>_xlfn.XLOOKUP(A24,[1]Sheet1!$B:$B,[1]Sheet1!$A:$A)</f>
        <v>116-2022</v>
      </c>
      <c r="E24">
        <v>451429787</v>
      </c>
      <c r="F24" t="s">
        <v>42</v>
      </c>
      <c r="G24" t="s">
        <v>430</v>
      </c>
      <c r="H24">
        <f t="shared" si="2"/>
        <v>2</v>
      </c>
      <c r="I24" t="s">
        <v>171</v>
      </c>
      <c r="J24" t="s">
        <v>350</v>
      </c>
      <c r="K24" t="s">
        <v>378</v>
      </c>
      <c r="L24" t="s">
        <v>364</v>
      </c>
      <c r="M24" t="s">
        <v>372</v>
      </c>
      <c r="N24">
        <v>448102341</v>
      </c>
      <c r="O24" t="str">
        <f t="shared" si="0"/>
        <v>M27448102341</v>
      </c>
      <c r="P24">
        <f t="shared" si="1"/>
        <v>1</v>
      </c>
    </row>
    <row r="25" spans="1:16" x14ac:dyDescent="0.25">
      <c r="A25">
        <v>276</v>
      </c>
      <c r="B25">
        <v>1</v>
      </c>
      <c r="C25" t="s">
        <v>42</v>
      </c>
      <c r="D25" t="str">
        <f>_xlfn.XLOOKUP(A25,[1]Sheet1!$B:$B,[1]Sheet1!$A:$A)</f>
        <v>276-2024</v>
      </c>
      <c r="E25">
        <v>452158520</v>
      </c>
      <c r="F25" t="s">
        <v>42</v>
      </c>
      <c r="G25" t="s">
        <v>431</v>
      </c>
      <c r="H25">
        <f t="shared" si="2"/>
        <v>1</v>
      </c>
      <c r="I25" t="s">
        <v>174</v>
      </c>
      <c r="J25" t="s">
        <v>350</v>
      </c>
      <c r="K25" t="s">
        <v>40</v>
      </c>
      <c r="L25" t="s">
        <v>365</v>
      </c>
      <c r="M25" t="s">
        <v>373</v>
      </c>
      <c r="N25">
        <v>448165994</v>
      </c>
      <c r="O25" t="str">
        <f t="shared" si="0"/>
        <v>M22448165994</v>
      </c>
      <c r="P25">
        <f t="shared" si="1"/>
        <v>1</v>
      </c>
    </row>
    <row r="26" spans="1:16" x14ac:dyDescent="0.25">
      <c r="A26">
        <v>32</v>
      </c>
      <c r="B26">
        <v>2</v>
      </c>
      <c r="C26" t="s">
        <v>40</v>
      </c>
      <c r="D26" t="str">
        <f>_xlfn.XLOOKUP(A26,[1]Sheet1!$B:$B,[1]Sheet1!$A:$A)</f>
        <v>032-2022</v>
      </c>
      <c r="E26">
        <v>447245028</v>
      </c>
      <c r="F26" t="s">
        <v>40</v>
      </c>
      <c r="G26" t="s">
        <v>432</v>
      </c>
      <c r="H26">
        <f t="shared" si="2"/>
        <v>1</v>
      </c>
      <c r="I26" t="s">
        <v>177</v>
      </c>
      <c r="J26" t="s">
        <v>353</v>
      </c>
      <c r="K26" t="s">
        <v>109</v>
      </c>
      <c r="L26" t="s">
        <v>364</v>
      </c>
      <c r="M26" t="s">
        <v>369</v>
      </c>
      <c r="N26">
        <v>448170330</v>
      </c>
      <c r="O26" t="str">
        <f t="shared" si="0"/>
        <v>F27448170330</v>
      </c>
      <c r="P26">
        <f t="shared" si="1"/>
        <v>1</v>
      </c>
    </row>
    <row r="27" spans="1:16" x14ac:dyDescent="0.25">
      <c r="A27">
        <v>259</v>
      </c>
      <c r="B27">
        <v>1</v>
      </c>
      <c r="C27" t="s">
        <v>40</v>
      </c>
      <c r="D27" t="str">
        <f>_xlfn.XLOOKUP(A27,[1]Sheet1!$B:$B,[1]Sheet1!$A:$A)</f>
        <v>259-2024</v>
      </c>
      <c r="E27">
        <v>447658315</v>
      </c>
      <c r="F27" t="s">
        <v>40</v>
      </c>
      <c r="G27" t="s">
        <v>433</v>
      </c>
      <c r="H27">
        <f t="shared" si="2"/>
        <v>1</v>
      </c>
      <c r="I27" t="s">
        <v>178</v>
      </c>
      <c r="J27" t="s">
        <v>350</v>
      </c>
      <c r="K27" t="s">
        <v>46</v>
      </c>
      <c r="L27" t="s">
        <v>365</v>
      </c>
      <c r="M27" t="s">
        <v>369</v>
      </c>
      <c r="N27">
        <v>448170330</v>
      </c>
      <c r="O27" t="str">
        <f t="shared" si="0"/>
        <v>M25448170330</v>
      </c>
      <c r="P27">
        <f t="shared" si="1"/>
        <v>1</v>
      </c>
    </row>
    <row r="28" spans="1:16" x14ac:dyDescent="0.25">
      <c r="A28">
        <v>234</v>
      </c>
      <c r="B28">
        <v>1</v>
      </c>
      <c r="C28" t="s">
        <v>40</v>
      </c>
      <c r="D28" t="str">
        <f>_xlfn.XLOOKUP(A28,[1]Sheet1!$B:$B,[1]Sheet1!$A:$A)</f>
        <v>234-2024</v>
      </c>
      <c r="E28">
        <v>448165994</v>
      </c>
      <c r="F28" t="s">
        <v>40</v>
      </c>
      <c r="G28" t="s">
        <v>434</v>
      </c>
      <c r="H28">
        <f t="shared" si="2"/>
        <v>1</v>
      </c>
      <c r="I28" t="s">
        <v>181</v>
      </c>
      <c r="J28" t="s">
        <v>350</v>
      </c>
      <c r="K28" t="s">
        <v>63</v>
      </c>
      <c r="L28" t="s">
        <v>365</v>
      </c>
      <c r="M28" t="s">
        <v>369</v>
      </c>
      <c r="N28">
        <v>448201117</v>
      </c>
      <c r="O28" t="str">
        <f t="shared" si="0"/>
        <v>M26448201117</v>
      </c>
      <c r="P28">
        <f t="shared" si="1"/>
        <v>1</v>
      </c>
    </row>
    <row r="29" spans="1:16" x14ac:dyDescent="0.25">
      <c r="A29">
        <v>122</v>
      </c>
      <c r="B29">
        <v>1</v>
      </c>
      <c r="C29" t="s">
        <v>64</v>
      </c>
      <c r="D29" t="str">
        <f>_xlfn.XLOOKUP(A29,[1]Sheet1!$B:$B,[1]Sheet1!$A:$A)</f>
        <v>122-2022</v>
      </c>
      <c r="E29">
        <v>448308295</v>
      </c>
      <c r="F29" t="s">
        <v>40</v>
      </c>
      <c r="G29" t="s">
        <v>486</v>
      </c>
      <c r="H29">
        <f t="shared" si="2"/>
        <v>1</v>
      </c>
      <c r="I29" t="s">
        <v>184</v>
      </c>
      <c r="J29" t="s">
        <v>350</v>
      </c>
      <c r="K29" t="s">
        <v>50</v>
      </c>
      <c r="L29" t="s">
        <v>365</v>
      </c>
      <c r="M29" t="s">
        <v>373</v>
      </c>
      <c r="N29">
        <v>448201123</v>
      </c>
      <c r="O29" t="str">
        <f t="shared" si="0"/>
        <v>M23448201123</v>
      </c>
      <c r="P29">
        <f t="shared" si="1"/>
        <v>1</v>
      </c>
    </row>
    <row r="30" spans="1:16" x14ac:dyDescent="0.25">
      <c r="A30">
        <v>44</v>
      </c>
      <c r="B30">
        <v>1</v>
      </c>
      <c r="C30" t="s">
        <v>40</v>
      </c>
      <c r="D30" t="str">
        <f>_xlfn.XLOOKUP(A30,[1]Sheet1!$B:$B,[1]Sheet1!$A:$A)</f>
        <v>044-2022</v>
      </c>
      <c r="E30">
        <v>448326682</v>
      </c>
      <c r="F30" t="s">
        <v>40</v>
      </c>
      <c r="G30" t="s">
        <v>435</v>
      </c>
      <c r="H30">
        <f t="shared" si="2"/>
        <v>1</v>
      </c>
      <c r="I30" t="s">
        <v>186</v>
      </c>
      <c r="J30" t="s">
        <v>350</v>
      </c>
      <c r="K30" t="s">
        <v>19</v>
      </c>
      <c r="L30" t="s">
        <v>365</v>
      </c>
      <c r="M30" t="s">
        <v>374</v>
      </c>
      <c r="N30">
        <v>448308295</v>
      </c>
      <c r="O30" t="str">
        <f t="shared" si="0"/>
        <v>M24448308295</v>
      </c>
      <c r="P30">
        <f t="shared" si="1"/>
        <v>1</v>
      </c>
    </row>
    <row r="31" spans="1:16" x14ac:dyDescent="0.25">
      <c r="A31">
        <v>76</v>
      </c>
      <c r="B31">
        <v>2</v>
      </c>
      <c r="C31" t="s">
        <v>40</v>
      </c>
      <c r="D31" t="str">
        <f>_xlfn.XLOOKUP(A31,[1]Sheet1!$B:$B,[1]Sheet1!$A:$A)</f>
        <v>076-2022</v>
      </c>
      <c r="E31">
        <v>449443209</v>
      </c>
      <c r="F31" t="s">
        <v>40</v>
      </c>
      <c r="G31" t="s">
        <v>436</v>
      </c>
      <c r="H31">
        <f t="shared" si="2"/>
        <v>1</v>
      </c>
      <c r="I31" t="s">
        <v>187</v>
      </c>
      <c r="J31" t="s">
        <v>350</v>
      </c>
      <c r="K31" t="s">
        <v>40</v>
      </c>
      <c r="L31" t="s">
        <v>365</v>
      </c>
      <c r="M31" t="s">
        <v>373</v>
      </c>
      <c r="N31">
        <v>448308295</v>
      </c>
      <c r="O31" t="str">
        <f t="shared" si="0"/>
        <v>M22448308295</v>
      </c>
      <c r="P31">
        <f t="shared" si="1"/>
        <v>1</v>
      </c>
    </row>
    <row r="32" spans="1:16" x14ac:dyDescent="0.25">
      <c r="A32">
        <v>283</v>
      </c>
      <c r="B32">
        <v>2</v>
      </c>
      <c r="C32" t="s">
        <v>110</v>
      </c>
      <c r="D32" t="str">
        <f>_xlfn.XLOOKUP(A32,[1]Sheet1!$B:$B,[1]Sheet1!$A:$A)</f>
        <v>283-2024</v>
      </c>
      <c r="E32">
        <v>451244697</v>
      </c>
      <c r="F32" t="s">
        <v>40</v>
      </c>
      <c r="G32" t="s">
        <v>437</v>
      </c>
      <c r="H32">
        <f t="shared" si="2"/>
        <v>1</v>
      </c>
      <c r="I32" t="s">
        <v>191</v>
      </c>
      <c r="J32" t="s">
        <v>350</v>
      </c>
      <c r="K32" t="s">
        <v>40</v>
      </c>
      <c r="L32" t="s">
        <v>365</v>
      </c>
      <c r="M32" t="s">
        <v>369</v>
      </c>
      <c r="N32">
        <v>448326682</v>
      </c>
      <c r="O32" t="str">
        <f t="shared" si="0"/>
        <v>M22448326682</v>
      </c>
      <c r="P32">
        <f t="shared" si="1"/>
        <v>1</v>
      </c>
    </row>
    <row r="33" spans="1:16" x14ac:dyDescent="0.25">
      <c r="A33">
        <v>52</v>
      </c>
      <c r="B33">
        <v>2</v>
      </c>
      <c r="C33" t="s">
        <v>50</v>
      </c>
      <c r="D33" t="str">
        <f>_xlfn.XLOOKUP(A33,[1]Sheet1!$B:$B,[1]Sheet1!$A:$A)</f>
        <v>052-2022</v>
      </c>
      <c r="E33">
        <v>447586160</v>
      </c>
      <c r="F33" t="s">
        <v>50</v>
      </c>
      <c r="G33" t="s">
        <v>438</v>
      </c>
      <c r="H33">
        <f t="shared" si="2"/>
        <v>1</v>
      </c>
      <c r="I33" t="s">
        <v>195</v>
      </c>
      <c r="J33" t="s">
        <v>350</v>
      </c>
      <c r="K33" t="s">
        <v>46</v>
      </c>
      <c r="L33" t="s">
        <v>364</v>
      </c>
      <c r="M33" t="s">
        <v>373</v>
      </c>
      <c r="N33">
        <v>448409017</v>
      </c>
      <c r="O33" t="str">
        <f t="shared" si="0"/>
        <v>M25448409017</v>
      </c>
      <c r="P33">
        <f t="shared" si="1"/>
        <v>1</v>
      </c>
    </row>
    <row r="34" spans="1:16" x14ac:dyDescent="0.25">
      <c r="A34">
        <v>289</v>
      </c>
      <c r="B34">
        <v>2</v>
      </c>
      <c r="C34" t="s">
        <v>114</v>
      </c>
      <c r="D34" t="str">
        <f>_xlfn.XLOOKUP(A34,[1]Sheet1!$B:$B,[1]Sheet1!$A:$A)</f>
        <v>289-2024</v>
      </c>
      <c r="E34">
        <v>448077145</v>
      </c>
      <c r="F34" t="s">
        <v>50</v>
      </c>
      <c r="G34" t="s">
        <v>439</v>
      </c>
      <c r="H34">
        <f t="shared" si="2"/>
        <v>1</v>
      </c>
      <c r="I34" t="s">
        <v>199</v>
      </c>
      <c r="J34" t="s">
        <v>350</v>
      </c>
      <c r="K34" t="s">
        <v>12</v>
      </c>
      <c r="L34" t="s">
        <v>364</v>
      </c>
      <c r="M34" t="s">
        <v>369</v>
      </c>
      <c r="N34">
        <v>448509145</v>
      </c>
      <c r="O34" t="str">
        <f t="shared" ref="O34:O65" si="3">K34&amp;N34</f>
        <v>M35448509145</v>
      </c>
      <c r="P34">
        <f t="shared" ref="P34:P65" si="4">COUNTIF($G$2:$G$101,O34)</f>
        <v>1</v>
      </c>
    </row>
    <row r="35" spans="1:16" x14ac:dyDescent="0.25">
      <c r="A35">
        <v>237</v>
      </c>
      <c r="B35">
        <v>3</v>
      </c>
      <c r="C35" t="s">
        <v>101</v>
      </c>
      <c r="D35" t="str">
        <f>_xlfn.XLOOKUP(A35,[1]Sheet1!$B:$B,[1]Sheet1!$A:$A)</f>
        <v>237-2024</v>
      </c>
      <c r="E35">
        <v>448102341</v>
      </c>
      <c r="F35" t="s">
        <v>50</v>
      </c>
      <c r="G35" t="s">
        <v>473</v>
      </c>
      <c r="H35">
        <f t="shared" si="2"/>
        <v>1</v>
      </c>
      <c r="I35" t="s">
        <v>205</v>
      </c>
      <c r="J35" t="s">
        <v>350</v>
      </c>
      <c r="K35" t="s">
        <v>19</v>
      </c>
      <c r="L35" t="s">
        <v>365</v>
      </c>
      <c r="M35" t="s">
        <v>369</v>
      </c>
      <c r="N35">
        <v>449049707</v>
      </c>
      <c r="O35" t="str">
        <f t="shared" si="3"/>
        <v>M24449049707</v>
      </c>
      <c r="P35">
        <f t="shared" si="4"/>
        <v>1</v>
      </c>
    </row>
    <row r="36" spans="1:16" x14ac:dyDescent="0.25">
      <c r="A36">
        <v>94</v>
      </c>
      <c r="B36">
        <v>2</v>
      </c>
      <c r="C36" t="s">
        <v>50</v>
      </c>
      <c r="D36" t="str">
        <f>_xlfn.XLOOKUP(A36,[1]Sheet1!$B:$B,[1]Sheet1!$A:$A)</f>
        <v>094-2022</v>
      </c>
      <c r="E36">
        <v>448201123</v>
      </c>
      <c r="F36" t="s">
        <v>50</v>
      </c>
      <c r="G36" t="s">
        <v>440</v>
      </c>
      <c r="H36">
        <f t="shared" si="2"/>
        <v>1</v>
      </c>
      <c r="I36" t="s">
        <v>207</v>
      </c>
      <c r="J36" t="s">
        <v>350</v>
      </c>
      <c r="K36" t="s">
        <v>391</v>
      </c>
      <c r="L36" t="s">
        <v>364</v>
      </c>
      <c r="M36" t="s">
        <v>369</v>
      </c>
      <c r="N36">
        <v>449137572</v>
      </c>
      <c r="O36" t="str">
        <f t="shared" si="3"/>
        <v>M28449137572</v>
      </c>
      <c r="P36">
        <f t="shared" si="4"/>
        <v>1</v>
      </c>
    </row>
    <row r="37" spans="1:16" x14ac:dyDescent="0.25">
      <c r="A37" s="1">
        <v>145</v>
      </c>
      <c r="B37" s="1">
        <v>3</v>
      </c>
      <c r="C37" t="s">
        <v>75</v>
      </c>
      <c r="D37" t="str">
        <f>_xlfn.XLOOKUP(A37,[1]Sheet1!$B:$B,[1]Sheet1!$A:$A)</f>
        <v>145-2023</v>
      </c>
      <c r="E37">
        <v>450944787</v>
      </c>
      <c r="F37" t="s">
        <v>50</v>
      </c>
      <c r="G37" t="s">
        <v>487</v>
      </c>
      <c r="H37">
        <f t="shared" si="2"/>
        <v>1</v>
      </c>
      <c r="I37" t="s">
        <v>210</v>
      </c>
      <c r="J37" t="s">
        <v>350</v>
      </c>
      <c r="K37" t="s">
        <v>46</v>
      </c>
      <c r="L37" t="s">
        <v>365</v>
      </c>
      <c r="M37" t="s">
        <v>373</v>
      </c>
      <c r="N37">
        <v>449332414</v>
      </c>
      <c r="O37" t="str">
        <f t="shared" si="3"/>
        <v>M25449332414</v>
      </c>
      <c r="P37">
        <f t="shared" si="4"/>
        <v>1</v>
      </c>
    </row>
    <row r="38" spans="1:16" x14ac:dyDescent="0.25">
      <c r="A38">
        <v>298</v>
      </c>
      <c r="B38">
        <v>1</v>
      </c>
      <c r="C38" t="s">
        <v>116</v>
      </c>
      <c r="D38" t="str">
        <f>_xlfn.XLOOKUP(A38,[1]Sheet1!$B:$B,[1]Sheet1!$A:$A)</f>
        <v>298-2024</v>
      </c>
      <c r="E38">
        <v>451672308</v>
      </c>
      <c r="F38" t="s">
        <v>50</v>
      </c>
      <c r="G38" t="s">
        <v>480</v>
      </c>
      <c r="H38">
        <f t="shared" si="2"/>
        <v>1</v>
      </c>
      <c r="I38" t="s">
        <v>212</v>
      </c>
      <c r="J38" t="s">
        <v>350</v>
      </c>
      <c r="K38" t="s">
        <v>40</v>
      </c>
      <c r="L38" t="s">
        <v>365</v>
      </c>
      <c r="M38" t="s">
        <v>369</v>
      </c>
      <c r="N38">
        <v>449443209</v>
      </c>
      <c r="O38" t="str">
        <f t="shared" si="3"/>
        <v>M22449443209</v>
      </c>
      <c r="P38">
        <f t="shared" si="4"/>
        <v>1</v>
      </c>
    </row>
    <row r="39" spans="1:16" x14ac:dyDescent="0.25">
      <c r="A39">
        <v>130</v>
      </c>
      <c r="B39">
        <v>2</v>
      </c>
      <c r="C39" t="s">
        <v>67</v>
      </c>
      <c r="D39" t="str">
        <f>_xlfn.XLOOKUP(A39,[1]Sheet1!$B:$B,[1]Sheet1!$A:$A)</f>
        <v>130-2023</v>
      </c>
      <c r="E39">
        <v>455972388</v>
      </c>
      <c r="F39" t="s">
        <v>50</v>
      </c>
      <c r="G39" t="s">
        <v>492</v>
      </c>
      <c r="H39">
        <f t="shared" si="2"/>
        <v>1</v>
      </c>
      <c r="I39" t="s">
        <v>215</v>
      </c>
      <c r="J39" t="s">
        <v>350</v>
      </c>
      <c r="K39" t="s">
        <v>50</v>
      </c>
      <c r="L39" t="s">
        <v>365</v>
      </c>
      <c r="M39" t="s">
        <v>372</v>
      </c>
      <c r="N39">
        <v>449448771</v>
      </c>
      <c r="O39" t="str">
        <f t="shared" si="3"/>
        <v>M23449448771</v>
      </c>
      <c r="P39">
        <f t="shared" si="4"/>
        <v>1</v>
      </c>
    </row>
    <row r="40" spans="1:16" x14ac:dyDescent="0.25">
      <c r="B40">
        <v>3</v>
      </c>
      <c r="C40" t="s">
        <v>19</v>
      </c>
      <c r="D40" t="str">
        <f>_xlfn.XLOOKUP(A41,[1]Sheet1!$B:$B,[1]Sheet1!$A:$A)</f>
        <v>011-2022</v>
      </c>
      <c r="E40">
        <v>447720005</v>
      </c>
      <c r="F40" t="s">
        <v>19</v>
      </c>
      <c r="G40" t="s">
        <v>441</v>
      </c>
      <c r="H40">
        <f t="shared" si="2"/>
        <v>1</v>
      </c>
      <c r="I40" t="s">
        <v>218</v>
      </c>
      <c r="J40" t="s">
        <v>350</v>
      </c>
      <c r="K40" t="s">
        <v>44</v>
      </c>
      <c r="L40" t="s">
        <v>365</v>
      </c>
      <c r="M40" t="s">
        <v>369</v>
      </c>
      <c r="N40">
        <v>449467979</v>
      </c>
      <c r="O40" t="str">
        <f t="shared" si="3"/>
        <v>M20449467979</v>
      </c>
      <c r="P40">
        <f t="shared" si="4"/>
        <v>1</v>
      </c>
    </row>
    <row r="41" spans="1:16" x14ac:dyDescent="0.25">
      <c r="A41">
        <v>11</v>
      </c>
      <c r="B41">
        <v>1</v>
      </c>
      <c r="C41" t="s">
        <v>19</v>
      </c>
      <c r="D41" t="str">
        <f>_xlfn.XLOOKUP(A42,[1]Sheet1!$B:$B,[1]Sheet1!$A:$A)</f>
        <v>263-2024</v>
      </c>
      <c r="E41">
        <v>448049131</v>
      </c>
      <c r="F41" t="s">
        <v>19</v>
      </c>
      <c r="G41" t="s">
        <v>442</v>
      </c>
      <c r="H41">
        <f t="shared" si="2"/>
        <v>1</v>
      </c>
      <c r="I41" t="s">
        <v>223</v>
      </c>
      <c r="J41" t="s">
        <v>347</v>
      </c>
      <c r="K41" t="s">
        <v>52</v>
      </c>
      <c r="L41" t="s">
        <v>366</v>
      </c>
      <c r="M41" t="s">
        <v>369</v>
      </c>
      <c r="N41">
        <v>449491702</v>
      </c>
      <c r="O41" t="str">
        <f t="shared" si="3"/>
        <v>F24449491702</v>
      </c>
      <c r="P41">
        <f t="shared" si="4"/>
        <v>1</v>
      </c>
    </row>
    <row r="42" spans="1:16" x14ac:dyDescent="0.25">
      <c r="A42">
        <v>263</v>
      </c>
      <c r="B42">
        <v>1</v>
      </c>
      <c r="C42" t="s">
        <v>64</v>
      </c>
      <c r="D42" t="str">
        <f>_xlfn.XLOOKUP(A43,[1]Sheet1!$B:$B,[1]Sheet1!$A:$A)</f>
        <v>122-2022</v>
      </c>
      <c r="E42">
        <v>448308295</v>
      </c>
      <c r="F42" t="s">
        <v>19</v>
      </c>
      <c r="G42" t="s">
        <v>475</v>
      </c>
      <c r="H42">
        <f t="shared" si="2"/>
        <v>1</v>
      </c>
      <c r="I42" t="s">
        <v>228</v>
      </c>
      <c r="J42" t="s">
        <v>350</v>
      </c>
      <c r="K42" t="s">
        <v>42</v>
      </c>
      <c r="L42" t="s">
        <v>365</v>
      </c>
      <c r="M42" t="s">
        <v>373</v>
      </c>
      <c r="N42">
        <v>449756977</v>
      </c>
      <c r="O42" t="str">
        <f t="shared" si="3"/>
        <v>M21449756977</v>
      </c>
      <c r="P42">
        <f t="shared" si="4"/>
        <v>1</v>
      </c>
    </row>
    <row r="43" spans="1:16" x14ac:dyDescent="0.25">
      <c r="A43">
        <v>122</v>
      </c>
      <c r="B43">
        <v>2</v>
      </c>
      <c r="C43" t="s">
        <v>19</v>
      </c>
      <c r="D43" t="str">
        <f>_xlfn.XLOOKUP(A44,[1]Sheet1!$B:$B,[1]Sheet1!$A:$A)</f>
        <v>097-2022</v>
      </c>
      <c r="E43">
        <v>449049707</v>
      </c>
      <c r="F43" t="s">
        <v>19</v>
      </c>
      <c r="G43" t="s">
        <v>443</v>
      </c>
      <c r="H43">
        <f t="shared" si="2"/>
        <v>1</v>
      </c>
      <c r="I43" t="s">
        <v>230</v>
      </c>
      <c r="J43" t="s">
        <v>350</v>
      </c>
      <c r="K43" t="s">
        <v>12</v>
      </c>
      <c r="L43" t="s">
        <v>364</v>
      </c>
      <c r="M43" t="s">
        <v>372</v>
      </c>
      <c r="N43">
        <v>449797349</v>
      </c>
      <c r="O43" t="str">
        <f t="shared" si="3"/>
        <v>M35449797349</v>
      </c>
      <c r="P43">
        <f t="shared" si="4"/>
        <v>1</v>
      </c>
    </row>
    <row r="44" spans="1:16" x14ac:dyDescent="0.25">
      <c r="A44">
        <v>97</v>
      </c>
      <c r="B44">
        <v>2</v>
      </c>
      <c r="C44" t="s">
        <v>19</v>
      </c>
      <c r="D44" t="str">
        <f>_xlfn.XLOOKUP(A46,[1]Sheet1!$B:$B,[1]Sheet1!$A:$A)</f>
        <v>235-2024</v>
      </c>
      <c r="E44">
        <v>450947599</v>
      </c>
      <c r="F44" t="s">
        <v>19</v>
      </c>
      <c r="G44" t="s">
        <v>444</v>
      </c>
      <c r="H44">
        <f t="shared" si="2"/>
        <v>1</v>
      </c>
      <c r="I44" t="s">
        <v>238</v>
      </c>
      <c r="J44" t="s">
        <v>360</v>
      </c>
      <c r="K44" t="s">
        <v>63</v>
      </c>
      <c r="L44" t="s">
        <v>365</v>
      </c>
      <c r="M44" t="s">
        <v>373</v>
      </c>
      <c r="N44">
        <v>449818724</v>
      </c>
      <c r="O44" t="str">
        <f t="shared" si="3"/>
        <v>M26449818724</v>
      </c>
      <c r="P44">
        <f t="shared" si="4"/>
        <v>1</v>
      </c>
    </row>
    <row r="45" spans="1:16" x14ac:dyDescent="0.25">
      <c r="B45">
        <v>2</v>
      </c>
      <c r="C45" t="s">
        <v>76</v>
      </c>
      <c r="D45" t="str">
        <f>_xlfn.XLOOKUP(A47,[1]Sheet1!$B:$B,[1]Sheet1!$A:$A)</f>
        <v>146-2023</v>
      </c>
      <c r="E45">
        <v>454373902</v>
      </c>
      <c r="F45" t="s">
        <v>19</v>
      </c>
      <c r="G45" t="s">
        <v>491</v>
      </c>
      <c r="H45">
        <f t="shared" si="2"/>
        <v>1</v>
      </c>
      <c r="I45" t="s">
        <v>240</v>
      </c>
      <c r="J45" t="s">
        <v>360</v>
      </c>
      <c r="K45" t="s">
        <v>12</v>
      </c>
      <c r="L45" t="s">
        <v>364</v>
      </c>
      <c r="M45" t="s">
        <v>373</v>
      </c>
      <c r="N45">
        <v>449829302</v>
      </c>
      <c r="O45" t="str">
        <f t="shared" si="3"/>
        <v>M35449829302</v>
      </c>
      <c r="P45">
        <f t="shared" si="4"/>
        <v>1</v>
      </c>
    </row>
    <row r="46" spans="1:16" x14ac:dyDescent="0.25">
      <c r="A46">
        <v>235</v>
      </c>
      <c r="B46">
        <v>1</v>
      </c>
      <c r="C46" t="s">
        <v>108</v>
      </c>
      <c r="D46" t="str">
        <f>_xlfn.XLOOKUP(A48,[1]Sheet1!$B:$B,[1]Sheet1!$A:$A)</f>
        <v>270-2024</v>
      </c>
      <c r="E46">
        <v>446370888</v>
      </c>
      <c r="F46" t="s">
        <v>46</v>
      </c>
      <c r="G46" t="s">
        <v>445</v>
      </c>
      <c r="H46">
        <f t="shared" si="2"/>
        <v>1</v>
      </c>
      <c r="I46" t="s">
        <v>243</v>
      </c>
      <c r="J46" t="s">
        <v>361</v>
      </c>
      <c r="K46" t="s">
        <v>387</v>
      </c>
      <c r="L46" t="s">
        <v>365</v>
      </c>
      <c r="M46" t="s">
        <v>373</v>
      </c>
      <c r="N46">
        <v>449869738</v>
      </c>
      <c r="O46" t="str">
        <f t="shared" si="3"/>
        <v>F20449869738</v>
      </c>
      <c r="P46">
        <f t="shared" si="4"/>
        <v>1</v>
      </c>
    </row>
    <row r="47" spans="1:16" x14ac:dyDescent="0.25">
      <c r="A47">
        <v>146</v>
      </c>
      <c r="B47">
        <v>2</v>
      </c>
      <c r="C47" t="s">
        <v>46</v>
      </c>
      <c r="D47" t="str">
        <f>_xlfn.XLOOKUP(A49,[1]Sheet1!$B:$B,[1]Sheet1!$A:$A)</f>
        <v>043-2022</v>
      </c>
      <c r="E47">
        <v>447573168</v>
      </c>
      <c r="F47" t="s">
        <v>46</v>
      </c>
      <c r="G47" t="s">
        <v>446</v>
      </c>
      <c r="H47">
        <f t="shared" si="2"/>
        <v>1</v>
      </c>
      <c r="I47" t="s">
        <v>245</v>
      </c>
      <c r="J47" t="s">
        <v>350</v>
      </c>
      <c r="K47" t="s">
        <v>63</v>
      </c>
      <c r="L47" t="s">
        <v>365</v>
      </c>
      <c r="M47" t="s">
        <v>373</v>
      </c>
      <c r="N47">
        <v>450123187</v>
      </c>
      <c r="O47" t="str">
        <f t="shared" si="3"/>
        <v>M26450123187</v>
      </c>
      <c r="P47">
        <f t="shared" si="4"/>
        <v>1</v>
      </c>
    </row>
    <row r="48" spans="1:16" x14ac:dyDescent="0.25">
      <c r="A48">
        <v>270</v>
      </c>
      <c r="B48">
        <v>3</v>
      </c>
      <c r="C48" t="s">
        <v>93</v>
      </c>
      <c r="D48" t="str">
        <f>_xlfn.XLOOKUP(A50,[1]Sheet1!$B:$B,[1]Sheet1!$A:$A)</f>
        <v>158-2023</v>
      </c>
      <c r="E48">
        <v>448409017</v>
      </c>
      <c r="F48" t="s">
        <v>46</v>
      </c>
      <c r="G48" t="s">
        <v>447</v>
      </c>
      <c r="H48">
        <f t="shared" si="2"/>
        <v>1</v>
      </c>
      <c r="I48" t="s">
        <v>249</v>
      </c>
      <c r="J48" t="s">
        <v>350</v>
      </c>
      <c r="K48" t="s">
        <v>44</v>
      </c>
      <c r="L48" t="s">
        <v>365</v>
      </c>
      <c r="M48" t="s">
        <v>373</v>
      </c>
      <c r="N48">
        <v>450197107</v>
      </c>
      <c r="O48" t="str">
        <f t="shared" si="3"/>
        <v>M20450197107</v>
      </c>
      <c r="P48">
        <f t="shared" si="4"/>
        <v>1</v>
      </c>
    </row>
    <row r="49" spans="1:16" x14ac:dyDescent="0.25">
      <c r="A49">
        <v>43</v>
      </c>
      <c r="B49">
        <v>2</v>
      </c>
      <c r="C49" t="s">
        <v>96</v>
      </c>
      <c r="D49" t="str">
        <f>_xlfn.XLOOKUP(A51,[1]Sheet1!$B:$B,[1]Sheet1!$A:$A)</f>
        <v>166-2023</v>
      </c>
      <c r="E49">
        <v>449332414</v>
      </c>
      <c r="F49" t="s">
        <v>46</v>
      </c>
      <c r="G49" t="s">
        <v>471</v>
      </c>
      <c r="H49">
        <f t="shared" si="2"/>
        <v>1</v>
      </c>
      <c r="I49" t="s">
        <v>251</v>
      </c>
      <c r="J49" t="s">
        <v>350</v>
      </c>
      <c r="K49" t="s">
        <v>44</v>
      </c>
      <c r="L49" t="s">
        <v>365</v>
      </c>
      <c r="M49" t="s">
        <v>372</v>
      </c>
      <c r="N49">
        <v>450481676</v>
      </c>
      <c r="O49" t="str">
        <f t="shared" si="3"/>
        <v>M20450481676</v>
      </c>
      <c r="P49">
        <f t="shared" si="4"/>
        <v>1</v>
      </c>
    </row>
    <row r="50" spans="1:16" x14ac:dyDescent="0.25">
      <c r="A50">
        <v>158</v>
      </c>
      <c r="B50" s="1">
        <v>3</v>
      </c>
      <c r="C50" t="s">
        <v>75</v>
      </c>
      <c r="D50" t="str">
        <f>_xlfn.XLOOKUP(A52,[1]Sheet1!$B:$B,[1]Sheet1!$A:$A)</f>
        <v>145-2023</v>
      </c>
      <c r="E50">
        <v>450944787</v>
      </c>
      <c r="F50" t="s">
        <v>46</v>
      </c>
      <c r="G50" t="s">
        <v>477</v>
      </c>
      <c r="H50">
        <f t="shared" si="2"/>
        <v>1</v>
      </c>
      <c r="I50" t="s">
        <v>256</v>
      </c>
      <c r="J50" t="s">
        <v>350</v>
      </c>
      <c r="K50" t="s">
        <v>50</v>
      </c>
      <c r="L50" t="s">
        <v>365</v>
      </c>
      <c r="M50" t="s">
        <v>369</v>
      </c>
      <c r="N50">
        <v>450944787</v>
      </c>
      <c r="O50" t="str">
        <f t="shared" si="3"/>
        <v>M23450944787</v>
      </c>
      <c r="P50">
        <f t="shared" si="4"/>
        <v>1</v>
      </c>
    </row>
    <row r="51" spans="1:16" x14ac:dyDescent="0.25">
      <c r="A51">
        <v>166</v>
      </c>
      <c r="B51">
        <v>2</v>
      </c>
      <c r="C51" t="s">
        <v>58</v>
      </c>
      <c r="D51" t="str">
        <f>_xlfn.XLOOKUP(A53,[1]Sheet1!$B:$B,[1]Sheet1!$A:$A)</f>
        <v>105-2022</v>
      </c>
      <c r="E51">
        <v>451201806</v>
      </c>
      <c r="F51" t="s">
        <v>46</v>
      </c>
      <c r="G51" t="s">
        <v>448</v>
      </c>
      <c r="H51">
        <f t="shared" si="2"/>
        <v>1</v>
      </c>
      <c r="I51" t="s">
        <v>255</v>
      </c>
      <c r="J51" t="s">
        <v>350</v>
      </c>
      <c r="K51" t="s">
        <v>46</v>
      </c>
      <c r="L51" t="s">
        <v>365</v>
      </c>
      <c r="M51" t="s">
        <v>369</v>
      </c>
      <c r="N51">
        <v>450944787</v>
      </c>
      <c r="O51" t="str">
        <f t="shared" si="3"/>
        <v>M25450944787</v>
      </c>
      <c r="P51">
        <f t="shared" si="4"/>
        <v>1</v>
      </c>
    </row>
    <row r="52" spans="1:16" x14ac:dyDescent="0.25">
      <c r="A52" s="1">
        <v>145</v>
      </c>
      <c r="B52">
        <v>2</v>
      </c>
      <c r="C52" t="s">
        <v>67</v>
      </c>
      <c r="D52" t="str">
        <f>_xlfn.XLOOKUP(A54,[1]Sheet1!$B:$B,[1]Sheet1!$A:$A)</f>
        <v>130-2023</v>
      </c>
      <c r="E52">
        <v>455972388</v>
      </c>
      <c r="F52" t="s">
        <v>46</v>
      </c>
      <c r="G52" t="s">
        <v>493</v>
      </c>
      <c r="H52">
        <f t="shared" si="2"/>
        <v>1</v>
      </c>
      <c r="I52" t="s">
        <v>258</v>
      </c>
      <c r="J52" t="s">
        <v>350</v>
      </c>
      <c r="K52" t="s">
        <v>19</v>
      </c>
      <c r="L52" t="s">
        <v>365</v>
      </c>
      <c r="M52" t="s">
        <v>372</v>
      </c>
      <c r="N52">
        <v>450947599</v>
      </c>
      <c r="O52" t="str">
        <f t="shared" si="3"/>
        <v>M24450947599</v>
      </c>
      <c r="P52">
        <f t="shared" si="4"/>
        <v>1</v>
      </c>
    </row>
    <row r="53" spans="1:16" x14ac:dyDescent="0.25">
      <c r="A53">
        <v>105</v>
      </c>
      <c r="B53">
        <v>1</v>
      </c>
      <c r="C53" t="s">
        <v>63</v>
      </c>
      <c r="D53" t="str">
        <f>_xlfn.XLOOKUP(A55,[1]Sheet1!$B:$B,[1]Sheet1!$A:$A)</f>
        <v>140-2023</v>
      </c>
      <c r="E53">
        <v>448201117</v>
      </c>
      <c r="F53" t="s">
        <v>63</v>
      </c>
      <c r="G53" t="s">
        <v>449</v>
      </c>
      <c r="H53">
        <f t="shared" si="2"/>
        <v>1</v>
      </c>
      <c r="I53" t="s">
        <v>263</v>
      </c>
      <c r="J53" t="s">
        <v>350</v>
      </c>
      <c r="K53" t="s">
        <v>44</v>
      </c>
      <c r="L53" t="s">
        <v>365</v>
      </c>
      <c r="M53" t="s">
        <v>373</v>
      </c>
      <c r="N53">
        <v>450996661</v>
      </c>
      <c r="O53" t="str">
        <f t="shared" si="3"/>
        <v>M20450996661</v>
      </c>
      <c r="P53">
        <f t="shared" si="4"/>
        <v>1</v>
      </c>
    </row>
    <row r="54" spans="1:16" x14ac:dyDescent="0.25">
      <c r="A54">
        <v>130</v>
      </c>
      <c r="B54">
        <v>3</v>
      </c>
      <c r="C54" t="s">
        <v>63</v>
      </c>
      <c r="D54" t="str">
        <f>_xlfn.XLOOKUP(A56,[1]Sheet1!$B:$B,[1]Sheet1!$A:$A)</f>
        <v>118-2022</v>
      </c>
      <c r="E54">
        <v>449818724</v>
      </c>
      <c r="F54" t="s">
        <v>63</v>
      </c>
      <c r="G54" t="s">
        <v>450</v>
      </c>
      <c r="H54">
        <f t="shared" si="2"/>
        <v>1</v>
      </c>
      <c r="I54" t="s">
        <v>266</v>
      </c>
      <c r="J54" t="s">
        <v>350</v>
      </c>
      <c r="K54" t="s">
        <v>30</v>
      </c>
      <c r="L54" t="s">
        <v>365</v>
      </c>
      <c r="M54" t="s">
        <v>369</v>
      </c>
      <c r="N54">
        <v>451168988</v>
      </c>
      <c r="O54" t="str">
        <f t="shared" si="3"/>
        <v>M32451168988</v>
      </c>
      <c r="P54">
        <f t="shared" si="4"/>
        <v>1</v>
      </c>
    </row>
    <row r="55" spans="1:16" x14ac:dyDescent="0.25">
      <c r="A55">
        <v>140</v>
      </c>
      <c r="B55">
        <v>1</v>
      </c>
      <c r="C55" t="s">
        <v>72</v>
      </c>
      <c r="D55" t="str">
        <f>_xlfn.XLOOKUP(A57,[1]Sheet1!$B:$B,[1]Sheet1!$A:$A)</f>
        <v>139-2023</v>
      </c>
      <c r="E55">
        <v>450123187</v>
      </c>
      <c r="F55" t="s">
        <v>63</v>
      </c>
      <c r="G55" t="s">
        <v>476</v>
      </c>
      <c r="H55">
        <f t="shared" si="2"/>
        <v>1</v>
      </c>
      <c r="I55" t="s">
        <v>265</v>
      </c>
      <c r="J55" t="s">
        <v>350</v>
      </c>
      <c r="K55" t="s">
        <v>404</v>
      </c>
      <c r="L55" t="s">
        <v>365</v>
      </c>
      <c r="M55" t="s">
        <v>369</v>
      </c>
      <c r="N55">
        <v>451168988</v>
      </c>
      <c r="O55" t="str">
        <f t="shared" si="3"/>
        <v>M34451168988</v>
      </c>
      <c r="P55">
        <f t="shared" si="4"/>
        <v>1</v>
      </c>
    </row>
    <row r="56" spans="1:16" x14ac:dyDescent="0.25">
      <c r="A56">
        <v>118</v>
      </c>
      <c r="B56">
        <v>3</v>
      </c>
      <c r="C56" t="s">
        <v>63</v>
      </c>
      <c r="D56" t="str">
        <f>_xlfn.XLOOKUP(A58,[1]Sheet1!$B:$B,[1]Sheet1!$A:$A)</f>
        <v>182-2023</v>
      </c>
      <c r="E56">
        <v>454519172</v>
      </c>
      <c r="F56" t="s">
        <v>63</v>
      </c>
      <c r="G56" t="s">
        <v>451</v>
      </c>
      <c r="H56">
        <f t="shared" si="2"/>
        <v>1</v>
      </c>
      <c r="I56" t="s">
        <v>267</v>
      </c>
      <c r="J56" t="s">
        <v>347</v>
      </c>
      <c r="K56" t="s">
        <v>2</v>
      </c>
      <c r="L56" t="s">
        <v>366</v>
      </c>
      <c r="M56" t="s">
        <v>372</v>
      </c>
      <c r="N56">
        <v>451196955</v>
      </c>
      <c r="O56" t="str">
        <f t="shared" si="3"/>
        <v>F32451196955</v>
      </c>
      <c r="P56">
        <f t="shared" si="4"/>
        <v>1</v>
      </c>
    </row>
    <row r="57" spans="1:16" x14ac:dyDescent="0.25">
      <c r="A57">
        <v>139</v>
      </c>
      <c r="B57">
        <v>2</v>
      </c>
      <c r="C57" t="s">
        <v>76</v>
      </c>
      <c r="D57" t="str">
        <f>_xlfn.XLOOKUP(A59,[1]Sheet1!$B:$B,[1]Sheet1!$A:$A)</f>
        <v>254-2024</v>
      </c>
      <c r="E57">
        <v>447550044</v>
      </c>
      <c r="F57" t="s">
        <v>378</v>
      </c>
      <c r="G57" t="s">
        <v>474</v>
      </c>
      <c r="H57">
        <f t="shared" si="2"/>
        <v>1</v>
      </c>
      <c r="I57" t="s">
        <v>276</v>
      </c>
      <c r="J57" t="s">
        <v>350</v>
      </c>
      <c r="K57" t="s">
        <v>46</v>
      </c>
      <c r="L57" t="s">
        <v>364</v>
      </c>
      <c r="M57" t="s">
        <v>373</v>
      </c>
      <c r="N57">
        <v>451201806</v>
      </c>
      <c r="O57" t="str">
        <f t="shared" si="3"/>
        <v>M25451201806</v>
      </c>
      <c r="P57">
        <f t="shared" si="4"/>
        <v>1</v>
      </c>
    </row>
    <row r="58" spans="1:16" x14ac:dyDescent="0.25">
      <c r="A58">
        <v>182</v>
      </c>
      <c r="B58">
        <v>2</v>
      </c>
      <c r="C58" t="s">
        <v>88</v>
      </c>
      <c r="D58" t="str">
        <f>_xlfn.XLOOKUP(A60,[1]Sheet1!$B:$B,[1]Sheet1!$A:$A)</f>
        <v>196-2023</v>
      </c>
      <c r="E58">
        <v>448083453</v>
      </c>
      <c r="F58" t="s">
        <v>378</v>
      </c>
      <c r="G58" t="s">
        <v>452</v>
      </c>
      <c r="H58">
        <f t="shared" si="2"/>
        <v>1</v>
      </c>
      <c r="I58" t="s">
        <v>280</v>
      </c>
      <c r="J58" t="s">
        <v>350</v>
      </c>
      <c r="K58" t="s">
        <v>381</v>
      </c>
      <c r="L58" t="s">
        <v>365</v>
      </c>
      <c r="M58" t="s">
        <v>369</v>
      </c>
      <c r="N58">
        <v>451203242</v>
      </c>
      <c r="O58" t="str">
        <f t="shared" si="3"/>
        <v>M19451203242</v>
      </c>
      <c r="P58">
        <f t="shared" si="4"/>
        <v>1</v>
      </c>
    </row>
    <row r="59" spans="1:16" x14ac:dyDescent="0.25">
      <c r="A59">
        <v>254</v>
      </c>
      <c r="B59">
        <v>3</v>
      </c>
      <c r="C59" t="s">
        <v>101</v>
      </c>
      <c r="D59" t="str">
        <f>_xlfn.XLOOKUP(A61,[1]Sheet1!$B:$B,[1]Sheet1!$A:$A)</f>
        <v>237-2024</v>
      </c>
      <c r="E59">
        <v>448102341</v>
      </c>
      <c r="F59" t="s">
        <v>378</v>
      </c>
      <c r="G59" t="s">
        <v>485</v>
      </c>
      <c r="H59">
        <f t="shared" si="2"/>
        <v>1</v>
      </c>
      <c r="I59" t="s">
        <v>279</v>
      </c>
      <c r="J59" t="s">
        <v>350</v>
      </c>
      <c r="K59" t="s">
        <v>42</v>
      </c>
      <c r="L59" t="s">
        <v>365</v>
      </c>
      <c r="M59" t="s">
        <v>369</v>
      </c>
      <c r="N59">
        <v>451203242</v>
      </c>
      <c r="O59" t="str">
        <f t="shared" si="3"/>
        <v>M21451203242</v>
      </c>
      <c r="P59">
        <f t="shared" si="4"/>
        <v>1</v>
      </c>
    </row>
    <row r="60" spans="1:16" x14ac:dyDescent="0.25">
      <c r="A60">
        <v>196</v>
      </c>
      <c r="B60">
        <v>2</v>
      </c>
      <c r="C60" t="s">
        <v>76</v>
      </c>
      <c r="D60" t="str">
        <f>_xlfn.XLOOKUP(A62,[1]Sheet1!$B:$B,[1]Sheet1!$A:$A)</f>
        <v>146-2023</v>
      </c>
      <c r="E60">
        <v>454373902</v>
      </c>
      <c r="F60" t="s">
        <v>378</v>
      </c>
      <c r="G60" t="s">
        <v>482</v>
      </c>
      <c r="H60">
        <f t="shared" si="2"/>
        <v>1</v>
      </c>
      <c r="I60" t="s">
        <v>282</v>
      </c>
      <c r="J60" t="s">
        <v>350</v>
      </c>
      <c r="K60" t="s">
        <v>40</v>
      </c>
      <c r="L60" t="s">
        <v>365</v>
      </c>
      <c r="M60" t="s">
        <v>369</v>
      </c>
      <c r="N60">
        <v>451244697</v>
      </c>
      <c r="O60" t="str">
        <f t="shared" si="3"/>
        <v>M22451244697</v>
      </c>
      <c r="P60">
        <f t="shared" si="4"/>
        <v>1</v>
      </c>
    </row>
    <row r="61" spans="1:16" x14ac:dyDescent="0.25">
      <c r="A61">
        <v>237</v>
      </c>
      <c r="B61">
        <v>3</v>
      </c>
      <c r="C61" t="s">
        <v>104</v>
      </c>
      <c r="D61" t="str">
        <f>_xlfn.XLOOKUP(A63,[1]Sheet1!$B:$B,[1]Sheet1!$A:$A)</f>
        <v>253-2024</v>
      </c>
      <c r="E61">
        <v>449137572</v>
      </c>
      <c r="F61" t="s">
        <v>391</v>
      </c>
      <c r="G61" t="s">
        <v>453</v>
      </c>
      <c r="H61">
        <f t="shared" si="2"/>
        <v>1</v>
      </c>
      <c r="I61" t="s">
        <v>285</v>
      </c>
      <c r="J61" t="s">
        <v>350</v>
      </c>
      <c r="K61" t="s">
        <v>100</v>
      </c>
      <c r="L61" t="s">
        <v>364</v>
      </c>
      <c r="M61" t="s">
        <v>372</v>
      </c>
      <c r="N61">
        <v>451331737</v>
      </c>
      <c r="O61" t="str">
        <f t="shared" si="3"/>
        <v>M31451331737</v>
      </c>
      <c r="P61">
        <f t="shared" si="4"/>
        <v>1</v>
      </c>
    </row>
    <row r="62" spans="1:16" x14ac:dyDescent="0.25">
      <c r="A62">
        <v>146</v>
      </c>
      <c r="B62">
        <v>2</v>
      </c>
      <c r="C62" t="s">
        <v>67</v>
      </c>
      <c r="D62" t="str">
        <f>_xlfn.XLOOKUP(A64,[1]Sheet1!$B:$B,[1]Sheet1!$A:$A)</f>
        <v>130-2023</v>
      </c>
      <c r="E62">
        <v>455972388</v>
      </c>
      <c r="F62" t="s">
        <v>391</v>
      </c>
      <c r="G62" t="s">
        <v>483</v>
      </c>
      <c r="H62">
        <f t="shared" si="2"/>
        <v>1</v>
      </c>
      <c r="I62" t="s">
        <v>289</v>
      </c>
      <c r="J62" t="s">
        <v>350</v>
      </c>
      <c r="K62" t="s">
        <v>38</v>
      </c>
      <c r="L62" t="s">
        <v>365</v>
      </c>
      <c r="M62" t="s">
        <v>372</v>
      </c>
      <c r="N62">
        <v>451340977</v>
      </c>
      <c r="O62" t="str">
        <f t="shared" si="3"/>
        <v>M30451340977</v>
      </c>
      <c r="P62">
        <f t="shared" si="4"/>
        <v>1</v>
      </c>
    </row>
    <row r="63" spans="1:16" x14ac:dyDescent="0.25">
      <c r="A63">
        <v>253</v>
      </c>
      <c r="B63">
        <v>2</v>
      </c>
      <c r="C63" t="s">
        <v>97</v>
      </c>
      <c r="D63" t="str">
        <f>_xlfn.XLOOKUP(A65,[1]Sheet1!$B:$B,[1]Sheet1!$A:$A)</f>
        <v>169-2023</v>
      </c>
      <c r="E63">
        <v>447685995</v>
      </c>
      <c r="F63" t="s">
        <v>97</v>
      </c>
      <c r="G63" t="s">
        <v>454</v>
      </c>
      <c r="H63">
        <f t="shared" si="2"/>
        <v>1</v>
      </c>
      <c r="I63" t="s">
        <v>291</v>
      </c>
      <c r="J63" t="s">
        <v>350</v>
      </c>
      <c r="K63" t="s">
        <v>30</v>
      </c>
      <c r="L63" t="s">
        <v>365</v>
      </c>
      <c r="M63" t="s">
        <v>373</v>
      </c>
      <c r="N63">
        <v>451387569</v>
      </c>
      <c r="O63" t="str">
        <f t="shared" si="3"/>
        <v>M32451387569</v>
      </c>
      <c r="P63">
        <f t="shared" si="4"/>
        <v>1</v>
      </c>
    </row>
    <row r="64" spans="1:16" x14ac:dyDescent="0.25">
      <c r="A64">
        <v>130</v>
      </c>
      <c r="B64">
        <v>3</v>
      </c>
      <c r="C64" t="s">
        <v>38</v>
      </c>
      <c r="D64" t="str">
        <f>_xlfn.XLOOKUP(A66,[1]Sheet1!$B:$B,[1]Sheet1!$A:$A)</f>
        <v>050-2022</v>
      </c>
      <c r="E64">
        <v>447006586</v>
      </c>
      <c r="F64" t="s">
        <v>38</v>
      </c>
      <c r="G64" t="s">
        <v>455</v>
      </c>
      <c r="H64">
        <f t="shared" si="2"/>
        <v>1</v>
      </c>
      <c r="I64" t="s">
        <v>296</v>
      </c>
      <c r="J64" t="s">
        <v>350</v>
      </c>
      <c r="K64" t="s">
        <v>42</v>
      </c>
      <c r="L64" t="s">
        <v>365</v>
      </c>
      <c r="M64" t="s">
        <v>369</v>
      </c>
      <c r="N64">
        <v>451429787</v>
      </c>
      <c r="O64" t="str">
        <f t="shared" si="3"/>
        <v>M21451429787</v>
      </c>
      <c r="P64">
        <f t="shared" si="4"/>
        <v>1</v>
      </c>
    </row>
    <row r="65" spans="1:28" x14ac:dyDescent="0.25">
      <c r="A65">
        <v>169</v>
      </c>
      <c r="B65">
        <v>2</v>
      </c>
      <c r="C65" t="s">
        <v>38</v>
      </c>
      <c r="D65" t="str">
        <f>_xlfn.XLOOKUP(A67,[1]Sheet1!$B:$B,[1]Sheet1!$A:$A)</f>
        <v>030-2022</v>
      </c>
      <c r="E65">
        <v>447273493</v>
      </c>
      <c r="F65" t="s">
        <v>38</v>
      </c>
      <c r="G65" t="s">
        <v>456</v>
      </c>
      <c r="H65">
        <f t="shared" ref="H65:H84" si="5">COUNTIF(O:O,G65)</f>
        <v>1</v>
      </c>
      <c r="I65" t="s">
        <v>297</v>
      </c>
      <c r="J65" t="s">
        <v>350</v>
      </c>
      <c r="K65" t="s">
        <v>42</v>
      </c>
      <c r="L65" t="s">
        <v>365</v>
      </c>
      <c r="M65" t="s">
        <v>369</v>
      </c>
      <c r="N65">
        <v>451429787</v>
      </c>
      <c r="O65" t="str">
        <f t="shared" si="3"/>
        <v>M21451429787</v>
      </c>
      <c r="P65">
        <f t="shared" si="4"/>
        <v>1</v>
      </c>
      <c r="AA65" t="s">
        <v>40</v>
      </c>
    </row>
    <row r="66" spans="1:28" x14ac:dyDescent="0.25">
      <c r="A66">
        <v>50</v>
      </c>
      <c r="B66">
        <v>2</v>
      </c>
      <c r="C66" t="s">
        <v>38</v>
      </c>
      <c r="D66" t="str">
        <f>_xlfn.XLOOKUP(A68,[1]Sheet1!$B:$B,[1]Sheet1!$A:$A)</f>
        <v>279-2024</v>
      </c>
      <c r="E66">
        <v>447505520</v>
      </c>
      <c r="F66" t="s">
        <v>38</v>
      </c>
      <c r="G66" t="s">
        <v>457</v>
      </c>
      <c r="H66">
        <f t="shared" si="5"/>
        <v>1</v>
      </c>
      <c r="I66" t="s">
        <v>298</v>
      </c>
      <c r="J66" t="s">
        <v>350</v>
      </c>
      <c r="K66" t="s">
        <v>12</v>
      </c>
      <c r="L66" t="s">
        <v>364</v>
      </c>
      <c r="M66" t="s">
        <v>372</v>
      </c>
      <c r="N66">
        <v>451478151</v>
      </c>
      <c r="O66" t="str">
        <f t="shared" ref="O66:O97" si="6">K66&amp;N66</f>
        <v>M35451478151</v>
      </c>
      <c r="P66">
        <f t="shared" ref="P66:P97" si="7">COUNTIF($G$2:$G$101,O66)</f>
        <v>1</v>
      </c>
      <c r="AA66" t="s">
        <v>19</v>
      </c>
    </row>
    <row r="67" spans="1:28" x14ac:dyDescent="0.25">
      <c r="A67">
        <v>30</v>
      </c>
      <c r="B67">
        <v>2</v>
      </c>
      <c r="C67" t="s">
        <v>38</v>
      </c>
      <c r="D67" t="str">
        <f>_xlfn.XLOOKUP(A69,[1]Sheet1!$B:$B,[1]Sheet1!$A:$A)</f>
        <v>132-2023</v>
      </c>
      <c r="E67">
        <v>451340977</v>
      </c>
      <c r="F67" t="s">
        <v>38</v>
      </c>
      <c r="G67" t="s">
        <v>458</v>
      </c>
      <c r="H67">
        <f t="shared" si="5"/>
        <v>1</v>
      </c>
      <c r="I67" t="s">
        <v>301</v>
      </c>
      <c r="J67" t="s">
        <v>350</v>
      </c>
      <c r="K67" t="s">
        <v>38</v>
      </c>
      <c r="L67" t="s">
        <v>365</v>
      </c>
      <c r="M67" t="s">
        <v>369</v>
      </c>
      <c r="N67">
        <v>451600435</v>
      </c>
      <c r="O67" t="str">
        <f t="shared" si="6"/>
        <v>M30451600435</v>
      </c>
      <c r="P67">
        <f t="shared" si="7"/>
        <v>1</v>
      </c>
      <c r="AA67" t="s">
        <v>50</v>
      </c>
    </row>
    <row r="68" spans="1:28" x14ac:dyDescent="0.25">
      <c r="A68">
        <v>279</v>
      </c>
      <c r="B68">
        <v>3</v>
      </c>
      <c r="C68" t="s">
        <v>38</v>
      </c>
      <c r="D68" t="str">
        <f>_xlfn.XLOOKUP(A70,[1]Sheet1!$B:$B,[1]Sheet1!$A:$A)</f>
        <v>067-2022</v>
      </c>
      <c r="E68">
        <v>451600435</v>
      </c>
      <c r="F68" t="s">
        <v>38</v>
      </c>
      <c r="G68" t="s">
        <v>459</v>
      </c>
      <c r="H68">
        <f t="shared" si="5"/>
        <v>1</v>
      </c>
      <c r="I68" t="s">
        <v>304</v>
      </c>
      <c r="J68" t="s">
        <v>350</v>
      </c>
      <c r="K68" t="s">
        <v>50</v>
      </c>
      <c r="L68" t="s">
        <v>365</v>
      </c>
      <c r="M68" t="s">
        <v>369</v>
      </c>
      <c r="N68">
        <v>451672308</v>
      </c>
      <c r="O68" t="str">
        <f t="shared" si="6"/>
        <v>M23451672308</v>
      </c>
      <c r="P68">
        <f t="shared" si="7"/>
        <v>1</v>
      </c>
      <c r="AA68" t="s">
        <v>30</v>
      </c>
    </row>
    <row r="69" spans="1:28" x14ac:dyDescent="0.25">
      <c r="A69">
        <v>132</v>
      </c>
      <c r="B69">
        <v>3</v>
      </c>
      <c r="C69" t="s">
        <v>100</v>
      </c>
      <c r="D69" t="str">
        <f>_xlfn.XLOOKUP(A71,[1]Sheet1!$B:$B,[1]Sheet1!$A:$A)</f>
        <v>236-2024</v>
      </c>
      <c r="E69">
        <v>451331737</v>
      </c>
      <c r="F69" t="s">
        <v>100</v>
      </c>
      <c r="G69" t="s">
        <v>460</v>
      </c>
      <c r="H69">
        <f t="shared" si="5"/>
        <v>1</v>
      </c>
      <c r="I69" t="s">
        <v>305</v>
      </c>
      <c r="J69" t="s">
        <v>351</v>
      </c>
      <c r="K69" t="s">
        <v>9</v>
      </c>
      <c r="L69" t="s">
        <v>367</v>
      </c>
      <c r="M69" t="s">
        <v>369</v>
      </c>
      <c r="N69">
        <v>451672308</v>
      </c>
      <c r="O69" t="str">
        <f t="shared" si="6"/>
        <v>F25451672308</v>
      </c>
      <c r="P69">
        <f t="shared" si="7"/>
        <v>1</v>
      </c>
      <c r="AA69" t="s">
        <v>381</v>
      </c>
    </row>
    <row r="70" spans="1:28" x14ac:dyDescent="0.25">
      <c r="A70">
        <v>67</v>
      </c>
      <c r="B70">
        <v>3</v>
      </c>
      <c r="C70" t="s">
        <v>111</v>
      </c>
      <c r="D70" t="str">
        <f>_xlfn.XLOOKUP(A72,[1]Sheet1!$B:$B,[1]Sheet1!$A:$A)</f>
        <v>284-2024</v>
      </c>
      <c r="E70">
        <v>451168988</v>
      </c>
      <c r="F70" t="s">
        <v>30</v>
      </c>
      <c r="G70" t="s">
        <v>488</v>
      </c>
      <c r="H70">
        <f t="shared" si="5"/>
        <v>1</v>
      </c>
      <c r="I70" t="s">
        <v>306</v>
      </c>
      <c r="J70" t="s">
        <v>350</v>
      </c>
      <c r="K70" t="s">
        <v>92</v>
      </c>
      <c r="L70" t="s">
        <v>365</v>
      </c>
      <c r="M70" t="s">
        <v>369</v>
      </c>
      <c r="N70">
        <v>451993208</v>
      </c>
      <c r="O70" t="str">
        <f t="shared" si="6"/>
        <v>M18451993208</v>
      </c>
      <c r="P70">
        <f t="shared" si="7"/>
        <v>1</v>
      </c>
      <c r="AA70" t="s">
        <v>69</v>
      </c>
    </row>
    <row r="71" spans="1:28" x14ac:dyDescent="0.25">
      <c r="A71">
        <v>236</v>
      </c>
      <c r="B71">
        <v>1</v>
      </c>
      <c r="C71" t="s">
        <v>2</v>
      </c>
      <c r="D71" t="str">
        <f>_xlfn.XLOOKUP(A73,[1]Sheet1!$B:$B,[1]Sheet1!$A:$A)</f>
        <v>147-2023</v>
      </c>
      <c r="E71">
        <v>451196955</v>
      </c>
      <c r="F71" t="s">
        <v>2</v>
      </c>
      <c r="G71" t="s">
        <v>499</v>
      </c>
      <c r="H71">
        <f t="shared" si="5"/>
        <v>1</v>
      </c>
      <c r="I71" t="s">
        <v>308</v>
      </c>
      <c r="J71" t="s">
        <v>350</v>
      </c>
      <c r="K71" t="s">
        <v>42</v>
      </c>
      <c r="L71" t="s">
        <v>365</v>
      </c>
      <c r="M71" t="s">
        <v>370</v>
      </c>
      <c r="N71">
        <v>452158520</v>
      </c>
      <c r="O71" t="str">
        <f t="shared" si="6"/>
        <v>M21452158520</v>
      </c>
      <c r="P71">
        <f t="shared" si="7"/>
        <v>1</v>
      </c>
      <c r="AA71" t="s">
        <v>387</v>
      </c>
    </row>
    <row r="72" spans="1:28" x14ac:dyDescent="0.25">
      <c r="A72">
        <v>284</v>
      </c>
      <c r="B72">
        <v>2</v>
      </c>
      <c r="C72" t="s">
        <v>30</v>
      </c>
      <c r="D72" t="str">
        <f>_xlfn.XLOOKUP(A74,[1]Sheet1!$B:$B,[1]Sheet1!$A:$A)</f>
        <v>207-2023</v>
      </c>
      <c r="E72">
        <v>451387569</v>
      </c>
      <c r="F72" t="s">
        <v>30</v>
      </c>
      <c r="G72" t="s">
        <v>461</v>
      </c>
      <c r="H72">
        <f t="shared" si="5"/>
        <v>1</v>
      </c>
      <c r="I72" t="s">
        <v>312</v>
      </c>
      <c r="J72" t="s">
        <v>351</v>
      </c>
      <c r="K72" t="s">
        <v>387</v>
      </c>
      <c r="L72" t="s">
        <v>365</v>
      </c>
      <c r="M72" t="s">
        <v>373</v>
      </c>
      <c r="N72">
        <v>453739790</v>
      </c>
      <c r="O72" t="str">
        <f t="shared" si="6"/>
        <v>F20453739790</v>
      </c>
      <c r="P72">
        <f t="shared" si="7"/>
        <v>1</v>
      </c>
      <c r="AA72" t="s">
        <v>19</v>
      </c>
    </row>
    <row r="73" spans="1:28" x14ac:dyDescent="0.25">
      <c r="A73">
        <v>147</v>
      </c>
      <c r="B73">
        <v>3</v>
      </c>
      <c r="C73" t="s">
        <v>30</v>
      </c>
      <c r="D73" t="str">
        <f>_xlfn.XLOOKUP(A75,[1]Sheet1!$B:$B,[1]Sheet1!$A:$A)</f>
        <v>019-2022</v>
      </c>
      <c r="E73">
        <v>453759757</v>
      </c>
      <c r="F73" t="s">
        <v>30</v>
      </c>
      <c r="G73" t="s">
        <v>462</v>
      </c>
      <c r="H73">
        <f t="shared" si="5"/>
        <v>1</v>
      </c>
      <c r="I73" t="s">
        <v>311</v>
      </c>
      <c r="J73" t="s">
        <v>351</v>
      </c>
      <c r="K73" t="s">
        <v>102</v>
      </c>
      <c r="L73" t="s">
        <v>365</v>
      </c>
      <c r="M73" t="s">
        <v>373</v>
      </c>
      <c r="N73">
        <v>453739790</v>
      </c>
      <c r="O73" t="str">
        <f t="shared" si="6"/>
        <v>F22453739790</v>
      </c>
      <c r="P73">
        <f t="shared" si="7"/>
        <v>1</v>
      </c>
      <c r="AA73" t="s">
        <v>46</v>
      </c>
      <c r="AB73" t="s">
        <v>50</v>
      </c>
    </row>
    <row r="74" spans="1:28" x14ac:dyDescent="0.25">
      <c r="A74">
        <v>207</v>
      </c>
      <c r="B74">
        <v>3</v>
      </c>
      <c r="C74" t="s">
        <v>148</v>
      </c>
      <c r="D74" t="str">
        <f>_xlfn.XLOOKUP(A76,[1]Sheet1!$B:$B,[1]Sheet1!$A:$A)</f>
        <v>199-2023</v>
      </c>
      <c r="E74">
        <v>456860704</v>
      </c>
      <c r="F74" t="s">
        <v>30</v>
      </c>
      <c r="G74" t="s">
        <v>463</v>
      </c>
      <c r="H74">
        <f t="shared" si="5"/>
        <v>1</v>
      </c>
      <c r="I74" t="s">
        <v>314</v>
      </c>
      <c r="J74" t="s">
        <v>350</v>
      </c>
      <c r="K74" t="s">
        <v>30</v>
      </c>
      <c r="L74" t="s">
        <v>365</v>
      </c>
      <c r="M74" t="s">
        <v>369</v>
      </c>
      <c r="N74">
        <v>453759757</v>
      </c>
      <c r="O74" t="str">
        <f t="shared" si="6"/>
        <v>M32453759757</v>
      </c>
      <c r="P74">
        <f t="shared" si="7"/>
        <v>1</v>
      </c>
    </row>
    <row r="75" spans="1:28" x14ac:dyDescent="0.25">
      <c r="A75">
        <v>19</v>
      </c>
      <c r="B75">
        <v>3</v>
      </c>
      <c r="C75" t="s">
        <v>56</v>
      </c>
      <c r="D75" t="str">
        <f>_xlfn.XLOOKUP(A77,[1]Sheet1!$B:$B,[1]Sheet1!$A:$A)</f>
        <v>129-2023</v>
      </c>
      <c r="E75">
        <v>447652548</v>
      </c>
      <c r="F75" t="s">
        <v>56</v>
      </c>
      <c r="G75" t="s">
        <v>464</v>
      </c>
      <c r="H75">
        <f t="shared" si="5"/>
        <v>1</v>
      </c>
      <c r="I75" t="s">
        <v>321</v>
      </c>
      <c r="J75" t="s">
        <v>350</v>
      </c>
      <c r="K75" t="s">
        <v>19</v>
      </c>
      <c r="L75" t="s">
        <v>365</v>
      </c>
      <c r="M75" t="s">
        <v>369</v>
      </c>
      <c r="N75">
        <v>454373902</v>
      </c>
      <c r="O75" t="str">
        <f t="shared" si="6"/>
        <v>M24454373902</v>
      </c>
      <c r="P75">
        <f t="shared" si="7"/>
        <v>1</v>
      </c>
      <c r="W75" t="s">
        <v>42</v>
      </c>
      <c r="X75" t="s">
        <v>92</v>
      </c>
    </row>
    <row r="76" spans="1:28" x14ac:dyDescent="0.25">
      <c r="A76">
        <v>199</v>
      </c>
      <c r="B76">
        <v>1</v>
      </c>
      <c r="C76" t="s">
        <v>56</v>
      </c>
      <c r="D76" t="str">
        <f>_xlfn.XLOOKUP(A78,[1]Sheet1!$B:$B,[1]Sheet1!$A:$A)</f>
        <v>102-2022</v>
      </c>
      <c r="E76">
        <v>449448771</v>
      </c>
      <c r="F76" t="s">
        <v>50</v>
      </c>
      <c r="G76" t="s">
        <v>500</v>
      </c>
      <c r="H76">
        <f t="shared" si="5"/>
        <v>1</v>
      </c>
      <c r="I76" t="s">
        <v>320</v>
      </c>
      <c r="J76" t="s">
        <v>350</v>
      </c>
      <c r="K76" t="s">
        <v>378</v>
      </c>
      <c r="L76" t="s">
        <v>365</v>
      </c>
      <c r="M76" t="s">
        <v>369</v>
      </c>
      <c r="N76">
        <v>454373902</v>
      </c>
      <c r="O76" t="str">
        <f t="shared" si="6"/>
        <v>M27454373902</v>
      </c>
      <c r="P76">
        <f t="shared" si="7"/>
        <v>1</v>
      </c>
      <c r="W76" t="s">
        <v>50</v>
      </c>
      <c r="X76" t="s">
        <v>378</v>
      </c>
    </row>
    <row r="77" spans="1:28" x14ac:dyDescent="0.25">
      <c r="A77">
        <v>129</v>
      </c>
      <c r="B77">
        <v>3</v>
      </c>
      <c r="C77" t="s">
        <v>111</v>
      </c>
      <c r="D77" t="str">
        <f>_xlfn.XLOOKUP(A79,[1]Sheet1!$B:$B,[1]Sheet1!$A:$A)</f>
        <v>284-2024</v>
      </c>
      <c r="E77">
        <v>451168988</v>
      </c>
      <c r="F77" t="s">
        <v>404</v>
      </c>
      <c r="G77" t="s">
        <v>478</v>
      </c>
      <c r="H77">
        <f t="shared" si="5"/>
        <v>1</v>
      </c>
      <c r="I77" t="s">
        <v>323</v>
      </c>
      <c r="J77" t="s">
        <v>350</v>
      </c>
      <c r="K77" t="s">
        <v>63</v>
      </c>
      <c r="L77" t="s">
        <v>364</v>
      </c>
      <c r="M77" t="s">
        <v>373</v>
      </c>
      <c r="N77">
        <v>454519172</v>
      </c>
      <c r="O77" t="str">
        <f t="shared" si="6"/>
        <v>M26454519172</v>
      </c>
      <c r="P77">
        <f t="shared" si="7"/>
        <v>1</v>
      </c>
      <c r="W77" t="s">
        <v>378</v>
      </c>
      <c r="X77" t="s">
        <v>19</v>
      </c>
    </row>
    <row r="78" spans="1:28" x14ac:dyDescent="0.25">
      <c r="A78">
        <v>102</v>
      </c>
      <c r="B78">
        <v>3</v>
      </c>
      <c r="C78" t="s">
        <v>12</v>
      </c>
      <c r="D78" t="str">
        <f>_xlfn.XLOOKUP(A80,[1]Sheet1!$B:$B,[1]Sheet1!$A:$A)</f>
        <v>161-2023</v>
      </c>
      <c r="E78">
        <v>449797349</v>
      </c>
      <c r="F78" t="s">
        <v>12</v>
      </c>
      <c r="G78" t="s">
        <v>465</v>
      </c>
      <c r="H78">
        <f t="shared" si="5"/>
        <v>1</v>
      </c>
      <c r="I78" t="s">
        <v>326</v>
      </c>
      <c r="J78" t="s">
        <v>347</v>
      </c>
      <c r="K78" t="s">
        <v>12</v>
      </c>
      <c r="L78" t="s">
        <v>364</v>
      </c>
      <c r="M78" t="s">
        <v>370</v>
      </c>
      <c r="N78">
        <v>454521646</v>
      </c>
      <c r="O78" t="str">
        <f t="shared" si="6"/>
        <v>M35454521646</v>
      </c>
      <c r="P78">
        <f t="shared" si="7"/>
        <v>1</v>
      </c>
      <c r="W78" t="s">
        <v>42</v>
      </c>
      <c r="X78" t="s">
        <v>94</v>
      </c>
    </row>
    <row r="79" spans="1:28" x14ac:dyDescent="0.25">
      <c r="A79">
        <v>284</v>
      </c>
      <c r="B79">
        <v>3</v>
      </c>
      <c r="C79" t="s">
        <v>12</v>
      </c>
      <c r="D79" t="str">
        <f>_xlfn.XLOOKUP(A81,[1]Sheet1!$B:$B,[1]Sheet1!$A:$A)</f>
        <v>187-2023</v>
      </c>
      <c r="E79">
        <v>451478151</v>
      </c>
      <c r="F79" t="s">
        <v>12</v>
      </c>
      <c r="G79" t="s">
        <v>466</v>
      </c>
      <c r="H79">
        <f t="shared" si="5"/>
        <v>1</v>
      </c>
      <c r="I79" t="s">
        <v>331</v>
      </c>
      <c r="J79" t="s">
        <v>350</v>
      </c>
      <c r="K79" t="s">
        <v>29</v>
      </c>
      <c r="L79" t="s">
        <v>364</v>
      </c>
      <c r="M79" t="s">
        <v>369</v>
      </c>
      <c r="N79">
        <v>454906728</v>
      </c>
      <c r="O79" t="str">
        <f t="shared" si="6"/>
        <v>M39454906728</v>
      </c>
      <c r="P79">
        <f t="shared" si="7"/>
        <v>1</v>
      </c>
      <c r="W79" t="s">
        <v>19</v>
      </c>
      <c r="X79" t="s">
        <v>40</v>
      </c>
    </row>
    <row r="80" spans="1:28" x14ac:dyDescent="0.25">
      <c r="A80">
        <v>161</v>
      </c>
      <c r="B80">
        <v>3</v>
      </c>
      <c r="C80" t="s">
        <v>12</v>
      </c>
      <c r="D80" t="str">
        <f>_xlfn.XLOOKUP(A82,[1]Sheet1!$B:$B,[1]Sheet1!$A:$A)</f>
        <v>007-2022</v>
      </c>
      <c r="E80">
        <v>454521646</v>
      </c>
      <c r="F80" t="s">
        <v>12</v>
      </c>
      <c r="G80" t="s">
        <v>467</v>
      </c>
      <c r="H80">
        <f t="shared" si="5"/>
        <v>1</v>
      </c>
      <c r="I80" t="s">
        <v>335</v>
      </c>
      <c r="J80" t="s">
        <v>350</v>
      </c>
      <c r="K80" t="s">
        <v>44</v>
      </c>
      <c r="L80" t="s">
        <v>365</v>
      </c>
      <c r="M80" t="s">
        <v>372</v>
      </c>
      <c r="N80">
        <v>454974013</v>
      </c>
      <c r="O80" t="str">
        <f t="shared" si="6"/>
        <v>M20454974013</v>
      </c>
      <c r="P80">
        <f t="shared" si="7"/>
        <v>1</v>
      </c>
      <c r="W80" t="s">
        <v>63</v>
      </c>
      <c r="X80" t="s">
        <v>19</v>
      </c>
    </row>
    <row r="81" spans="1:24" x14ac:dyDescent="0.25">
      <c r="A81">
        <v>187</v>
      </c>
      <c r="B81">
        <v>3</v>
      </c>
      <c r="C81" t="s">
        <v>84</v>
      </c>
      <c r="D81" t="str">
        <f>_xlfn.XLOOKUP(A83,[1]Sheet1!$B:$B,[1]Sheet1!$A:$A)</f>
        <v>301-2024</v>
      </c>
      <c r="E81">
        <v>448089133</v>
      </c>
      <c r="F81" t="s">
        <v>84</v>
      </c>
      <c r="G81" t="s">
        <v>468</v>
      </c>
      <c r="H81">
        <f t="shared" si="5"/>
        <v>1</v>
      </c>
      <c r="I81" t="s">
        <v>339</v>
      </c>
      <c r="J81" t="s">
        <v>350</v>
      </c>
      <c r="K81" t="s">
        <v>50</v>
      </c>
      <c r="L81" t="s">
        <v>365</v>
      </c>
      <c r="M81" t="s">
        <v>369</v>
      </c>
      <c r="N81">
        <v>455972388</v>
      </c>
      <c r="O81" t="str">
        <f t="shared" si="6"/>
        <v>M23455972388</v>
      </c>
      <c r="P81">
        <f t="shared" si="7"/>
        <v>1</v>
      </c>
      <c r="W81" t="s">
        <v>46</v>
      </c>
      <c r="X81" t="s">
        <v>50</v>
      </c>
    </row>
    <row r="82" spans="1:24" x14ac:dyDescent="0.25">
      <c r="A82">
        <v>7</v>
      </c>
      <c r="B82">
        <v>3</v>
      </c>
      <c r="C82" t="s">
        <v>12</v>
      </c>
      <c r="D82" t="str">
        <f>_xlfn.XLOOKUP(A84,[1]Sheet1!$B:$B,[1]Sheet1!$A:$A)</f>
        <v>190-2023</v>
      </c>
      <c r="E82">
        <v>448509145</v>
      </c>
      <c r="F82" t="s">
        <v>12</v>
      </c>
      <c r="G82" t="s">
        <v>501</v>
      </c>
      <c r="H82">
        <f t="shared" si="5"/>
        <v>1</v>
      </c>
      <c r="I82" t="s">
        <v>338</v>
      </c>
      <c r="J82" t="s">
        <v>350</v>
      </c>
      <c r="K82" t="s">
        <v>46</v>
      </c>
      <c r="L82" t="s">
        <v>365</v>
      </c>
      <c r="M82" t="s">
        <v>373</v>
      </c>
      <c r="N82">
        <v>455972388</v>
      </c>
      <c r="O82" t="str">
        <f t="shared" si="6"/>
        <v>M25455972388</v>
      </c>
      <c r="P82">
        <f t="shared" si="7"/>
        <v>1</v>
      </c>
      <c r="W82" t="s">
        <v>404</v>
      </c>
      <c r="X82" t="s">
        <v>30</v>
      </c>
    </row>
    <row r="83" spans="1:24" x14ac:dyDescent="0.25">
      <c r="A83">
        <v>301</v>
      </c>
      <c r="B83">
        <v>3</v>
      </c>
      <c r="C83" t="s">
        <v>29</v>
      </c>
      <c r="D83" t="str">
        <f>_xlfn.XLOOKUP(A85,[1]Sheet1!$B:$B,[1]Sheet1!$A:$A)</f>
        <v>018-2022</v>
      </c>
      <c r="E83">
        <v>454906728</v>
      </c>
      <c r="F83" t="s">
        <v>29</v>
      </c>
      <c r="G83" t="s">
        <v>469</v>
      </c>
      <c r="H83">
        <f t="shared" si="5"/>
        <v>1</v>
      </c>
      <c r="I83" t="s">
        <v>337</v>
      </c>
      <c r="J83" t="s">
        <v>350</v>
      </c>
      <c r="K83" t="s">
        <v>391</v>
      </c>
      <c r="L83" t="s">
        <v>365</v>
      </c>
      <c r="M83" t="s">
        <v>374</v>
      </c>
      <c r="N83">
        <v>455972388</v>
      </c>
      <c r="O83" t="str">
        <f t="shared" si="6"/>
        <v>M28455972388</v>
      </c>
      <c r="P83">
        <f t="shared" si="7"/>
        <v>1</v>
      </c>
      <c r="W83" t="s">
        <v>42</v>
      </c>
      <c r="X83" t="s">
        <v>381</v>
      </c>
    </row>
    <row r="84" spans="1:24" x14ac:dyDescent="0.25">
      <c r="A84">
        <v>190</v>
      </c>
      <c r="B84">
        <v>2</v>
      </c>
      <c r="C84" t="s">
        <v>80</v>
      </c>
      <c r="D84" t="str">
        <f>_xlfn.XLOOKUP(A86,[1]Sheet1!$B:$B,[1]Sheet1!$A:$A)</f>
        <v>177-2023</v>
      </c>
      <c r="E84">
        <v>447606579</v>
      </c>
      <c r="F84" t="s">
        <v>80</v>
      </c>
      <c r="G84" t="s">
        <v>470</v>
      </c>
      <c r="H84">
        <f t="shared" si="5"/>
        <v>1</v>
      </c>
      <c r="I84" t="s">
        <v>341</v>
      </c>
      <c r="J84" t="s">
        <v>352</v>
      </c>
      <c r="K84" t="s">
        <v>30</v>
      </c>
      <c r="L84" t="s">
        <v>365</v>
      </c>
      <c r="M84" t="s">
        <v>369</v>
      </c>
      <c r="N84">
        <v>456860704</v>
      </c>
      <c r="O84" t="str">
        <f t="shared" si="6"/>
        <v>M32456860704</v>
      </c>
      <c r="P84">
        <f t="shared" si="7"/>
        <v>1</v>
      </c>
      <c r="W84" t="s">
        <v>50</v>
      </c>
      <c r="X84" t="s">
        <v>69</v>
      </c>
    </row>
    <row r="85" spans="1:24" x14ac:dyDescent="0.25">
      <c r="A85">
        <v>18</v>
      </c>
      <c r="G85" t="s">
        <v>484</v>
      </c>
      <c r="I85" t="s">
        <v>345</v>
      </c>
      <c r="J85" t="s">
        <v>351</v>
      </c>
      <c r="K85" t="s">
        <v>102</v>
      </c>
      <c r="L85" t="s">
        <v>365</v>
      </c>
      <c r="M85" t="s">
        <v>374</v>
      </c>
      <c r="N85">
        <v>456906221</v>
      </c>
      <c r="O85" t="str">
        <f t="shared" si="6"/>
        <v>F22456906221</v>
      </c>
      <c r="P85">
        <f t="shared" si="7"/>
        <v>1</v>
      </c>
      <c r="W85" t="s">
        <v>102</v>
      </c>
      <c r="X85" t="s">
        <v>387</v>
      </c>
    </row>
    <row r="86" spans="1:24" x14ac:dyDescent="0.25">
      <c r="A86">
        <v>177</v>
      </c>
      <c r="G86" t="s">
        <v>484</v>
      </c>
      <c r="I86" t="s">
        <v>173</v>
      </c>
      <c r="J86" t="s">
        <v>347</v>
      </c>
      <c r="K86" t="s">
        <v>51</v>
      </c>
      <c r="L86" t="s">
        <v>366</v>
      </c>
      <c r="M86" t="s">
        <v>371</v>
      </c>
      <c r="N86">
        <v>448165994</v>
      </c>
      <c r="O86" t="str">
        <f t="shared" si="6"/>
        <v>F42448165994</v>
      </c>
      <c r="P86">
        <f t="shared" si="7"/>
        <v>0</v>
      </c>
      <c r="W86" t="s">
        <v>378</v>
      </c>
      <c r="X86" t="s">
        <v>19</v>
      </c>
    </row>
    <row r="87" spans="1:24" x14ac:dyDescent="0.25">
      <c r="G87" t="s">
        <v>484</v>
      </c>
      <c r="I87" t="s">
        <v>180</v>
      </c>
      <c r="J87" t="s">
        <v>354</v>
      </c>
      <c r="K87" t="s">
        <v>383</v>
      </c>
      <c r="L87" t="s">
        <v>365</v>
      </c>
      <c r="M87" t="s">
        <v>371</v>
      </c>
      <c r="N87">
        <v>448170330</v>
      </c>
      <c r="O87" t="str">
        <f t="shared" si="6"/>
        <v>F4448170330</v>
      </c>
      <c r="P87">
        <f t="shared" si="7"/>
        <v>0</v>
      </c>
    </row>
    <row r="88" spans="1:24" x14ac:dyDescent="0.25">
      <c r="G88" t="s">
        <v>484</v>
      </c>
      <c r="I88" t="s">
        <v>175</v>
      </c>
      <c r="J88" t="s">
        <v>347</v>
      </c>
      <c r="K88" t="s">
        <v>62</v>
      </c>
      <c r="L88" t="s">
        <v>366</v>
      </c>
      <c r="M88" t="s">
        <v>371</v>
      </c>
      <c r="N88">
        <v>448170330</v>
      </c>
      <c r="O88" t="str">
        <f t="shared" si="6"/>
        <v>F47448170330</v>
      </c>
      <c r="P88">
        <f t="shared" si="7"/>
        <v>0</v>
      </c>
    </row>
    <row r="89" spans="1:24" x14ac:dyDescent="0.25">
      <c r="G89" t="s">
        <v>484</v>
      </c>
      <c r="I89" t="s">
        <v>176</v>
      </c>
      <c r="J89" t="s">
        <v>350</v>
      </c>
      <c r="K89" t="s">
        <v>38</v>
      </c>
      <c r="L89" t="s">
        <v>364</v>
      </c>
      <c r="M89" t="s">
        <v>372</v>
      </c>
      <c r="N89">
        <v>448170330</v>
      </c>
      <c r="O89" t="str">
        <f t="shared" si="6"/>
        <v>M30448170330</v>
      </c>
      <c r="P89">
        <f t="shared" si="7"/>
        <v>0</v>
      </c>
    </row>
    <row r="90" spans="1:24" x14ac:dyDescent="0.25">
      <c r="G90" t="s">
        <v>484</v>
      </c>
      <c r="I90" t="s">
        <v>179</v>
      </c>
      <c r="J90" t="s">
        <v>354</v>
      </c>
      <c r="K90" t="s">
        <v>380</v>
      </c>
      <c r="L90" t="s">
        <v>365</v>
      </c>
      <c r="M90" t="s">
        <v>371</v>
      </c>
      <c r="N90">
        <v>448170330</v>
      </c>
      <c r="O90" t="str">
        <f t="shared" si="6"/>
        <v>M6448170330</v>
      </c>
      <c r="P90">
        <f t="shared" si="7"/>
        <v>0</v>
      </c>
    </row>
    <row r="91" spans="1:24" x14ac:dyDescent="0.25">
      <c r="G91" t="s">
        <v>484</v>
      </c>
      <c r="I91" t="s">
        <v>182</v>
      </c>
      <c r="J91" t="s">
        <v>347</v>
      </c>
      <c r="K91" t="s">
        <v>65</v>
      </c>
      <c r="L91" t="s">
        <v>366</v>
      </c>
      <c r="M91" t="s">
        <v>371</v>
      </c>
      <c r="N91">
        <v>448201117</v>
      </c>
      <c r="O91" t="str">
        <f t="shared" si="6"/>
        <v>F48448201117</v>
      </c>
      <c r="P91">
        <f t="shared" si="7"/>
        <v>0</v>
      </c>
    </row>
    <row r="92" spans="1:24" x14ac:dyDescent="0.25">
      <c r="G92" t="s">
        <v>484</v>
      </c>
      <c r="I92" t="s">
        <v>183</v>
      </c>
      <c r="J92" t="s">
        <v>347</v>
      </c>
      <c r="K92" t="s">
        <v>49</v>
      </c>
      <c r="L92" t="s">
        <v>366</v>
      </c>
      <c r="M92" t="s">
        <v>372</v>
      </c>
      <c r="N92">
        <v>448201123</v>
      </c>
      <c r="O92" t="str">
        <f t="shared" si="6"/>
        <v>F46448201123</v>
      </c>
      <c r="P92">
        <f t="shared" si="7"/>
        <v>0</v>
      </c>
    </row>
    <row r="93" spans="1:24" x14ac:dyDescent="0.25">
      <c r="G93" t="s">
        <v>484</v>
      </c>
      <c r="I93" t="s">
        <v>185</v>
      </c>
      <c r="J93" t="s">
        <v>347</v>
      </c>
      <c r="K93" t="s">
        <v>51</v>
      </c>
      <c r="L93" t="s">
        <v>366</v>
      </c>
      <c r="M93" t="s">
        <v>372</v>
      </c>
      <c r="N93">
        <v>448308295</v>
      </c>
      <c r="O93" t="str">
        <f t="shared" si="6"/>
        <v>F42448308295</v>
      </c>
      <c r="P93">
        <f t="shared" si="7"/>
        <v>0</v>
      </c>
    </row>
    <row r="94" spans="1:24" x14ac:dyDescent="0.25">
      <c r="G94" t="s">
        <v>484</v>
      </c>
      <c r="I94" t="s">
        <v>189</v>
      </c>
      <c r="J94" t="s">
        <v>349</v>
      </c>
      <c r="K94" t="s">
        <v>385</v>
      </c>
      <c r="L94" t="s">
        <v>364</v>
      </c>
      <c r="M94" t="s">
        <v>371</v>
      </c>
      <c r="N94">
        <v>448308295</v>
      </c>
      <c r="O94" t="str">
        <f t="shared" si="6"/>
        <v>F65448308295</v>
      </c>
      <c r="P94">
        <f t="shared" si="7"/>
        <v>0</v>
      </c>
    </row>
    <row r="95" spans="1:24" x14ac:dyDescent="0.25">
      <c r="G95" t="s">
        <v>484</v>
      </c>
      <c r="I95" t="s">
        <v>188</v>
      </c>
      <c r="J95" t="s">
        <v>348</v>
      </c>
      <c r="K95" t="s">
        <v>384</v>
      </c>
      <c r="L95" t="s">
        <v>364</v>
      </c>
      <c r="M95" t="s">
        <v>370</v>
      </c>
      <c r="N95">
        <v>448308295</v>
      </c>
      <c r="O95" t="str">
        <f t="shared" si="6"/>
        <v>M75448308295</v>
      </c>
      <c r="P95">
        <f t="shared" si="7"/>
        <v>0</v>
      </c>
    </row>
    <row r="96" spans="1:24" x14ac:dyDescent="0.25">
      <c r="G96" t="s">
        <v>484</v>
      </c>
      <c r="I96" t="s">
        <v>190</v>
      </c>
      <c r="J96" t="s">
        <v>347</v>
      </c>
      <c r="K96" t="s">
        <v>47</v>
      </c>
      <c r="L96" t="s">
        <v>366</v>
      </c>
      <c r="M96" t="s">
        <v>372</v>
      </c>
      <c r="N96">
        <v>448326682</v>
      </c>
      <c r="O96" t="str">
        <f t="shared" si="6"/>
        <v>F40448326682</v>
      </c>
      <c r="P96">
        <f t="shared" si="7"/>
        <v>0</v>
      </c>
    </row>
    <row r="97" spans="7:16" x14ac:dyDescent="0.25">
      <c r="G97" t="s">
        <v>484</v>
      </c>
      <c r="I97" t="s">
        <v>192</v>
      </c>
      <c r="J97" t="s">
        <v>349</v>
      </c>
      <c r="K97" t="s">
        <v>81</v>
      </c>
      <c r="L97" t="s">
        <v>364</v>
      </c>
      <c r="M97" t="s">
        <v>370</v>
      </c>
      <c r="N97">
        <v>448326682</v>
      </c>
      <c r="O97" t="str">
        <f t="shared" si="6"/>
        <v>F55448326682</v>
      </c>
      <c r="P97">
        <f t="shared" si="7"/>
        <v>0</v>
      </c>
    </row>
    <row r="98" spans="7:16" x14ac:dyDescent="0.25">
      <c r="G98" t="s">
        <v>484</v>
      </c>
      <c r="I98" t="s">
        <v>193</v>
      </c>
      <c r="J98" t="s">
        <v>348</v>
      </c>
      <c r="K98" t="s">
        <v>386</v>
      </c>
      <c r="L98" t="s">
        <v>364</v>
      </c>
      <c r="M98" t="s">
        <v>371</v>
      </c>
      <c r="N98">
        <v>448326682</v>
      </c>
      <c r="O98" t="str">
        <f t="shared" ref="O98:O129" si="8">K98&amp;N98</f>
        <v>M65448326682</v>
      </c>
      <c r="P98">
        <f t="shared" ref="P98:P129" si="9">COUNTIF($G$2:$G$101,O98)</f>
        <v>0</v>
      </c>
    </row>
    <row r="99" spans="7:16" x14ac:dyDescent="0.25">
      <c r="G99" t="s">
        <v>484</v>
      </c>
      <c r="I99" t="s">
        <v>196</v>
      </c>
      <c r="J99" t="s">
        <v>353</v>
      </c>
      <c r="K99" t="s">
        <v>387</v>
      </c>
      <c r="L99" t="s">
        <v>364</v>
      </c>
      <c r="M99" t="s">
        <v>369</v>
      </c>
      <c r="N99">
        <v>448409017</v>
      </c>
      <c r="O99" t="str">
        <f t="shared" si="8"/>
        <v>F20448409017</v>
      </c>
      <c r="P99">
        <f t="shared" si="9"/>
        <v>0</v>
      </c>
    </row>
    <row r="100" spans="7:16" x14ac:dyDescent="0.25">
      <c r="G100" t="s">
        <v>484</v>
      </c>
      <c r="I100" t="s">
        <v>194</v>
      </c>
      <c r="J100" t="s">
        <v>347</v>
      </c>
      <c r="K100" t="s">
        <v>77</v>
      </c>
      <c r="L100" t="s">
        <v>364</v>
      </c>
      <c r="M100" t="s">
        <v>370</v>
      </c>
      <c r="N100">
        <v>448409017</v>
      </c>
      <c r="O100" t="str">
        <f t="shared" si="8"/>
        <v>F50448409017</v>
      </c>
      <c r="P100">
        <f t="shared" si="9"/>
        <v>0</v>
      </c>
    </row>
    <row r="101" spans="7:16" x14ac:dyDescent="0.25">
      <c r="G101" t="s">
        <v>484</v>
      </c>
      <c r="I101" t="s">
        <v>197</v>
      </c>
      <c r="J101" t="s">
        <v>355</v>
      </c>
      <c r="K101" t="s">
        <v>388</v>
      </c>
      <c r="L101" t="s">
        <v>365</v>
      </c>
      <c r="M101" t="s">
        <v>371</v>
      </c>
      <c r="N101">
        <v>448409017</v>
      </c>
      <c r="O101" t="str">
        <f t="shared" si="8"/>
        <v>M2448409017</v>
      </c>
      <c r="P101">
        <f t="shared" si="9"/>
        <v>0</v>
      </c>
    </row>
    <row r="102" spans="7:16" x14ac:dyDescent="0.25">
      <c r="G102" t="s">
        <v>484</v>
      </c>
      <c r="I102" t="s">
        <v>202</v>
      </c>
      <c r="J102" t="s">
        <v>354</v>
      </c>
      <c r="K102" t="s">
        <v>389</v>
      </c>
      <c r="L102" t="s">
        <v>365</v>
      </c>
      <c r="M102" t="s">
        <v>371</v>
      </c>
      <c r="N102">
        <v>448509145</v>
      </c>
      <c r="O102" t="str">
        <f t="shared" si="8"/>
        <v>F2448509145</v>
      </c>
      <c r="P102">
        <f t="shared" si="9"/>
        <v>0</v>
      </c>
    </row>
    <row r="103" spans="7:16" x14ac:dyDescent="0.25">
      <c r="G103" t="s">
        <v>484</v>
      </c>
      <c r="I103" t="s">
        <v>200</v>
      </c>
      <c r="J103" t="s">
        <v>357</v>
      </c>
      <c r="K103" t="s">
        <v>31</v>
      </c>
      <c r="L103" t="s">
        <v>364</v>
      </c>
      <c r="M103" t="s">
        <v>372</v>
      </c>
      <c r="N103">
        <v>448509145</v>
      </c>
      <c r="O103" t="str">
        <f t="shared" si="8"/>
        <v>F34448509145</v>
      </c>
      <c r="P103">
        <f t="shared" si="9"/>
        <v>0</v>
      </c>
    </row>
    <row r="104" spans="7:16" x14ac:dyDescent="0.25">
      <c r="G104" t="s">
        <v>484</v>
      </c>
      <c r="I104" t="s">
        <v>198</v>
      </c>
      <c r="J104" t="s">
        <v>347</v>
      </c>
      <c r="K104" t="s">
        <v>83</v>
      </c>
      <c r="L104" t="s">
        <v>366</v>
      </c>
      <c r="M104" t="s">
        <v>371</v>
      </c>
      <c r="N104">
        <v>448509145</v>
      </c>
      <c r="O104" t="str">
        <f t="shared" si="8"/>
        <v>F60448509145</v>
      </c>
      <c r="P104">
        <f t="shared" si="9"/>
        <v>0</v>
      </c>
    </row>
    <row r="105" spans="7:16" x14ac:dyDescent="0.25">
      <c r="G105" t="s">
        <v>484</v>
      </c>
      <c r="I105" t="s">
        <v>201</v>
      </c>
      <c r="J105" t="s">
        <v>355</v>
      </c>
      <c r="K105" t="s">
        <v>382</v>
      </c>
      <c r="L105" t="s">
        <v>365</v>
      </c>
      <c r="M105" t="s">
        <v>371</v>
      </c>
      <c r="N105">
        <v>448509145</v>
      </c>
      <c r="O105" t="str">
        <f t="shared" si="8"/>
        <v>M5448509145</v>
      </c>
      <c r="P105">
        <f t="shared" si="9"/>
        <v>0</v>
      </c>
    </row>
    <row r="106" spans="7:16" x14ac:dyDescent="0.25">
      <c r="G106" t="s">
        <v>484</v>
      </c>
      <c r="I106" t="s">
        <v>203</v>
      </c>
      <c r="J106" t="s">
        <v>347</v>
      </c>
      <c r="K106" t="s">
        <v>49</v>
      </c>
      <c r="L106" t="s">
        <v>366</v>
      </c>
      <c r="M106" t="s">
        <v>371</v>
      </c>
      <c r="N106">
        <v>449049707</v>
      </c>
      <c r="O106" t="str">
        <f t="shared" si="8"/>
        <v>F46449049707</v>
      </c>
      <c r="P106">
        <f t="shared" si="9"/>
        <v>0</v>
      </c>
    </row>
    <row r="107" spans="7:16" x14ac:dyDescent="0.25">
      <c r="G107" t="s">
        <v>484</v>
      </c>
      <c r="I107" t="s">
        <v>204</v>
      </c>
      <c r="J107" t="s">
        <v>349</v>
      </c>
      <c r="K107" t="s">
        <v>390</v>
      </c>
      <c r="L107" t="s">
        <v>366</v>
      </c>
      <c r="M107" t="s">
        <v>371</v>
      </c>
      <c r="N107">
        <v>449049707</v>
      </c>
      <c r="O107" t="str">
        <f t="shared" si="8"/>
        <v>F68449049707</v>
      </c>
      <c r="P107">
        <f t="shared" si="9"/>
        <v>0</v>
      </c>
    </row>
    <row r="108" spans="7:16" x14ac:dyDescent="0.25">
      <c r="G108" t="s">
        <v>484</v>
      </c>
      <c r="I108" t="s">
        <v>206</v>
      </c>
      <c r="J108" t="s">
        <v>350</v>
      </c>
      <c r="K108" t="s">
        <v>40</v>
      </c>
      <c r="L108" t="s">
        <v>365</v>
      </c>
      <c r="M108" t="s">
        <v>369</v>
      </c>
      <c r="N108">
        <v>449049707</v>
      </c>
      <c r="O108" t="str">
        <f t="shared" si="8"/>
        <v>M22449049707</v>
      </c>
      <c r="P108">
        <f t="shared" si="9"/>
        <v>0</v>
      </c>
    </row>
    <row r="109" spans="7:16" x14ac:dyDescent="0.25">
      <c r="G109" t="s">
        <v>484</v>
      </c>
      <c r="I109" t="s">
        <v>208</v>
      </c>
      <c r="J109" t="s">
        <v>353</v>
      </c>
      <c r="K109" t="s">
        <v>9</v>
      </c>
      <c r="L109" t="s">
        <v>364</v>
      </c>
      <c r="M109" t="s">
        <v>369</v>
      </c>
      <c r="N109">
        <v>449137572</v>
      </c>
      <c r="O109" t="str">
        <f t="shared" si="8"/>
        <v>F25449137572</v>
      </c>
      <c r="P109">
        <f t="shared" si="9"/>
        <v>0</v>
      </c>
    </row>
    <row r="110" spans="7:16" x14ac:dyDescent="0.25">
      <c r="G110" t="s">
        <v>484</v>
      </c>
      <c r="I110" t="s">
        <v>209</v>
      </c>
      <c r="J110" t="s">
        <v>354</v>
      </c>
      <c r="K110" t="s">
        <v>392</v>
      </c>
      <c r="L110" t="s">
        <v>365</v>
      </c>
      <c r="M110" t="s">
        <v>371</v>
      </c>
      <c r="N110">
        <v>449137572</v>
      </c>
      <c r="O110" t="str">
        <f t="shared" si="8"/>
        <v>F5449137572</v>
      </c>
      <c r="P110">
        <f t="shared" si="9"/>
        <v>0</v>
      </c>
    </row>
    <row r="111" spans="7:16" x14ac:dyDescent="0.25">
      <c r="G111" t="s">
        <v>484</v>
      </c>
      <c r="I111" t="s">
        <v>211</v>
      </c>
      <c r="J111" t="s">
        <v>347</v>
      </c>
      <c r="K111" t="s">
        <v>51</v>
      </c>
      <c r="L111" t="s">
        <v>364</v>
      </c>
      <c r="M111" t="s">
        <v>371</v>
      </c>
      <c r="N111">
        <v>449443209</v>
      </c>
      <c r="O111" t="str">
        <f t="shared" si="8"/>
        <v>F42449443209</v>
      </c>
      <c r="P111">
        <f t="shared" si="9"/>
        <v>0</v>
      </c>
    </row>
    <row r="112" spans="7:16" x14ac:dyDescent="0.25">
      <c r="G112" t="s">
        <v>484</v>
      </c>
      <c r="I112" t="s">
        <v>216</v>
      </c>
      <c r="J112" t="s">
        <v>351</v>
      </c>
      <c r="K112" t="s">
        <v>394</v>
      </c>
      <c r="L112" t="s">
        <v>365</v>
      </c>
      <c r="M112" t="s">
        <v>370</v>
      </c>
      <c r="N112">
        <v>449448771</v>
      </c>
      <c r="O112" t="str">
        <f t="shared" si="8"/>
        <v>F13449448771</v>
      </c>
      <c r="P112">
        <f t="shared" si="9"/>
        <v>0</v>
      </c>
    </row>
    <row r="113" spans="7:16" x14ac:dyDescent="0.25">
      <c r="G113" t="s">
        <v>484</v>
      </c>
      <c r="I113" t="s">
        <v>213</v>
      </c>
      <c r="J113" t="s">
        <v>347</v>
      </c>
      <c r="K113" t="s">
        <v>41</v>
      </c>
      <c r="L113" t="s">
        <v>366</v>
      </c>
      <c r="M113" t="s">
        <v>370</v>
      </c>
      <c r="N113">
        <v>449448771</v>
      </c>
      <c r="O113" t="str">
        <f t="shared" si="8"/>
        <v>F41449448771</v>
      </c>
      <c r="P113">
        <f t="shared" si="9"/>
        <v>0</v>
      </c>
    </row>
    <row r="114" spans="7:16" x14ac:dyDescent="0.25">
      <c r="G114" t="s">
        <v>484</v>
      </c>
      <c r="I114" t="s">
        <v>214</v>
      </c>
      <c r="J114" t="s">
        <v>349</v>
      </c>
      <c r="K114" t="s">
        <v>393</v>
      </c>
      <c r="L114" t="s">
        <v>366</v>
      </c>
      <c r="M114" t="s">
        <v>371</v>
      </c>
      <c r="N114">
        <v>449448771</v>
      </c>
      <c r="O114" t="str">
        <f t="shared" si="8"/>
        <v>F70449448771</v>
      </c>
      <c r="P114">
        <f t="shared" si="9"/>
        <v>0</v>
      </c>
    </row>
    <row r="115" spans="7:16" x14ac:dyDescent="0.25">
      <c r="G115" t="s">
        <v>484</v>
      </c>
      <c r="I115" t="s">
        <v>217</v>
      </c>
      <c r="J115" t="s">
        <v>347</v>
      </c>
      <c r="K115" t="s">
        <v>51</v>
      </c>
      <c r="L115" t="s">
        <v>366</v>
      </c>
      <c r="M115" t="s">
        <v>371</v>
      </c>
      <c r="N115">
        <v>449467979</v>
      </c>
      <c r="O115" t="str">
        <f t="shared" si="8"/>
        <v>F42449467979</v>
      </c>
      <c r="P115">
        <f t="shared" si="9"/>
        <v>0</v>
      </c>
    </row>
    <row r="116" spans="7:16" x14ac:dyDescent="0.25">
      <c r="G116" t="s">
        <v>484</v>
      </c>
      <c r="I116" t="s">
        <v>220</v>
      </c>
      <c r="J116" t="s">
        <v>349</v>
      </c>
      <c r="K116" t="s">
        <v>396</v>
      </c>
      <c r="L116" t="s">
        <v>364</v>
      </c>
      <c r="M116" t="s">
        <v>371</v>
      </c>
      <c r="N116">
        <v>449467979</v>
      </c>
      <c r="O116" t="str">
        <f t="shared" si="8"/>
        <v>F76449467979</v>
      </c>
      <c r="P116">
        <f t="shared" si="9"/>
        <v>0</v>
      </c>
    </row>
    <row r="117" spans="7:16" x14ac:dyDescent="0.25">
      <c r="G117" t="s">
        <v>484</v>
      </c>
      <c r="I117" t="s">
        <v>219</v>
      </c>
      <c r="J117" t="s">
        <v>358</v>
      </c>
      <c r="K117" t="s">
        <v>395</v>
      </c>
      <c r="L117" t="s">
        <v>364</v>
      </c>
      <c r="M117" t="s">
        <v>371</v>
      </c>
      <c r="N117">
        <v>449467979</v>
      </c>
      <c r="O117" t="str">
        <f t="shared" si="8"/>
        <v>M80449467979</v>
      </c>
      <c r="P117">
        <f t="shared" si="9"/>
        <v>0</v>
      </c>
    </row>
    <row r="118" spans="7:16" x14ac:dyDescent="0.25">
      <c r="G118" t="s">
        <v>484</v>
      </c>
      <c r="I118" t="s">
        <v>222</v>
      </c>
      <c r="J118" t="s">
        <v>349</v>
      </c>
      <c r="K118" t="s">
        <v>83</v>
      </c>
      <c r="L118" t="s">
        <v>364</v>
      </c>
      <c r="M118" t="s">
        <v>371</v>
      </c>
      <c r="N118">
        <v>449491702</v>
      </c>
      <c r="O118" t="str">
        <f t="shared" si="8"/>
        <v>F60449491702</v>
      </c>
      <c r="P118">
        <f t="shared" si="9"/>
        <v>0</v>
      </c>
    </row>
    <row r="119" spans="7:16" x14ac:dyDescent="0.25">
      <c r="G119" t="s">
        <v>484</v>
      </c>
      <c r="I119" t="s">
        <v>224</v>
      </c>
      <c r="J119" t="s">
        <v>350</v>
      </c>
      <c r="K119" t="s">
        <v>398</v>
      </c>
      <c r="L119" t="s">
        <v>365</v>
      </c>
      <c r="M119" t="s">
        <v>371</v>
      </c>
      <c r="N119">
        <v>449491702</v>
      </c>
      <c r="O119" t="str">
        <f t="shared" si="8"/>
        <v>M1449491702</v>
      </c>
      <c r="P119">
        <f t="shared" si="9"/>
        <v>0</v>
      </c>
    </row>
    <row r="120" spans="7:16" x14ac:dyDescent="0.25">
      <c r="G120" t="s">
        <v>484</v>
      </c>
      <c r="I120" t="s">
        <v>221</v>
      </c>
      <c r="J120" t="s">
        <v>348</v>
      </c>
      <c r="K120" t="s">
        <v>397</v>
      </c>
      <c r="L120" t="s">
        <v>364</v>
      </c>
      <c r="M120" t="s">
        <v>370</v>
      </c>
      <c r="N120">
        <v>449491702</v>
      </c>
      <c r="O120" t="str">
        <f t="shared" si="8"/>
        <v>M69449491702</v>
      </c>
      <c r="P120">
        <f t="shared" si="9"/>
        <v>0</v>
      </c>
    </row>
    <row r="121" spans="7:16" x14ac:dyDescent="0.25">
      <c r="G121" t="s">
        <v>484</v>
      </c>
      <c r="I121" t="s">
        <v>227</v>
      </c>
      <c r="J121" t="s">
        <v>347</v>
      </c>
      <c r="K121" t="s">
        <v>41</v>
      </c>
      <c r="L121" t="s">
        <v>366</v>
      </c>
      <c r="M121" t="s">
        <v>369</v>
      </c>
      <c r="N121">
        <v>449756977</v>
      </c>
      <c r="O121" t="str">
        <f t="shared" si="8"/>
        <v>F41449756977</v>
      </c>
      <c r="P121">
        <f t="shared" si="9"/>
        <v>0</v>
      </c>
    </row>
    <row r="122" spans="7:16" x14ac:dyDescent="0.25">
      <c r="G122" t="s">
        <v>484</v>
      </c>
      <c r="I122" t="s">
        <v>226</v>
      </c>
      <c r="J122" t="s">
        <v>349</v>
      </c>
      <c r="K122" t="s">
        <v>400</v>
      </c>
      <c r="L122" t="s">
        <v>366</v>
      </c>
      <c r="M122" t="s">
        <v>372</v>
      </c>
      <c r="N122">
        <v>449756977</v>
      </c>
      <c r="O122" t="str">
        <f t="shared" si="8"/>
        <v>F80449756977</v>
      </c>
      <c r="P122">
        <f t="shared" si="9"/>
        <v>0</v>
      </c>
    </row>
    <row r="123" spans="7:16" x14ac:dyDescent="0.25">
      <c r="G123" t="s">
        <v>484</v>
      </c>
      <c r="I123" t="s">
        <v>225</v>
      </c>
      <c r="J123" t="s">
        <v>352</v>
      </c>
      <c r="K123" t="s">
        <v>399</v>
      </c>
      <c r="L123" t="s">
        <v>367</v>
      </c>
      <c r="M123" t="s">
        <v>372</v>
      </c>
      <c r="N123">
        <v>449756977</v>
      </c>
      <c r="O123" t="str">
        <f t="shared" si="8"/>
        <v>M57449756977</v>
      </c>
      <c r="P123">
        <f t="shared" si="9"/>
        <v>0</v>
      </c>
    </row>
    <row r="124" spans="7:16" x14ac:dyDescent="0.25">
      <c r="G124" t="s">
        <v>484</v>
      </c>
      <c r="I124" t="s">
        <v>233</v>
      </c>
      <c r="J124" t="s">
        <v>354</v>
      </c>
      <c r="K124" t="s">
        <v>401</v>
      </c>
      <c r="L124" t="s">
        <v>365</v>
      </c>
      <c r="M124" t="s">
        <v>372</v>
      </c>
      <c r="N124">
        <v>449797349</v>
      </c>
      <c r="O124" t="str">
        <f t="shared" si="8"/>
        <v>F16449797349</v>
      </c>
      <c r="P124">
        <f t="shared" si="9"/>
        <v>0</v>
      </c>
    </row>
    <row r="125" spans="7:16" x14ac:dyDescent="0.25">
      <c r="G125" t="s">
        <v>484</v>
      </c>
      <c r="I125" t="s">
        <v>231</v>
      </c>
      <c r="J125" t="s">
        <v>357</v>
      </c>
      <c r="K125" t="s">
        <v>32</v>
      </c>
      <c r="L125" t="s">
        <v>364</v>
      </c>
      <c r="M125" t="s">
        <v>370</v>
      </c>
      <c r="N125">
        <v>449797349</v>
      </c>
      <c r="O125" t="str">
        <f t="shared" si="8"/>
        <v>F30449797349</v>
      </c>
      <c r="P125">
        <f t="shared" si="9"/>
        <v>0</v>
      </c>
    </row>
    <row r="126" spans="7:16" x14ac:dyDescent="0.25">
      <c r="G126" t="s">
        <v>484</v>
      </c>
      <c r="I126" t="s">
        <v>229</v>
      </c>
      <c r="J126" t="s">
        <v>347</v>
      </c>
      <c r="K126" t="s">
        <v>48</v>
      </c>
      <c r="L126" t="s">
        <v>366</v>
      </c>
      <c r="M126" t="s">
        <v>371</v>
      </c>
      <c r="N126">
        <v>449797349</v>
      </c>
      <c r="O126" t="str">
        <f t="shared" si="8"/>
        <v>F45449797349</v>
      </c>
      <c r="P126">
        <f t="shared" si="9"/>
        <v>0</v>
      </c>
    </row>
    <row r="127" spans="7:16" x14ac:dyDescent="0.25">
      <c r="G127" t="s">
        <v>484</v>
      </c>
      <c r="I127" t="s">
        <v>232</v>
      </c>
      <c r="J127" t="s">
        <v>359</v>
      </c>
      <c r="K127" t="s">
        <v>381</v>
      </c>
      <c r="L127" t="s">
        <v>365</v>
      </c>
      <c r="M127" t="s">
        <v>369</v>
      </c>
      <c r="N127">
        <v>449797349</v>
      </c>
      <c r="O127" t="str">
        <f t="shared" si="8"/>
        <v>M19449797349</v>
      </c>
      <c r="P127">
        <f t="shared" si="9"/>
        <v>0</v>
      </c>
    </row>
    <row r="128" spans="7:16" x14ac:dyDescent="0.25">
      <c r="G128" t="s">
        <v>484</v>
      </c>
      <c r="I128" t="s">
        <v>237</v>
      </c>
      <c r="J128" t="s">
        <v>354</v>
      </c>
      <c r="K128" t="s">
        <v>389</v>
      </c>
      <c r="L128" t="s">
        <v>365</v>
      </c>
      <c r="M128" t="s">
        <v>370</v>
      </c>
      <c r="N128">
        <v>449818724</v>
      </c>
      <c r="O128" t="str">
        <f t="shared" si="8"/>
        <v>F2449818724</v>
      </c>
      <c r="P128">
        <f t="shared" si="9"/>
        <v>0</v>
      </c>
    </row>
    <row r="129" spans="7:16" x14ac:dyDescent="0.25">
      <c r="G129" t="s">
        <v>484</v>
      </c>
      <c r="I129" t="s">
        <v>234</v>
      </c>
      <c r="J129" t="s">
        <v>347</v>
      </c>
      <c r="K129" t="s">
        <v>62</v>
      </c>
      <c r="L129" t="s">
        <v>366</v>
      </c>
      <c r="M129" t="s">
        <v>371</v>
      </c>
      <c r="N129">
        <v>449818724</v>
      </c>
      <c r="O129" t="str">
        <f t="shared" si="8"/>
        <v>F47449818724</v>
      </c>
      <c r="P129">
        <f t="shared" si="9"/>
        <v>0</v>
      </c>
    </row>
    <row r="130" spans="7:16" x14ac:dyDescent="0.25">
      <c r="G130" t="s">
        <v>484</v>
      </c>
      <c r="I130" t="s">
        <v>236</v>
      </c>
      <c r="J130" t="s">
        <v>357</v>
      </c>
      <c r="K130" t="s">
        <v>391</v>
      </c>
      <c r="L130" t="s">
        <v>364</v>
      </c>
      <c r="M130" t="s">
        <v>369</v>
      </c>
      <c r="N130">
        <v>449818724</v>
      </c>
      <c r="O130" t="str">
        <f t="shared" ref="O130:O161" si="10">K130&amp;N130</f>
        <v>M28449818724</v>
      </c>
      <c r="P130">
        <f t="shared" ref="P130:P161" si="11">COUNTIF($G$2:$G$101,O130)</f>
        <v>0</v>
      </c>
    </row>
    <row r="131" spans="7:16" x14ac:dyDescent="0.25">
      <c r="G131" t="s">
        <v>484</v>
      </c>
      <c r="I131" t="s">
        <v>235</v>
      </c>
      <c r="J131" t="s">
        <v>360</v>
      </c>
      <c r="K131" t="s">
        <v>30</v>
      </c>
      <c r="L131" t="s">
        <v>364</v>
      </c>
      <c r="M131" t="s">
        <v>373</v>
      </c>
      <c r="N131">
        <v>449818724</v>
      </c>
      <c r="O131" t="str">
        <f t="shared" si="10"/>
        <v>M32449818724</v>
      </c>
      <c r="P131">
        <f t="shared" si="11"/>
        <v>0</v>
      </c>
    </row>
    <row r="132" spans="7:16" x14ac:dyDescent="0.25">
      <c r="G132" t="s">
        <v>484</v>
      </c>
      <c r="I132" t="s">
        <v>241</v>
      </c>
      <c r="J132" t="s">
        <v>357</v>
      </c>
      <c r="K132" t="s">
        <v>11</v>
      </c>
      <c r="L132" t="s">
        <v>364</v>
      </c>
      <c r="M132" t="s">
        <v>369</v>
      </c>
      <c r="N132">
        <v>449829302</v>
      </c>
      <c r="O132" t="str">
        <f t="shared" si="10"/>
        <v>F29449829302</v>
      </c>
      <c r="P132">
        <f t="shared" si="11"/>
        <v>0</v>
      </c>
    </row>
    <row r="133" spans="7:16" x14ac:dyDescent="0.25">
      <c r="G133" t="s">
        <v>484</v>
      </c>
      <c r="I133" t="s">
        <v>239</v>
      </c>
      <c r="J133" t="s">
        <v>347</v>
      </c>
      <c r="K133" t="s">
        <v>402</v>
      </c>
      <c r="L133" t="s">
        <v>366</v>
      </c>
      <c r="M133" t="s">
        <v>371</v>
      </c>
      <c r="N133">
        <v>449829302</v>
      </c>
      <c r="O133" t="str">
        <f t="shared" si="10"/>
        <v>F67449829302</v>
      </c>
      <c r="P133">
        <f t="shared" si="11"/>
        <v>0</v>
      </c>
    </row>
    <row r="134" spans="7:16" x14ac:dyDescent="0.25">
      <c r="G134" t="s">
        <v>484</v>
      </c>
      <c r="I134" t="s">
        <v>242</v>
      </c>
      <c r="J134" t="s">
        <v>349</v>
      </c>
      <c r="K134" t="s">
        <v>65</v>
      </c>
      <c r="L134" t="s">
        <v>366</v>
      </c>
      <c r="M134" t="s">
        <v>371</v>
      </c>
      <c r="N134">
        <v>449869738</v>
      </c>
      <c r="O134" t="str">
        <f t="shared" si="10"/>
        <v>F48449869738</v>
      </c>
      <c r="P134">
        <f t="shared" si="11"/>
        <v>0</v>
      </c>
    </row>
    <row r="135" spans="7:16" x14ac:dyDescent="0.25">
      <c r="G135" t="s">
        <v>484</v>
      </c>
      <c r="I135" t="s">
        <v>246</v>
      </c>
      <c r="J135" t="s">
        <v>351</v>
      </c>
      <c r="K135" t="s">
        <v>52</v>
      </c>
      <c r="L135" t="s">
        <v>365</v>
      </c>
      <c r="M135" t="s">
        <v>373</v>
      </c>
      <c r="N135">
        <v>450123187</v>
      </c>
      <c r="O135" t="str">
        <f t="shared" si="10"/>
        <v>F24450123187</v>
      </c>
      <c r="P135">
        <f t="shared" si="11"/>
        <v>0</v>
      </c>
    </row>
    <row r="136" spans="7:16" x14ac:dyDescent="0.25">
      <c r="G136" t="s">
        <v>484</v>
      </c>
      <c r="I136" t="s">
        <v>244</v>
      </c>
      <c r="J136" t="s">
        <v>347</v>
      </c>
      <c r="K136" t="s">
        <v>49</v>
      </c>
      <c r="L136" t="s">
        <v>366</v>
      </c>
      <c r="M136" t="s">
        <v>372</v>
      </c>
      <c r="N136">
        <v>450123187</v>
      </c>
      <c r="O136" t="str">
        <f t="shared" si="10"/>
        <v>F46450123187</v>
      </c>
      <c r="P136">
        <f t="shared" si="11"/>
        <v>0</v>
      </c>
    </row>
    <row r="137" spans="7:16" x14ac:dyDescent="0.25">
      <c r="G137" t="s">
        <v>484</v>
      </c>
      <c r="I137" t="s">
        <v>248</v>
      </c>
      <c r="J137" t="s">
        <v>351</v>
      </c>
      <c r="K137" t="s">
        <v>102</v>
      </c>
      <c r="L137" t="s">
        <v>364</v>
      </c>
      <c r="M137" t="s">
        <v>369</v>
      </c>
      <c r="N137">
        <v>450197107</v>
      </c>
      <c r="O137" t="str">
        <f t="shared" si="10"/>
        <v>F22450197107</v>
      </c>
      <c r="P137">
        <f t="shared" si="11"/>
        <v>0</v>
      </c>
    </row>
    <row r="138" spans="7:16" x14ac:dyDescent="0.25">
      <c r="G138" t="s">
        <v>484</v>
      </c>
      <c r="I138" t="s">
        <v>247</v>
      </c>
      <c r="J138" t="s">
        <v>347</v>
      </c>
      <c r="K138" t="s">
        <v>41</v>
      </c>
      <c r="L138" t="s">
        <v>366</v>
      </c>
      <c r="M138" t="s">
        <v>370</v>
      </c>
      <c r="N138">
        <v>450197107</v>
      </c>
      <c r="O138" t="str">
        <f t="shared" si="10"/>
        <v>F41450197107</v>
      </c>
      <c r="P138">
        <f t="shared" si="11"/>
        <v>0</v>
      </c>
    </row>
    <row r="139" spans="7:16" x14ac:dyDescent="0.25">
      <c r="G139" t="s">
        <v>484</v>
      </c>
      <c r="I139" t="s">
        <v>252</v>
      </c>
      <c r="J139" t="s">
        <v>351</v>
      </c>
      <c r="K139" t="s">
        <v>403</v>
      </c>
      <c r="L139" t="s">
        <v>365</v>
      </c>
      <c r="M139" t="s">
        <v>372</v>
      </c>
      <c r="N139">
        <v>450481676</v>
      </c>
      <c r="O139" t="str">
        <f t="shared" si="10"/>
        <v>F12450481676</v>
      </c>
      <c r="P139">
        <f t="shared" si="11"/>
        <v>0</v>
      </c>
    </row>
    <row r="140" spans="7:16" x14ac:dyDescent="0.25">
      <c r="G140" t="s">
        <v>484</v>
      </c>
      <c r="I140" t="s">
        <v>250</v>
      </c>
      <c r="J140" t="s">
        <v>347</v>
      </c>
      <c r="K140" t="s">
        <v>51</v>
      </c>
      <c r="L140" t="s">
        <v>366</v>
      </c>
      <c r="M140" t="s">
        <v>370</v>
      </c>
      <c r="N140">
        <v>450481676</v>
      </c>
      <c r="O140" t="str">
        <f t="shared" si="10"/>
        <v>F42450481676</v>
      </c>
      <c r="P140">
        <f t="shared" si="11"/>
        <v>0</v>
      </c>
    </row>
    <row r="141" spans="7:16" x14ac:dyDescent="0.25">
      <c r="G141" t="s">
        <v>484</v>
      </c>
      <c r="I141" t="s">
        <v>254</v>
      </c>
      <c r="J141" t="s">
        <v>351</v>
      </c>
      <c r="K141" t="s">
        <v>69</v>
      </c>
      <c r="L141" t="s">
        <v>364</v>
      </c>
      <c r="M141" t="s">
        <v>373</v>
      </c>
      <c r="N141">
        <v>450944787</v>
      </c>
      <c r="O141" t="str">
        <f t="shared" si="10"/>
        <v>F28450944787</v>
      </c>
      <c r="P141">
        <f t="shared" si="11"/>
        <v>0</v>
      </c>
    </row>
    <row r="142" spans="7:16" x14ac:dyDescent="0.25">
      <c r="G142" t="s">
        <v>484</v>
      </c>
      <c r="I142" t="s">
        <v>253</v>
      </c>
      <c r="J142" t="s">
        <v>347</v>
      </c>
      <c r="K142" t="s">
        <v>48</v>
      </c>
      <c r="L142" t="s">
        <v>366</v>
      </c>
      <c r="M142" t="s">
        <v>372</v>
      </c>
      <c r="N142">
        <v>450944787</v>
      </c>
      <c r="O142" t="str">
        <f t="shared" si="10"/>
        <v>F45450944787</v>
      </c>
      <c r="P142">
        <f t="shared" si="11"/>
        <v>0</v>
      </c>
    </row>
    <row r="143" spans="7:16" x14ac:dyDescent="0.25">
      <c r="G143" t="s">
        <v>484</v>
      </c>
      <c r="I143" t="s">
        <v>260</v>
      </c>
      <c r="J143" t="s">
        <v>351</v>
      </c>
      <c r="K143" t="s">
        <v>379</v>
      </c>
      <c r="L143" t="s">
        <v>365</v>
      </c>
      <c r="M143" t="s">
        <v>372</v>
      </c>
      <c r="N143">
        <v>450947599</v>
      </c>
      <c r="O143" t="str">
        <f t="shared" si="10"/>
        <v>F18450947599</v>
      </c>
      <c r="P143">
        <f t="shared" si="11"/>
        <v>0</v>
      </c>
    </row>
    <row r="144" spans="7:16" x14ac:dyDescent="0.25">
      <c r="G144" t="s">
        <v>484</v>
      </c>
      <c r="I144" t="s">
        <v>259</v>
      </c>
      <c r="J144" t="s">
        <v>351</v>
      </c>
      <c r="K144" t="s">
        <v>387</v>
      </c>
      <c r="L144" t="s">
        <v>365</v>
      </c>
      <c r="M144" t="s">
        <v>369</v>
      </c>
      <c r="N144">
        <v>450947599</v>
      </c>
      <c r="O144" t="str">
        <f t="shared" si="10"/>
        <v>F20450947599</v>
      </c>
      <c r="P144">
        <f t="shared" si="11"/>
        <v>0</v>
      </c>
    </row>
    <row r="145" spans="7:16" x14ac:dyDescent="0.25">
      <c r="G145" t="s">
        <v>484</v>
      </c>
      <c r="I145" t="s">
        <v>257</v>
      </c>
      <c r="J145" t="s">
        <v>347</v>
      </c>
      <c r="K145" t="s">
        <v>48</v>
      </c>
      <c r="L145" t="s">
        <v>366</v>
      </c>
      <c r="M145" t="s">
        <v>370</v>
      </c>
      <c r="N145">
        <v>450947599</v>
      </c>
      <c r="O145" t="str">
        <f t="shared" si="10"/>
        <v>F45450947599</v>
      </c>
      <c r="P145">
        <f t="shared" si="11"/>
        <v>0</v>
      </c>
    </row>
    <row r="146" spans="7:16" x14ac:dyDescent="0.25">
      <c r="G146" t="s">
        <v>484</v>
      </c>
      <c r="I146" t="s">
        <v>262</v>
      </c>
      <c r="J146" t="s">
        <v>351</v>
      </c>
      <c r="K146" t="s">
        <v>94</v>
      </c>
      <c r="L146" t="s">
        <v>364</v>
      </c>
      <c r="M146" t="s">
        <v>372</v>
      </c>
      <c r="N146">
        <v>450996661</v>
      </c>
      <c r="O146" t="str">
        <f t="shared" si="10"/>
        <v>F23450996661</v>
      </c>
      <c r="P146">
        <f t="shared" si="11"/>
        <v>0</v>
      </c>
    </row>
    <row r="147" spans="7:16" x14ac:dyDescent="0.25">
      <c r="G147" t="s">
        <v>484</v>
      </c>
      <c r="I147" t="s">
        <v>261</v>
      </c>
      <c r="J147" t="s">
        <v>347</v>
      </c>
      <c r="K147" t="s">
        <v>47</v>
      </c>
      <c r="L147" t="s">
        <v>366</v>
      </c>
      <c r="M147" t="s">
        <v>372</v>
      </c>
      <c r="N147">
        <v>450996661</v>
      </c>
      <c r="O147" t="str">
        <f t="shared" si="10"/>
        <v>F40450996661</v>
      </c>
      <c r="P147">
        <f t="shared" si="11"/>
        <v>0</v>
      </c>
    </row>
    <row r="148" spans="7:16" x14ac:dyDescent="0.25">
      <c r="G148" t="s">
        <v>484</v>
      </c>
      <c r="I148" t="s">
        <v>264</v>
      </c>
      <c r="J148" t="s">
        <v>347</v>
      </c>
      <c r="K148" t="s">
        <v>81</v>
      </c>
      <c r="L148" t="s">
        <v>366</v>
      </c>
      <c r="M148" t="s">
        <v>370</v>
      </c>
      <c r="N148">
        <v>451168988</v>
      </c>
      <c r="O148" t="str">
        <f t="shared" si="10"/>
        <v>F55451168988</v>
      </c>
      <c r="P148">
        <f t="shared" si="11"/>
        <v>0</v>
      </c>
    </row>
    <row r="149" spans="7:16" x14ac:dyDescent="0.25">
      <c r="G149" t="s">
        <v>484</v>
      </c>
      <c r="I149" t="s">
        <v>269</v>
      </c>
      <c r="J149" t="s">
        <v>351</v>
      </c>
      <c r="K149" t="s">
        <v>403</v>
      </c>
      <c r="L149" t="s">
        <v>365</v>
      </c>
      <c r="M149" t="s">
        <v>372</v>
      </c>
      <c r="N149">
        <v>451196955</v>
      </c>
      <c r="O149" t="str">
        <f t="shared" si="10"/>
        <v>F12451196955</v>
      </c>
      <c r="P149">
        <f t="shared" si="11"/>
        <v>0</v>
      </c>
    </row>
    <row r="150" spans="7:16" x14ac:dyDescent="0.25">
      <c r="G150" t="s">
        <v>484</v>
      </c>
      <c r="I150" t="s">
        <v>268</v>
      </c>
      <c r="J150" t="s">
        <v>351</v>
      </c>
      <c r="K150" t="s">
        <v>405</v>
      </c>
      <c r="L150" t="s">
        <v>365</v>
      </c>
      <c r="M150" t="s">
        <v>372</v>
      </c>
      <c r="N150">
        <v>451196955</v>
      </c>
      <c r="O150" t="str">
        <f t="shared" si="10"/>
        <v>F17451196955</v>
      </c>
      <c r="P150">
        <f t="shared" si="11"/>
        <v>0</v>
      </c>
    </row>
    <row r="151" spans="7:16" x14ac:dyDescent="0.25">
      <c r="G151" t="s">
        <v>484</v>
      </c>
      <c r="I151" t="s">
        <v>272</v>
      </c>
      <c r="J151" t="s">
        <v>349</v>
      </c>
      <c r="K151" t="s">
        <v>60</v>
      </c>
      <c r="L151" t="s">
        <v>364</v>
      </c>
      <c r="M151" t="s">
        <v>370</v>
      </c>
      <c r="N151">
        <v>451196955</v>
      </c>
      <c r="O151" t="str">
        <f t="shared" si="10"/>
        <v>F72451196955</v>
      </c>
      <c r="P151">
        <f t="shared" si="11"/>
        <v>0</v>
      </c>
    </row>
    <row r="152" spans="7:16" x14ac:dyDescent="0.25">
      <c r="G152" t="s">
        <v>484</v>
      </c>
      <c r="I152" t="s">
        <v>270</v>
      </c>
      <c r="J152" t="s">
        <v>350</v>
      </c>
      <c r="K152" t="s">
        <v>406</v>
      </c>
      <c r="L152" t="s">
        <v>365</v>
      </c>
      <c r="M152" t="s">
        <v>370</v>
      </c>
      <c r="N152">
        <v>451196955</v>
      </c>
      <c r="O152" t="str">
        <f t="shared" si="10"/>
        <v>M11451196955</v>
      </c>
      <c r="P152">
        <f t="shared" si="11"/>
        <v>0</v>
      </c>
    </row>
    <row r="153" spans="7:16" x14ac:dyDescent="0.25">
      <c r="G153" t="s">
        <v>484</v>
      </c>
      <c r="I153" t="s">
        <v>271</v>
      </c>
      <c r="J153" t="s">
        <v>348</v>
      </c>
      <c r="K153" t="s">
        <v>384</v>
      </c>
      <c r="L153" t="s">
        <v>364</v>
      </c>
      <c r="M153" t="s">
        <v>372</v>
      </c>
      <c r="N153">
        <v>451196955</v>
      </c>
      <c r="O153" t="str">
        <f t="shared" si="10"/>
        <v>M75451196955</v>
      </c>
      <c r="P153">
        <f t="shared" si="11"/>
        <v>0</v>
      </c>
    </row>
    <row r="154" spans="7:16" x14ac:dyDescent="0.25">
      <c r="G154" t="s">
        <v>484</v>
      </c>
      <c r="I154" t="s">
        <v>277</v>
      </c>
      <c r="J154" t="s">
        <v>357</v>
      </c>
      <c r="K154" t="s">
        <v>102</v>
      </c>
      <c r="L154" t="s">
        <v>364</v>
      </c>
      <c r="M154" t="s">
        <v>373</v>
      </c>
      <c r="N154">
        <v>451201806</v>
      </c>
      <c r="O154" t="str">
        <f t="shared" si="10"/>
        <v>F22451201806</v>
      </c>
      <c r="P154">
        <f t="shared" si="11"/>
        <v>0</v>
      </c>
    </row>
    <row r="155" spans="7:16" x14ac:dyDescent="0.25">
      <c r="G155" t="s">
        <v>484</v>
      </c>
      <c r="I155" t="s">
        <v>275</v>
      </c>
      <c r="J155" t="s">
        <v>347</v>
      </c>
      <c r="K155" t="s">
        <v>65</v>
      </c>
      <c r="L155" t="s">
        <v>364</v>
      </c>
      <c r="M155" t="s">
        <v>372</v>
      </c>
      <c r="N155">
        <v>451201806</v>
      </c>
      <c r="O155" t="str">
        <f t="shared" si="10"/>
        <v>F48451201806</v>
      </c>
      <c r="P155">
        <f t="shared" si="11"/>
        <v>0</v>
      </c>
    </row>
    <row r="156" spans="7:16" x14ac:dyDescent="0.25">
      <c r="G156" t="s">
        <v>484</v>
      </c>
      <c r="I156" t="s">
        <v>274</v>
      </c>
      <c r="J156" t="s">
        <v>349</v>
      </c>
      <c r="K156" t="s">
        <v>408</v>
      </c>
      <c r="L156" t="s">
        <v>364</v>
      </c>
      <c r="M156" t="s">
        <v>371</v>
      </c>
      <c r="N156">
        <v>451201806</v>
      </c>
      <c r="O156" t="str">
        <f t="shared" si="10"/>
        <v>F85451201806</v>
      </c>
      <c r="P156">
        <f t="shared" si="11"/>
        <v>0</v>
      </c>
    </row>
    <row r="157" spans="7:16" x14ac:dyDescent="0.25">
      <c r="G157" t="s">
        <v>484</v>
      </c>
      <c r="I157" t="s">
        <v>273</v>
      </c>
      <c r="J157" t="s">
        <v>348</v>
      </c>
      <c r="K157" t="s">
        <v>407</v>
      </c>
      <c r="L157" t="s">
        <v>364</v>
      </c>
      <c r="M157" t="s">
        <v>370</v>
      </c>
      <c r="N157">
        <v>451201806</v>
      </c>
      <c r="O157" t="str">
        <f t="shared" si="10"/>
        <v>M90451201806</v>
      </c>
      <c r="P157">
        <f t="shared" si="11"/>
        <v>0</v>
      </c>
    </row>
    <row r="158" spans="7:16" x14ac:dyDescent="0.25">
      <c r="G158" t="s">
        <v>484</v>
      </c>
      <c r="I158" t="s">
        <v>278</v>
      </c>
      <c r="J158" t="s">
        <v>347</v>
      </c>
      <c r="K158" t="s">
        <v>48</v>
      </c>
      <c r="L158" t="s">
        <v>364</v>
      </c>
      <c r="M158" t="s">
        <v>372</v>
      </c>
      <c r="N158">
        <v>451203242</v>
      </c>
      <c r="O158" t="str">
        <f t="shared" si="10"/>
        <v>F45451203242</v>
      </c>
      <c r="P158">
        <f t="shared" si="11"/>
        <v>0</v>
      </c>
    </row>
    <row r="159" spans="7:16" x14ac:dyDescent="0.25">
      <c r="G159" t="s">
        <v>484</v>
      </c>
      <c r="I159" t="s">
        <v>281</v>
      </c>
      <c r="J159" t="s">
        <v>347</v>
      </c>
      <c r="K159" t="s">
        <v>65</v>
      </c>
      <c r="L159" t="s">
        <v>366</v>
      </c>
      <c r="M159" t="s">
        <v>372</v>
      </c>
      <c r="N159">
        <v>451244697</v>
      </c>
      <c r="O159" t="str">
        <f t="shared" si="10"/>
        <v>F48451244697</v>
      </c>
      <c r="P159">
        <f t="shared" si="11"/>
        <v>0</v>
      </c>
    </row>
    <row r="160" spans="7:16" x14ac:dyDescent="0.25">
      <c r="G160" t="s">
        <v>484</v>
      </c>
      <c r="I160" t="s">
        <v>283</v>
      </c>
      <c r="J160" t="s">
        <v>349</v>
      </c>
      <c r="K160" t="s">
        <v>409</v>
      </c>
      <c r="L160" t="s">
        <v>364</v>
      </c>
      <c r="M160" t="s">
        <v>371</v>
      </c>
      <c r="N160">
        <v>451244697</v>
      </c>
      <c r="O160" t="str">
        <f t="shared" si="10"/>
        <v>F75451244697</v>
      </c>
      <c r="P160">
        <f t="shared" si="11"/>
        <v>0</v>
      </c>
    </row>
    <row r="161" spans="7:16" x14ac:dyDescent="0.25">
      <c r="G161" t="s">
        <v>484</v>
      </c>
      <c r="I161" t="s">
        <v>287</v>
      </c>
      <c r="J161" t="s">
        <v>354</v>
      </c>
      <c r="K161" t="s">
        <v>389</v>
      </c>
      <c r="L161" t="s">
        <v>365</v>
      </c>
      <c r="M161" t="s">
        <v>371</v>
      </c>
      <c r="N161">
        <v>451331737</v>
      </c>
      <c r="O161" t="str">
        <f t="shared" si="10"/>
        <v>F2451331737</v>
      </c>
      <c r="P161">
        <f t="shared" si="11"/>
        <v>0</v>
      </c>
    </row>
    <row r="162" spans="7:16" x14ac:dyDescent="0.25">
      <c r="G162" t="s">
        <v>484</v>
      </c>
      <c r="I162" t="s">
        <v>286</v>
      </c>
      <c r="J162" t="s">
        <v>353</v>
      </c>
      <c r="K162" t="s">
        <v>69</v>
      </c>
      <c r="L162" t="s">
        <v>364</v>
      </c>
      <c r="M162" t="s">
        <v>372</v>
      </c>
      <c r="N162">
        <v>451331737</v>
      </c>
      <c r="O162" t="str">
        <f t="shared" ref="O162:O193" si="12">K162&amp;N162</f>
        <v>F28451331737</v>
      </c>
      <c r="P162">
        <f t="shared" ref="P162:P193" si="13">COUNTIF($G$2:$G$101,O162)</f>
        <v>0</v>
      </c>
    </row>
    <row r="163" spans="7:16" x14ac:dyDescent="0.25">
      <c r="G163" t="s">
        <v>484</v>
      </c>
      <c r="I163" t="s">
        <v>284</v>
      </c>
      <c r="J163" t="s">
        <v>347</v>
      </c>
      <c r="K163" t="s">
        <v>410</v>
      </c>
      <c r="L163" t="s">
        <v>366</v>
      </c>
      <c r="M163" t="s">
        <v>370</v>
      </c>
      <c r="N163">
        <v>451331737</v>
      </c>
      <c r="O163" t="str">
        <f t="shared" si="12"/>
        <v>F53451331737</v>
      </c>
      <c r="P163">
        <f t="shared" si="13"/>
        <v>0</v>
      </c>
    </row>
    <row r="164" spans="7:16" x14ac:dyDescent="0.25">
      <c r="G164" t="s">
        <v>484</v>
      </c>
      <c r="I164" t="s">
        <v>288</v>
      </c>
      <c r="J164" t="s">
        <v>347</v>
      </c>
      <c r="K164" t="s">
        <v>81</v>
      </c>
      <c r="L164" t="s">
        <v>366</v>
      </c>
      <c r="M164" t="s">
        <v>371</v>
      </c>
      <c r="N164">
        <v>451340977</v>
      </c>
      <c r="O164" t="str">
        <f t="shared" si="12"/>
        <v>F55451340977</v>
      </c>
      <c r="P164">
        <f t="shared" si="13"/>
        <v>0</v>
      </c>
    </row>
    <row r="165" spans="7:16" x14ac:dyDescent="0.25">
      <c r="G165" t="s">
        <v>484</v>
      </c>
      <c r="I165" t="s">
        <v>290</v>
      </c>
      <c r="J165" t="s">
        <v>347</v>
      </c>
      <c r="K165" t="s">
        <v>65</v>
      </c>
      <c r="L165" t="s">
        <v>366</v>
      </c>
      <c r="M165" t="s">
        <v>370</v>
      </c>
      <c r="N165">
        <v>451387569</v>
      </c>
      <c r="O165" t="str">
        <f t="shared" si="12"/>
        <v>F48451387569</v>
      </c>
      <c r="P165">
        <f t="shared" si="13"/>
        <v>0</v>
      </c>
    </row>
    <row r="166" spans="7:16" x14ac:dyDescent="0.25">
      <c r="G166" t="s">
        <v>484</v>
      </c>
      <c r="I166" t="s">
        <v>293</v>
      </c>
      <c r="J166" t="s">
        <v>349</v>
      </c>
      <c r="K166" t="s">
        <v>409</v>
      </c>
      <c r="L166" t="s">
        <v>364</v>
      </c>
      <c r="M166" t="s">
        <v>371</v>
      </c>
      <c r="N166">
        <v>451387569</v>
      </c>
      <c r="O166" t="str">
        <f t="shared" si="12"/>
        <v>F75451387569</v>
      </c>
      <c r="P166">
        <f t="shared" si="13"/>
        <v>0</v>
      </c>
    </row>
    <row r="167" spans="7:16" x14ac:dyDescent="0.25">
      <c r="G167" t="s">
        <v>484</v>
      </c>
      <c r="I167" t="s">
        <v>292</v>
      </c>
      <c r="J167" t="s">
        <v>350</v>
      </c>
      <c r="K167" t="s">
        <v>391</v>
      </c>
      <c r="L167" t="s">
        <v>365</v>
      </c>
      <c r="M167" t="s">
        <v>373</v>
      </c>
      <c r="N167">
        <v>451387569</v>
      </c>
      <c r="O167" t="str">
        <f t="shared" si="12"/>
        <v>M28451387569</v>
      </c>
      <c r="P167">
        <f t="shared" si="13"/>
        <v>0</v>
      </c>
    </row>
    <row r="168" spans="7:16" x14ac:dyDescent="0.25">
      <c r="G168" t="s">
        <v>484</v>
      </c>
      <c r="I168" t="s">
        <v>295</v>
      </c>
      <c r="J168" t="s">
        <v>351</v>
      </c>
      <c r="K168" t="s">
        <v>94</v>
      </c>
      <c r="L168" t="s">
        <v>364</v>
      </c>
      <c r="M168" t="s">
        <v>369</v>
      </c>
      <c r="N168">
        <v>451429787</v>
      </c>
      <c r="O168" t="str">
        <f t="shared" si="12"/>
        <v>F23451429787</v>
      </c>
      <c r="P168">
        <f t="shared" si="13"/>
        <v>0</v>
      </c>
    </row>
    <row r="169" spans="7:16" x14ac:dyDescent="0.25">
      <c r="G169" t="s">
        <v>484</v>
      </c>
      <c r="I169" t="s">
        <v>294</v>
      </c>
      <c r="J169" t="s">
        <v>347</v>
      </c>
      <c r="K169" t="s">
        <v>51</v>
      </c>
      <c r="L169" t="s">
        <v>366</v>
      </c>
      <c r="M169" t="s">
        <v>370</v>
      </c>
      <c r="N169">
        <v>451429787</v>
      </c>
      <c r="O169" t="str">
        <f t="shared" si="12"/>
        <v>F42451429787</v>
      </c>
      <c r="P169">
        <f t="shared" si="13"/>
        <v>0</v>
      </c>
    </row>
    <row r="170" spans="7:16" x14ac:dyDescent="0.25">
      <c r="G170" t="s">
        <v>484</v>
      </c>
      <c r="I170" t="s">
        <v>299</v>
      </c>
      <c r="J170" t="s">
        <v>357</v>
      </c>
      <c r="K170" t="s">
        <v>32</v>
      </c>
      <c r="L170" t="s">
        <v>364</v>
      </c>
      <c r="M170" t="s">
        <v>372</v>
      </c>
      <c r="N170">
        <v>451478151</v>
      </c>
      <c r="O170" t="str">
        <f t="shared" si="12"/>
        <v>F30451478151</v>
      </c>
      <c r="P170">
        <f t="shared" si="13"/>
        <v>0</v>
      </c>
    </row>
    <row r="171" spans="7:16" x14ac:dyDescent="0.25">
      <c r="G171" t="s">
        <v>484</v>
      </c>
      <c r="I171" t="s">
        <v>300</v>
      </c>
      <c r="J171" t="s">
        <v>355</v>
      </c>
      <c r="K171" t="s">
        <v>388</v>
      </c>
      <c r="L171" t="s">
        <v>365</v>
      </c>
      <c r="M171" t="s">
        <v>371</v>
      </c>
      <c r="N171">
        <v>451478151</v>
      </c>
      <c r="O171" t="str">
        <f t="shared" si="12"/>
        <v>M2451478151</v>
      </c>
      <c r="P171">
        <f t="shared" si="13"/>
        <v>0</v>
      </c>
    </row>
    <row r="172" spans="7:16" x14ac:dyDescent="0.25">
      <c r="G172" t="s">
        <v>484</v>
      </c>
      <c r="I172" t="s">
        <v>302</v>
      </c>
      <c r="J172" t="s">
        <v>350</v>
      </c>
      <c r="K172" t="s">
        <v>378</v>
      </c>
      <c r="L172" t="s">
        <v>365</v>
      </c>
      <c r="M172" t="s">
        <v>369</v>
      </c>
      <c r="N172">
        <v>451600435</v>
      </c>
      <c r="O172" t="str">
        <f t="shared" si="12"/>
        <v>M27451600435</v>
      </c>
      <c r="P172">
        <f t="shared" si="13"/>
        <v>0</v>
      </c>
    </row>
    <row r="173" spans="7:16" x14ac:dyDescent="0.25">
      <c r="G173" t="s">
        <v>484</v>
      </c>
      <c r="I173" t="s">
        <v>303</v>
      </c>
      <c r="J173" t="s">
        <v>347</v>
      </c>
      <c r="K173" t="s">
        <v>51</v>
      </c>
      <c r="L173" t="s">
        <v>364</v>
      </c>
      <c r="M173" t="s">
        <v>370</v>
      </c>
      <c r="N173">
        <v>451672308</v>
      </c>
      <c r="O173" t="str">
        <f t="shared" si="12"/>
        <v>F42451672308</v>
      </c>
      <c r="P173">
        <f t="shared" si="13"/>
        <v>0</v>
      </c>
    </row>
    <row r="174" spans="7:16" x14ac:dyDescent="0.25">
      <c r="G174" t="s">
        <v>484</v>
      </c>
      <c r="I174" t="s">
        <v>309</v>
      </c>
      <c r="J174" t="s">
        <v>351</v>
      </c>
      <c r="K174" t="s">
        <v>411</v>
      </c>
      <c r="L174" t="s">
        <v>365</v>
      </c>
      <c r="M174" t="s">
        <v>371</v>
      </c>
      <c r="N174">
        <v>452158520</v>
      </c>
      <c r="O174" t="str">
        <f t="shared" si="12"/>
        <v>F15452158520</v>
      </c>
      <c r="P174">
        <f t="shared" si="13"/>
        <v>0</v>
      </c>
    </row>
    <row r="175" spans="7:16" x14ac:dyDescent="0.25">
      <c r="G175" t="s">
        <v>484</v>
      </c>
      <c r="I175" t="s">
        <v>307</v>
      </c>
      <c r="J175" t="s">
        <v>347</v>
      </c>
      <c r="K175" t="s">
        <v>45</v>
      </c>
      <c r="L175" t="s">
        <v>364</v>
      </c>
      <c r="M175" t="s">
        <v>371</v>
      </c>
      <c r="N175">
        <v>452158520</v>
      </c>
      <c r="O175" t="str">
        <f t="shared" si="12"/>
        <v>F44452158520</v>
      </c>
      <c r="P175">
        <f t="shared" si="13"/>
        <v>0</v>
      </c>
    </row>
    <row r="176" spans="7:16" x14ac:dyDescent="0.25">
      <c r="G176" t="s">
        <v>484</v>
      </c>
      <c r="I176" t="s">
        <v>310</v>
      </c>
      <c r="J176" t="s">
        <v>347</v>
      </c>
      <c r="K176" t="s">
        <v>51</v>
      </c>
      <c r="L176" t="s">
        <v>366</v>
      </c>
      <c r="M176" t="s">
        <v>372</v>
      </c>
      <c r="N176">
        <v>453739790</v>
      </c>
      <c r="O176" t="str">
        <f t="shared" si="12"/>
        <v>F42453739790</v>
      </c>
      <c r="P176">
        <f t="shared" si="13"/>
        <v>0</v>
      </c>
    </row>
    <row r="177" spans="7:16" x14ac:dyDescent="0.25">
      <c r="G177" t="s">
        <v>484</v>
      </c>
      <c r="I177" t="s">
        <v>313</v>
      </c>
      <c r="J177" t="s">
        <v>350</v>
      </c>
      <c r="K177" t="s">
        <v>412</v>
      </c>
      <c r="L177" t="s">
        <v>365</v>
      </c>
      <c r="M177" t="s">
        <v>372</v>
      </c>
      <c r="N177">
        <v>453739790</v>
      </c>
      <c r="O177" t="str">
        <f t="shared" si="12"/>
        <v>M16453739790</v>
      </c>
      <c r="P177">
        <f t="shared" si="13"/>
        <v>0</v>
      </c>
    </row>
    <row r="178" spans="7:16" x14ac:dyDescent="0.25">
      <c r="G178" t="s">
        <v>484</v>
      </c>
      <c r="I178" t="s">
        <v>317</v>
      </c>
      <c r="J178" t="s">
        <v>354</v>
      </c>
      <c r="K178" t="s">
        <v>389</v>
      </c>
      <c r="L178" t="s">
        <v>365</v>
      </c>
      <c r="M178" t="s">
        <v>371</v>
      </c>
      <c r="N178">
        <v>453759757</v>
      </c>
      <c r="O178" t="str">
        <f t="shared" si="12"/>
        <v>F2453759757</v>
      </c>
      <c r="P178">
        <f t="shared" si="13"/>
        <v>0</v>
      </c>
    </row>
    <row r="179" spans="7:16" x14ac:dyDescent="0.25">
      <c r="G179" t="s">
        <v>484</v>
      </c>
      <c r="I179" t="s">
        <v>316</v>
      </c>
      <c r="J179" t="s">
        <v>353</v>
      </c>
      <c r="K179" t="s">
        <v>69</v>
      </c>
      <c r="L179" t="s">
        <v>364</v>
      </c>
      <c r="M179" t="s">
        <v>372</v>
      </c>
      <c r="N179">
        <v>453759757</v>
      </c>
      <c r="O179" t="str">
        <f t="shared" si="12"/>
        <v>F28453759757</v>
      </c>
      <c r="P179">
        <f t="shared" si="13"/>
        <v>0</v>
      </c>
    </row>
    <row r="180" spans="7:16" x14ac:dyDescent="0.25">
      <c r="G180" t="s">
        <v>484</v>
      </c>
      <c r="I180" t="s">
        <v>318</v>
      </c>
      <c r="J180" t="s">
        <v>362</v>
      </c>
      <c r="K180" t="s">
        <v>413</v>
      </c>
      <c r="L180" t="s">
        <v>366</v>
      </c>
      <c r="M180" t="s">
        <v>371</v>
      </c>
      <c r="N180">
        <v>453759757</v>
      </c>
      <c r="O180" t="str">
        <f t="shared" si="12"/>
        <v>F88453759757</v>
      </c>
      <c r="P180">
        <f t="shared" si="13"/>
        <v>0</v>
      </c>
    </row>
    <row r="181" spans="7:16" x14ac:dyDescent="0.25">
      <c r="G181" t="s">
        <v>484</v>
      </c>
      <c r="I181" t="s">
        <v>315</v>
      </c>
      <c r="J181" t="s">
        <v>350</v>
      </c>
      <c r="K181" t="s">
        <v>404</v>
      </c>
      <c r="L181" t="s">
        <v>365</v>
      </c>
      <c r="M181" t="s">
        <v>369</v>
      </c>
      <c r="N181">
        <v>453759757</v>
      </c>
      <c r="O181" t="str">
        <f t="shared" si="12"/>
        <v>M34453759757</v>
      </c>
      <c r="P181">
        <f t="shared" si="13"/>
        <v>0</v>
      </c>
    </row>
    <row r="182" spans="7:16" x14ac:dyDescent="0.25">
      <c r="G182" t="s">
        <v>484</v>
      </c>
      <c r="I182" t="s">
        <v>319</v>
      </c>
      <c r="J182" t="s">
        <v>347</v>
      </c>
      <c r="K182" t="s">
        <v>62</v>
      </c>
      <c r="L182" t="s">
        <v>366</v>
      </c>
      <c r="M182" t="s">
        <v>370</v>
      </c>
      <c r="N182">
        <v>454373902</v>
      </c>
      <c r="O182" t="str">
        <f t="shared" si="12"/>
        <v>F47454373902</v>
      </c>
      <c r="P182">
        <f t="shared" si="13"/>
        <v>0</v>
      </c>
    </row>
    <row r="183" spans="7:16" x14ac:dyDescent="0.25">
      <c r="G183" t="s">
        <v>484</v>
      </c>
      <c r="I183" t="s">
        <v>325</v>
      </c>
      <c r="J183" t="s">
        <v>354</v>
      </c>
      <c r="K183" t="s">
        <v>414</v>
      </c>
      <c r="L183" t="s">
        <v>365</v>
      </c>
      <c r="M183" t="s">
        <v>371</v>
      </c>
      <c r="N183">
        <v>454519172</v>
      </c>
      <c r="O183" t="str">
        <f t="shared" si="12"/>
        <v>F1454519172</v>
      </c>
      <c r="P183">
        <f t="shared" si="13"/>
        <v>0</v>
      </c>
    </row>
    <row r="184" spans="7:16" x14ac:dyDescent="0.25">
      <c r="G184" t="s">
        <v>484</v>
      </c>
      <c r="I184" t="s">
        <v>324</v>
      </c>
      <c r="J184" t="s">
        <v>353</v>
      </c>
      <c r="K184" t="s">
        <v>102</v>
      </c>
      <c r="L184" t="s">
        <v>364</v>
      </c>
      <c r="M184" t="s">
        <v>369</v>
      </c>
      <c r="N184">
        <v>454519172</v>
      </c>
      <c r="O184" t="str">
        <f t="shared" si="12"/>
        <v>F22454519172</v>
      </c>
      <c r="P184">
        <f t="shared" si="13"/>
        <v>0</v>
      </c>
    </row>
    <row r="185" spans="7:16" x14ac:dyDescent="0.25">
      <c r="G185" t="s">
        <v>484</v>
      </c>
      <c r="I185" t="s">
        <v>322</v>
      </c>
      <c r="J185" t="s">
        <v>347</v>
      </c>
      <c r="K185" t="s">
        <v>77</v>
      </c>
      <c r="L185" t="s">
        <v>366</v>
      </c>
      <c r="M185" t="s">
        <v>371</v>
      </c>
      <c r="N185">
        <v>454519172</v>
      </c>
      <c r="O185" t="str">
        <f t="shared" si="12"/>
        <v>F50454519172</v>
      </c>
      <c r="P185">
        <f t="shared" si="13"/>
        <v>0</v>
      </c>
    </row>
    <row r="186" spans="7:16" x14ac:dyDescent="0.25">
      <c r="G186" t="s">
        <v>484</v>
      </c>
      <c r="I186" t="s">
        <v>327</v>
      </c>
      <c r="J186" t="s">
        <v>363</v>
      </c>
      <c r="K186" t="s">
        <v>32</v>
      </c>
      <c r="L186" t="s">
        <v>364</v>
      </c>
      <c r="M186" t="s">
        <v>372</v>
      </c>
      <c r="N186">
        <v>454521646</v>
      </c>
      <c r="O186" t="str">
        <f t="shared" si="12"/>
        <v>F30454521646</v>
      </c>
      <c r="P186">
        <f t="shared" si="13"/>
        <v>0</v>
      </c>
    </row>
    <row r="187" spans="7:16" x14ac:dyDescent="0.25">
      <c r="G187" t="s">
        <v>484</v>
      </c>
      <c r="I187" t="s">
        <v>328</v>
      </c>
      <c r="J187" t="s">
        <v>350</v>
      </c>
      <c r="K187" t="s">
        <v>406</v>
      </c>
      <c r="L187" t="s">
        <v>365</v>
      </c>
      <c r="M187" t="s">
        <v>370</v>
      </c>
      <c r="N187">
        <v>454521646</v>
      </c>
      <c r="O187" t="str">
        <f t="shared" si="12"/>
        <v>M11454521646</v>
      </c>
      <c r="P187">
        <f t="shared" si="13"/>
        <v>0</v>
      </c>
    </row>
    <row r="188" spans="7:16" x14ac:dyDescent="0.25">
      <c r="G188" t="s">
        <v>484</v>
      </c>
      <c r="I188" t="s">
        <v>329</v>
      </c>
      <c r="J188" t="s">
        <v>350</v>
      </c>
      <c r="K188" t="s">
        <v>415</v>
      </c>
      <c r="L188" t="s">
        <v>365</v>
      </c>
      <c r="M188" t="s">
        <v>370</v>
      </c>
      <c r="N188">
        <v>454521646</v>
      </c>
      <c r="O188" t="str">
        <f t="shared" si="12"/>
        <v>M9454521646</v>
      </c>
      <c r="P188">
        <f t="shared" si="13"/>
        <v>0</v>
      </c>
    </row>
    <row r="189" spans="7:16" x14ac:dyDescent="0.25">
      <c r="G189" t="s">
        <v>484</v>
      </c>
      <c r="I189" t="s">
        <v>332</v>
      </c>
      <c r="J189" t="s">
        <v>353</v>
      </c>
      <c r="K189" t="s">
        <v>15</v>
      </c>
      <c r="L189" t="s">
        <v>364</v>
      </c>
      <c r="M189" t="s">
        <v>369</v>
      </c>
      <c r="N189">
        <v>454906728</v>
      </c>
      <c r="O189" t="str">
        <f t="shared" si="12"/>
        <v>F31454906728</v>
      </c>
      <c r="P189">
        <f t="shared" si="13"/>
        <v>0</v>
      </c>
    </row>
    <row r="190" spans="7:16" x14ac:dyDescent="0.25">
      <c r="G190" t="s">
        <v>484</v>
      </c>
      <c r="I190" t="s">
        <v>330</v>
      </c>
      <c r="J190" t="s">
        <v>347</v>
      </c>
      <c r="K190" t="s">
        <v>416</v>
      </c>
      <c r="L190" t="s">
        <v>366</v>
      </c>
      <c r="M190" t="s">
        <v>372</v>
      </c>
      <c r="N190">
        <v>454906728</v>
      </c>
      <c r="O190" t="str">
        <f t="shared" si="12"/>
        <v>F62454906728</v>
      </c>
      <c r="P190">
        <f t="shared" si="13"/>
        <v>0</v>
      </c>
    </row>
    <row r="191" spans="7:16" x14ac:dyDescent="0.25">
      <c r="G191" t="s">
        <v>484</v>
      </c>
      <c r="I191" t="s">
        <v>333</v>
      </c>
      <c r="J191" t="s">
        <v>355</v>
      </c>
      <c r="K191" t="s">
        <v>417</v>
      </c>
      <c r="L191" t="s">
        <v>365</v>
      </c>
      <c r="M191" t="s">
        <v>370</v>
      </c>
      <c r="N191">
        <v>454906728</v>
      </c>
      <c r="O191" t="str">
        <f t="shared" si="12"/>
        <v>M10454906728</v>
      </c>
      <c r="P191">
        <f t="shared" si="13"/>
        <v>0</v>
      </c>
    </row>
    <row r="192" spans="7:16" x14ac:dyDescent="0.25">
      <c r="G192" t="s">
        <v>484</v>
      </c>
      <c r="I192" t="s">
        <v>334</v>
      </c>
      <c r="J192" t="s">
        <v>347</v>
      </c>
      <c r="K192" t="s">
        <v>10</v>
      </c>
      <c r="L192" t="s">
        <v>366</v>
      </c>
      <c r="M192" t="s">
        <v>371</v>
      </c>
      <c r="N192">
        <v>454974013</v>
      </c>
      <c r="O192" t="str">
        <f t="shared" si="12"/>
        <v>F38454974013</v>
      </c>
      <c r="P192">
        <f t="shared" si="13"/>
        <v>0</v>
      </c>
    </row>
    <row r="193" spans="7:16" x14ac:dyDescent="0.25">
      <c r="G193" t="s">
        <v>484</v>
      </c>
      <c r="I193" t="s">
        <v>336</v>
      </c>
      <c r="J193" t="s">
        <v>347</v>
      </c>
      <c r="K193" t="s">
        <v>47</v>
      </c>
      <c r="L193" t="s">
        <v>366</v>
      </c>
      <c r="M193" t="s">
        <v>370</v>
      </c>
      <c r="N193">
        <v>455972388</v>
      </c>
      <c r="O193" t="str">
        <f t="shared" si="12"/>
        <v>F40455972388</v>
      </c>
      <c r="P193">
        <f t="shared" si="13"/>
        <v>0</v>
      </c>
    </row>
    <row r="194" spans="7:16" x14ac:dyDescent="0.25">
      <c r="I194" t="s">
        <v>340</v>
      </c>
      <c r="J194" t="s">
        <v>349</v>
      </c>
      <c r="K194" t="s">
        <v>385</v>
      </c>
      <c r="L194" t="s">
        <v>366</v>
      </c>
      <c r="M194" t="s">
        <v>371</v>
      </c>
      <c r="N194">
        <v>456860704</v>
      </c>
      <c r="O194" t="str">
        <f t="shared" ref="O194:O225" si="14">K194&amp;N194</f>
        <v>F65456860704</v>
      </c>
      <c r="P194">
        <f t="shared" ref="P194:P225" si="15">COUNTIF($G$2:$G$101,O194)</f>
        <v>0</v>
      </c>
    </row>
    <row r="195" spans="7:16" x14ac:dyDescent="0.25">
      <c r="I195" t="s">
        <v>344</v>
      </c>
      <c r="J195" t="s">
        <v>351</v>
      </c>
      <c r="K195" t="s">
        <v>9</v>
      </c>
      <c r="L195" t="s">
        <v>364</v>
      </c>
      <c r="M195" t="s">
        <v>373</v>
      </c>
      <c r="N195">
        <v>456906221</v>
      </c>
      <c r="O195" t="str">
        <f t="shared" si="14"/>
        <v>F25456906221</v>
      </c>
      <c r="P195">
        <f t="shared" si="15"/>
        <v>0</v>
      </c>
    </row>
    <row r="196" spans="7:16" x14ac:dyDescent="0.25">
      <c r="I196" t="s">
        <v>343</v>
      </c>
      <c r="J196" t="s">
        <v>351</v>
      </c>
      <c r="K196" t="s">
        <v>32</v>
      </c>
      <c r="L196" t="s">
        <v>364</v>
      </c>
      <c r="M196" t="s">
        <v>373</v>
      </c>
      <c r="N196">
        <v>456906221</v>
      </c>
      <c r="O196" t="str">
        <f t="shared" si="14"/>
        <v>F30456906221</v>
      </c>
      <c r="P196">
        <f t="shared" si="15"/>
        <v>0</v>
      </c>
    </row>
    <row r="197" spans="7:16" x14ac:dyDescent="0.25">
      <c r="I197" t="s">
        <v>342</v>
      </c>
      <c r="J197" t="s">
        <v>347</v>
      </c>
      <c r="K197" t="s">
        <v>86</v>
      </c>
      <c r="L197" t="s">
        <v>366</v>
      </c>
      <c r="M197" t="s">
        <v>372</v>
      </c>
      <c r="N197">
        <v>456906221</v>
      </c>
      <c r="O197" t="str">
        <f t="shared" si="14"/>
        <v>F51456906221</v>
      </c>
      <c r="P197">
        <f t="shared" si="15"/>
        <v>0</v>
      </c>
    </row>
  </sheetData>
  <sortState xmlns:xlrd2="http://schemas.microsoft.com/office/spreadsheetml/2017/richdata2" ref="I2:P1281">
    <sortCondition descending="1" ref="P2:P1281"/>
    <sortCondition ref="N2:N1281"/>
  </sortState>
  <conditionalFormatting sqref="D1:G1 C1:C8 F2:F8 G2:G21 F10:F21 C10:C84 F22:G22 G23:G83 F83 F84:G84 G85:G193">
    <cfRule type="containsText" dxfId="4" priority="9" operator="containsText" text="2025">
      <formula>NOT(ISERROR(SEARCH("2025",C1)))</formula>
    </cfRule>
  </conditionalFormatting>
  <conditionalFormatting sqref="F23:F70">
    <cfRule type="containsText" dxfId="3" priority="4" operator="containsText" text="2025">
      <formula>NOT(ISERROR(SEARCH("2025",F23)))</formula>
    </cfRule>
  </conditionalFormatting>
  <conditionalFormatting sqref="H2:H1048576">
    <cfRule type="cellIs" dxfId="2" priority="1" operator="equal">
      <formula>0</formula>
    </cfRule>
  </conditionalFormatting>
  <conditionalFormatting sqref="N1:N1048576">
    <cfRule type="cellIs" dxfId="1" priority="8" operator="equal">
      <formula>$H$1</formula>
    </cfRule>
  </conditionalFormatting>
  <conditionalFormatting sqref="W75:W86">
    <cfRule type="containsText" dxfId="0" priority="3" operator="containsText" text="2025">
      <formula>NOT(ISERROR(SEARCH("2025",W75)))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EAA7-276E-4CB2-9D2C-DF08E3BA44ED}">
  <dimension ref="B1:C17"/>
  <sheetViews>
    <sheetView zoomScale="145" zoomScaleNormal="145" workbookViewId="0">
      <selection activeCell="C3" sqref="C3:C13"/>
    </sheetView>
  </sheetViews>
  <sheetFormatPr defaultRowHeight="15" x14ac:dyDescent="0.25"/>
  <cols>
    <col min="2" max="2" width="59.140625" bestFit="1" customWidth="1"/>
    <col min="3" max="3" width="23.42578125" bestFit="1" customWidth="1"/>
  </cols>
  <sheetData>
    <row r="1" spans="2:3" x14ac:dyDescent="0.25">
      <c r="B1" t="s">
        <v>123</v>
      </c>
    </row>
    <row r="2" spans="2:3" x14ac:dyDescent="0.25">
      <c r="C2" t="s">
        <v>125</v>
      </c>
    </row>
    <row r="3" spans="2:3" x14ac:dyDescent="0.25">
      <c r="B3" t="s">
        <v>20</v>
      </c>
      <c r="C3">
        <v>186</v>
      </c>
    </row>
    <row r="4" spans="2:3" x14ac:dyDescent="0.25">
      <c r="B4" t="s">
        <v>121</v>
      </c>
      <c r="C4">
        <v>72</v>
      </c>
    </row>
    <row r="5" spans="2:3" x14ac:dyDescent="0.25">
      <c r="B5" t="s">
        <v>23</v>
      </c>
      <c r="C5">
        <v>111</v>
      </c>
    </row>
    <row r="6" spans="2:3" x14ac:dyDescent="0.25">
      <c r="B6" t="s">
        <v>17</v>
      </c>
      <c r="C6">
        <v>130</v>
      </c>
    </row>
    <row r="7" spans="2:3" x14ac:dyDescent="0.25">
      <c r="B7" t="s">
        <v>13</v>
      </c>
      <c r="C7">
        <v>13</v>
      </c>
    </row>
    <row r="8" spans="2:3" x14ac:dyDescent="0.25">
      <c r="B8" t="s">
        <v>18</v>
      </c>
      <c r="C8">
        <v>77</v>
      </c>
    </row>
    <row r="9" spans="2:3" x14ac:dyDescent="0.25">
      <c r="B9" t="s">
        <v>4</v>
      </c>
      <c r="C9">
        <v>42</v>
      </c>
    </row>
    <row r="10" spans="2:3" x14ac:dyDescent="0.25">
      <c r="B10" t="s">
        <v>22</v>
      </c>
      <c r="C10">
        <v>177</v>
      </c>
    </row>
    <row r="11" spans="2:3" x14ac:dyDescent="0.25">
      <c r="B11" t="s">
        <v>21</v>
      </c>
      <c r="C11">
        <v>185</v>
      </c>
    </row>
    <row r="12" spans="2:3" x14ac:dyDescent="0.25">
      <c r="B12" t="s">
        <v>5</v>
      </c>
      <c r="C12">
        <v>77</v>
      </c>
    </row>
    <row r="13" spans="2:3" x14ac:dyDescent="0.25">
      <c r="B13" t="s">
        <v>6</v>
      </c>
      <c r="C13">
        <v>9</v>
      </c>
    </row>
    <row r="14" spans="2:3" x14ac:dyDescent="0.25">
      <c r="B14" t="s">
        <v>14</v>
      </c>
      <c r="C14">
        <v>3</v>
      </c>
    </row>
    <row r="15" spans="2:3" x14ac:dyDescent="0.25">
      <c r="B15" t="s">
        <v>16</v>
      </c>
      <c r="C15">
        <v>15</v>
      </c>
    </row>
    <row r="16" spans="2:3" x14ac:dyDescent="0.25">
      <c r="B16" t="s">
        <v>24</v>
      </c>
      <c r="C16">
        <v>2</v>
      </c>
    </row>
    <row r="17" spans="2:3" x14ac:dyDescent="0.25">
      <c r="B17" t="s">
        <v>26</v>
      </c>
      <c r="C17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FE31-FBAC-4054-B397-CA78DEEF4933}">
  <dimension ref="A1:I19"/>
  <sheetViews>
    <sheetView zoomScale="145" zoomScaleNormal="145" workbookViewId="0">
      <selection activeCell="A6" sqref="A6"/>
    </sheetView>
  </sheetViews>
  <sheetFormatPr defaultRowHeight="15" x14ac:dyDescent="0.25"/>
  <cols>
    <col min="1" max="1" width="34.42578125" bestFit="1" customWidth="1"/>
    <col min="2" max="2" width="4.140625" bestFit="1" customWidth="1"/>
    <col min="3" max="3" width="3.140625" bestFit="1" customWidth="1"/>
    <col min="4" max="5" width="4.140625" bestFit="1" customWidth="1"/>
    <col min="7" max="7" width="13.42578125" bestFit="1" customWidth="1"/>
  </cols>
  <sheetData>
    <row r="1" spans="1:9" x14ac:dyDescent="0.25">
      <c r="B1" s="16" t="s">
        <v>33</v>
      </c>
      <c r="C1" s="16"/>
      <c r="D1" s="16"/>
    </row>
    <row r="2" spans="1:9" x14ac:dyDescent="0.25">
      <c r="A2" t="s">
        <v>135</v>
      </c>
      <c r="B2">
        <v>1</v>
      </c>
      <c r="C2">
        <v>2</v>
      </c>
      <c r="D2">
        <v>3</v>
      </c>
      <c r="E2" t="s">
        <v>137</v>
      </c>
      <c r="F2" t="s">
        <v>145</v>
      </c>
      <c r="G2" s="4"/>
      <c r="H2" s="5"/>
      <c r="I2" s="6"/>
    </row>
    <row r="3" spans="1:9" x14ac:dyDescent="0.25">
      <c r="A3" t="s">
        <v>136</v>
      </c>
      <c r="B3" s="15">
        <v>141</v>
      </c>
      <c r="C3" s="15">
        <v>43</v>
      </c>
      <c r="D3" s="15">
        <v>119</v>
      </c>
      <c r="E3">
        <v>186</v>
      </c>
      <c r="G3" s="7"/>
      <c r="H3" s="8"/>
      <c r="I3" s="9"/>
    </row>
    <row r="4" spans="1:9" x14ac:dyDescent="0.25">
      <c r="A4" t="s">
        <v>20</v>
      </c>
      <c r="F4" t="s">
        <v>146</v>
      </c>
      <c r="G4" s="7"/>
      <c r="H4" s="8"/>
      <c r="I4" s="9"/>
    </row>
    <row r="5" spans="1:9" x14ac:dyDescent="0.25">
      <c r="A5" t="s">
        <v>121</v>
      </c>
      <c r="E5">
        <v>72</v>
      </c>
      <c r="G5" s="7"/>
      <c r="H5" s="8"/>
      <c r="I5" s="9"/>
    </row>
    <row r="6" spans="1:9" x14ac:dyDescent="0.25">
      <c r="A6" t="s">
        <v>23</v>
      </c>
      <c r="B6">
        <v>65</v>
      </c>
      <c r="C6">
        <v>15</v>
      </c>
      <c r="D6">
        <v>30</v>
      </c>
      <c r="E6">
        <v>110</v>
      </c>
      <c r="G6" s="7"/>
      <c r="H6" s="8"/>
      <c r="I6" s="9"/>
    </row>
    <row r="7" spans="1:9" x14ac:dyDescent="0.25">
      <c r="A7" t="s">
        <v>17</v>
      </c>
      <c r="B7">
        <v>107</v>
      </c>
      <c r="C7">
        <v>12</v>
      </c>
      <c r="D7">
        <v>11</v>
      </c>
      <c r="E7">
        <v>130</v>
      </c>
      <c r="G7" s="7"/>
      <c r="H7" s="8"/>
      <c r="I7" s="9"/>
    </row>
    <row r="8" spans="1:9" x14ac:dyDescent="0.25">
      <c r="A8" t="s">
        <v>13</v>
      </c>
      <c r="B8">
        <v>5</v>
      </c>
      <c r="C8">
        <v>2</v>
      </c>
      <c r="D8">
        <v>1</v>
      </c>
      <c r="E8">
        <v>13</v>
      </c>
      <c r="G8" s="7"/>
      <c r="H8" s="8"/>
      <c r="I8" s="9"/>
    </row>
    <row r="9" spans="1:9" x14ac:dyDescent="0.25">
      <c r="A9" t="s">
        <v>18</v>
      </c>
      <c r="B9">
        <v>36</v>
      </c>
      <c r="C9">
        <v>8</v>
      </c>
      <c r="D9">
        <v>22</v>
      </c>
      <c r="E9">
        <v>77</v>
      </c>
      <c r="G9" s="7"/>
      <c r="H9" s="8"/>
      <c r="I9" s="9"/>
    </row>
    <row r="10" spans="1:9" x14ac:dyDescent="0.25">
      <c r="A10" t="s">
        <v>4</v>
      </c>
      <c r="B10">
        <v>26</v>
      </c>
      <c r="C10">
        <v>3</v>
      </c>
      <c r="D10">
        <v>13</v>
      </c>
      <c r="E10">
        <v>42</v>
      </c>
      <c r="G10" s="7"/>
      <c r="H10" s="8"/>
      <c r="I10" s="9"/>
    </row>
    <row r="11" spans="1:9" x14ac:dyDescent="0.25">
      <c r="A11" t="s">
        <v>22</v>
      </c>
      <c r="B11">
        <v>80</v>
      </c>
      <c r="C11">
        <v>25</v>
      </c>
      <c r="D11">
        <v>72</v>
      </c>
      <c r="E11">
        <v>177</v>
      </c>
      <c r="G11" s="7"/>
      <c r="H11" s="8"/>
      <c r="I11" s="9"/>
    </row>
    <row r="12" spans="1:9" x14ac:dyDescent="0.25">
      <c r="A12" t="s">
        <v>21</v>
      </c>
      <c r="B12">
        <v>83</v>
      </c>
      <c r="C12">
        <v>29</v>
      </c>
      <c r="D12">
        <v>73</v>
      </c>
      <c r="E12">
        <v>185</v>
      </c>
      <c r="G12" s="7"/>
      <c r="H12" s="8"/>
      <c r="I12" s="9"/>
    </row>
    <row r="13" spans="1:9" x14ac:dyDescent="0.25">
      <c r="A13" t="s">
        <v>5</v>
      </c>
      <c r="B13">
        <v>4</v>
      </c>
      <c r="C13">
        <v>1</v>
      </c>
      <c r="D13">
        <v>1</v>
      </c>
      <c r="E13">
        <v>77</v>
      </c>
      <c r="G13" s="7"/>
      <c r="H13" s="8"/>
      <c r="I13" s="9"/>
    </row>
    <row r="14" spans="1:9" x14ac:dyDescent="0.25">
      <c r="A14" t="s">
        <v>6</v>
      </c>
      <c r="B14">
        <v>1</v>
      </c>
      <c r="C14">
        <v>0</v>
      </c>
      <c r="D14">
        <v>0</v>
      </c>
      <c r="E14">
        <v>9</v>
      </c>
      <c r="G14" s="7"/>
      <c r="H14" s="8"/>
      <c r="I14" s="9"/>
    </row>
    <row r="15" spans="1:9" x14ac:dyDescent="0.25">
      <c r="A15" t="s">
        <v>14</v>
      </c>
      <c r="B15">
        <v>0</v>
      </c>
      <c r="C15">
        <v>0</v>
      </c>
      <c r="D15">
        <v>1</v>
      </c>
      <c r="E15">
        <v>3</v>
      </c>
      <c r="G15" s="7"/>
      <c r="H15" s="8"/>
      <c r="I15" s="9"/>
    </row>
    <row r="16" spans="1:9" x14ac:dyDescent="0.25">
      <c r="A16" t="s">
        <v>16</v>
      </c>
      <c r="B16">
        <v>5</v>
      </c>
      <c r="C16">
        <v>1</v>
      </c>
      <c r="D16">
        <v>2</v>
      </c>
      <c r="E16">
        <v>15</v>
      </c>
      <c r="G16" s="7"/>
      <c r="H16" s="8"/>
      <c r="I16" s="9"/>
    </row>
    <row r="17" spans="1:9" x14ac:dyDescent="0.25">
      <c r="A17" t="s">
        <v>24</v>
      </c>
      <c r="B17">
        <v>0</v>
      </c>
      <c r="C17">
        <v>0</v>
      </c>
      <c r="D17">
        <v>1</v>
      </c>
      <c r="E17">
        <v>2</v>
      </c>
      <c r="G17" s="7"/>
      <c r="H17" s="8"/>
      <c r="I17" s="9"/>
    </row>
    <row r="18" spans="1:9" x14ac:dyDescent="0.25">
      <c r="A18" t="s">
        <v>26</v>
      </c>
      <c r="B18">
        <v>0</v>
      </c>
      <c r="C18">
        <v>0</v>
      </c>
      <c r="D18">
        <v>0</v>
      </c>
      <c r="E18">
        <v>3</v>
      </c>
      <c r="G18" s="7"/>
      <c r="H18" s="8"/>
      <c r="I18" s="9"/>
    </row>
    <row r="19" spans="1:9" x14ac:dyDescent="0.25">
      <c r="G19" s="10"/>
      <c r="H19" s="11"/>
      <c r="I19" s="12"/>
    </row>
  </sheetData>
  <mergeCells count="1">
    <mergeCell ref="B1:D1"/>
  </mergeCell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Sheet6</vt:lpstr>
      <vt:lpstr>Sheet7</vt:lpstr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cp:lastPrinted>2025-05-17T09:23:24Z</cp:lastPrinted>
  <dcterms:created xsi:type="dcterms:W3CDTF">2025-04-04T10:09:41Z</dcterms:created>
  <dcterms:modified xsi:type="dcterms:W3CDTF">2025-07-03T05:16:54Z</dcterms:modified>
</cp:coreProperties>
</file>