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hidePivotFieldList="1" defaultThemeVersion="124226"/>
  <xr:revisionPtr revIDLastSave="0" documentId="13_ncr:1_{8EC504B4-B7D6-470E-8E80-FED50B8FC647}" xr6:coauthVersionLast="45" xr6:coauthVersionMax="45" xr10:uidLastSave="{00000000-0000-0000-0000-000000000000}"/>
  <bookViews>
    <workbookView xWindow="-108" yWindow="-108" windowWidth="23256" windowHeight="12576" tabRatio="807" activeTab="1" xr2:uid="{00000000-000D-0000-FFFF-FFFF00000000}"/>
  </bookViews>
  <sheets>
    <sheet name="Throughput Takt Time" sheetId="12" r:id="rId1"/>
    <sheet name="Delivery Time Simulation" sheetId="4" r:id="rId2"/>
    <sheet name="Projected for N work items " sheetId="14" r:id="rId3"/>
  </sheets>
  <definedNames>
    <definedName name="d2values" localSheetId="0">{1.128,1.693,2.059,2.326,2.534,2.704,2.847,2.97,3.078,3.173,3.258,3.336,3.407,3.472,3.532,3.588,3.64,3.689,3.735,3.778,3.819,3.858,3.895,3.931}</definedName>
    <definedName name="d2values">{1.128,1.693,2.059,2.326,2.534,2.704,2.847,2.97,3.078,3.173,3.258,3.336,3.407,3.472,3.532,3.588,3.64,3.689,3.735,3.778,3.819,3.858,3.895,3.931}</definedName>
    <definedName name="d3values" localSheetId="0">{0.853,0.888,0.88,0.864,0.848,0.833,0.82,0.808,0.797,0.787,0.778,0.77,0.763,0.756,0.75,0.744,0.739,0.734,0.729,0.724,0.72,0.716,0.712,0.708}</definedName>
    <definedName name="d3values">{0.853,0.888,0.88,0.864,0.848,0.833,0.82,0.808,0.797,0.787,0.778,0.77,0.763,0.756,0.75,0.744,0.739,0.734,0.729,0.724,0.72,0.716,0.712,0.708}</definedName>
    <definedName name="solver_eng" localSheetId="1" hidden="1">1</definedName>
    <definedName name="solver_eng" localSheetId="2" hidden="1">1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'Delivery Time Simulation'!$B$3</definedName>
    <definedName name="solver_opt" localSheetId="2" hidden="1">'Projected for N work items '!#REF!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 calcMode="autoNoTable"/>
  <pivotCaches>
    <pivotCache cacheId="4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/>
  <c r="H21" i="12"/>
  <c r="I20" i="12"/>
  <c r="E12" i="12"/>
  <c r="D12" i="12" l="1"/>
  <c r="B9" i="14" l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278" i="14" s="1"/>
  <c r="B279" i="14" s="1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B296" i="14" s="1"/>
  <c r="B297" i="14" s="1"/>
  <c r="B298" i="14" s="1"/>
  <c r="B299" i="14" s="1"/>
  <c r="B300" i="14" s="1"/>
  <c r="B301" i="14" s="1"/>
  <c r="B302" i="14" s="1"/>
  <c r="B303" i="14" s="1"/>
  <c r="B304" i="14" s="1"/>
  <c r="B305" i="14" s="1"/>
  <c r="B306" i="14" s="1"/>
  <c r="B307" i="14" s="1"/>
  <c r="B308" i="14" s="1"/>
  <c r="B309" i="14" s="1"/>
  <c r="B310" i="14" s="1"/>
  <c r="B311" i="14" s="1"/>
  <c r="B312" i="14" s="1"/>
  <c r="B313" i="14" s="1"/>
  <c r="B314" i="14" s="1"/>
  <c r="B315" i="14" s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B337" i="14" s="1"/>
  <c r="B338" i="14" s="1"/>
  <c r="B339" i="14" s="1"/>
  <c r="B340" i="14" s="1"/>
  <c r="B341" i="14" s="1"/>
  <c r="B342" i="14" s="1"/>
  <c r="B343" i="14" s="1"/>
  <c r="B344" i="14" s="1"/>
  <c r="B345" i="14" s="1"/>
  <c r="B346" i="14" s="1"/>
  <c r="B347" i="14" s="1"/>
  <c r="B348" i="14" s="1"/>
  <c r="B349" i="14" s="1"/>
  <c r="B350" i="14" s="1"/>
  <c r="B351" i="14" s="1"/>
  <c r="B352" i="14" s="1"/>
  <c r="B353" i="14" s="1"/>
  <c r="B354" i="14" s="1"/>
  <c r="B355" i="14" s="1"/>
  <c r="B356" i="14" s="1"/>
  <c r="B357" i="14" s="1"/>
  <c r="B358" i="14" s="1"/>
  <c r="B359" i="14" s="1"/>
  <c r="B360" i="14" s="1"/>
  <c r="B361" i="14" s="1"/>
  <c r="B362" i="14" s="1"/>
  <c r="B363" i="14" s="1"/>
  <c r="B364" i="14" s="1"/>
  <c r="B365" i="14" s="1"/>
  <c r="B366" i="14" s="1"/>
  <c r="B367" i="14" s="1"/>
  <c r="B368" i="14" s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87" i="14" s="1"/>
  <c r="B388" i="14" s="1"/>
  <c r="B389" i="14" s="1"/>
  <c r="B390" i="14" s="1"/>
  <c r="B391" i="14" s="1"/>
  <c r="B392" i="14" s="1"/>
  <c r="B393" i="14" s="1"/>
  <c r="B394" i="14" s="1"/>
  <c r="B395" i="14" s="1"/>
  <c r="B396" i="14" s="1"/>
  <c r="B397" i="14" s="1"/>
  <c r="B398" i="14" s="1"/>
  <c r="B399" i="14" s="1"/>
  <c r="B400" i="14" s="1"/>
  <c r="B401" i="14" s="1"/>
  <c r="B402" i="14" s="1"/>
  <c r="B403" i="14" s="1"/>
  <c r="B404" i="14" s="1"/>
  <c r="B405" i="14" s="1"/>
  <c r="B406" i="14" s="1"/>
  <c r="B407" i="14" s="1"/>
  <c r="B408" i="14" s="1"/>
  <c r="B409" i="14" s="1"/>
  <c r="B410" i="14" s="1"/>
  <c r="B411" i="14" s="1"/>
  <c r="B412" i="14" s="1"/>
  <c r="B413" i="14" s="1"/>
  <c r="B414" i="14" s="1"/>
  <c r="B415" i="14" s="1"/>
  <c r="B416" i="14" s="1"/>
  <c r="B417" i="14" s="1"/>
  <c r="B418" i="14" s="1"/>
  <c r="B419" i="14" s="1"/>
  <c r="B420" i="14" s="1"/>
  <c r="B421" i="14" s="1"/>
  <c r="B422" i="14" s="1"/>
  <c r="B423" i="14" s="1"/>
  <c r="B424" i="14" s="1"/>
  <c r="B425" i="14" s="1"/>
  <c r="B426" i="14" s="1"/>
  <c r="B427" i="14" s="1"/>
  <c r="B428" i="14" s="1"/>
  <c r="B429" i="14" s="1"/>
  <c r="B430" i="14" s="1"/>
  <c r="B431" i="14" s="1"/>
  <c r="B432" i="14" s="1"/>
  <c r="B433" i="14" s="1"/>
  <c r="B434" i="14" s="1"/>
  <c r="B435" i="14" s="1"/>
  <c r="B436" i="14" s="1"/>
  <c r="B437" i="14" s="1"/>
  <c r="B438" i="14" s="1"/>
  <c r="B439" i="14" s="1"/>
  <c r="B440" i="14" s="1"/>
  <c r="B441" i="14" s="1"/>
  <c r="B442" i="14" s="1"/>
  <c r="B443" i="14" s="1"/>
  <c r="B444" i="14" s="1"/>
  <c r="B445" i="14" s="1"/>
  <c r="B446" i="14" s="1"/>
  <c r="B447" i="14" s="1"/>
  <c r="B448" i="14" s="1"/>
  <c r="B449" i="14" s="1"/>
  <c r="B450" i="14" s="1"/>
  <c r="B451" i="14" s="1"/>
  <c r="B452" i="14" s="1"/>
  <c r="B453" i="14" s="1"/>
  <c r="B454" i="14" s="1"/>
  <c r="B455" i="14" s="1"/>
  <c r="B456" i="14" s="1"/>
  <c r="B457" i="14" s="1"/>
  <c r="B458" i="14" s="1"/>
  <c r="B459" i="14" s="1"/>
  <c r="B460" i="14" s="1"/>
  <c r="B461" i="14" s="1"/>
  <c r="B462" i="14" s="1"/>
  <c r="B463" i="14" s="1"/>
  <c r="B464" i="14" s="1"/>
  <c r="B465" i="14" s="1"/>
  <c r="B466" i="14" s="1"/>
  <c r="B467" i="14" s="1"/>
  <c r="B468" i="14" s="1"/>
  <c r="B469" i="14" s="1"/>
  <c r="B470" i="14" s="1"/>
  <c r="B471" i="14" s="1"/>
  <c r="B472" i="14" s="1"/>
  <c r="B473" i="14" s="1"/>
  <c r="B474" i="14" s="1"/>
  <c r="B475" i="14" s="1"/>
  <c r="B476" i="14" s="1"/>
  <c r="B477" i="14" s="1"/>
  <c r="B478" i="14" s="1"/>
  <c r="B479" i="14" s="1"/>
  <c r="B480" i="14" s="1"/>
  <c r="B481" i="14" s="1"/>
  <c r="B482" i="14" s="1"/>
  <c r="B483" i="14" s="1"/>
  <c r="B484" i="14" s="1"/>
  <c r="B485" i="14" s="1"/>
  <c r="B486" i="14" s="1"/>
  <c r="B487" i="14" s="1"/>
  <c r="B488" i="14" s="1"/>
  <c r="B489" i="14" s="1"/>
  <c r="B490" i="14" s="1"/>
  <c r="B491" i="14" s="1"/>
  <c r="B492" i="14" s="1"/>
  <c r="B493" i="14" s="1"/>
  <c r="B494" i="14" s="1"/>
  <c r="B495" i="14" s="1"/>
  <c r="B496" i="14" s="1"/>
  <c r="B497" i="14" s="1"/>
  <c r="B498" i="14" s="1"/>
  <c r="B499" i="14" s="1"/>
  <c r="B500" i="14" s="1"/>
  <c r="B501" i="14" s="1"/>
  <c r="B502" i="14" s="1"/>
  <c r="B503" i="14" s="1"/>
  <c r="B504" i="14" s="1"/>
  <c r="B505" i="14" s="1"/>
  <c r="B506" i="14" s="1"/>
  <c r="B507" i="14" s="1"/>
  <c r="B508" i="14" s="1"/>
  <c r="B509" i="14" s="1"/>
  <c r="B510" i="14" s="1"/>
  <c r="B511" i="14" s="1"/>
  <c r="B512" i="14" s="1"/>
  <c r="B513" i="14" s="1"/>
  <c r="B514" i="14" s="1"/>
  <c r="B515" i="14" s="1"/>
  <c r="B516" i="14" s="1"/>
  <c r="B517" i="14" s="1"/>
  <c r="B518" i="14" s="1"/>
  <c r="B519" i="14" s="1"/>
  <c r="B520" i="14" s="1"/>
  <c r="B521" i="14" s="1"/>
  <c r="B522" i="14" s="1"/>
  <c r="B523" i="14" s="1"/>
  <c r="B524" i="14" s="1"/>
  <c r="B525" i="14" s="1"/>
  <c r="B526" i="14" s="1"/>
  <c r="B527" i="14" s="1"/>
  <c r="B528" i="14" s="1"/>
  <c r="B529" i="14" s="1"/>
  <c r="B530" i="14" s="1"/>
  <c r="B531" i="14" s="1"/>
  <c r="B532" i="14" s="1"/>
  <c r="B533" i="14" s="1"/>
  <c r="B534" i="14" s="1"/>
  <c r="B535" i="14" s="1"/>
  <c r="B536" i="14" s="1"/>
  <c r="B537" i="14" s="1"/>
  <c r="B538" i="14" s="1"/>
  <c r="B539" i="14" s="1"/>
  <c r="B540" i="14" s="1"/>
  <c r="B541" i="14" s="1"/>
  <c r="B542" i="14" s="1"/>
  <c r="B543" i="14" s="1"/>
  <c r="B544" i="14" s="1"/>
  <c r="B545" i="14" s="1"/>
  <c r="B546" i="14" s="1"/>
  <c r="B547" i="14" s="1"/>
  <c r="B548" i="14" s="1"/>
  <c r="B549" i="14" s="1"/>
  <c r="B550" i="14" s="1"/>
  <c r="B551" i="14" s="1"/>
  <c r="B552" i="14" s="1"/>
  <c r="B553" i="14" s="1"/>
  <c r="B554" i="14" s="1"/>
  <c r="B555" i="14" s="1"/>
  <c r="B556" i="14" s="1"/>
  <c r="B557" i="14" s="1"/>
  <c r="B558" i="14" s="1"/>
  <c r="B559" i="14" s="1"/>
  <c r="B560" i="14" s="1"/>
  <c r="B561" i="14" s="1"/>
  <c r="B562" i="14" s="1"/>
  <c r="B563" i="14" s="1"/>
  <c r="B564" i="14" s="1"/>
  <c r="B565" i="14" s="1"/>
  <c r="B566" i="14" s="1"/>
  <c r="B567" i="14" s="1"/>
  <c r="B568" i="14" s="1"/>
  <c r="B569" i="14" s="1"/>
  <c r="B570" i="14" s="1"/>
  <c r="B571" i="14" s="1"/>
  <c r="B572" i="14" s="1"/>
  <c r="B573" i="14" s="1"/>
  <c r="B574" i="14" s="1"/>
  <c r="B575" i="14" s="1"/>
  <c r="B576" i="14" s="1"/>
  <c r="B577" i="14" s="1"/>
  <c r="B578" i="14" s="1"/>
  <c r="B579" i="14" s="1"/>
  <c r="B580" i="14" s="1"/>
  <c r="B581" i="14" s="1"/>
  <c r="B582" i="14" s="1"/>
  <c r="B583" i="14" s="1"/>
  <c r="B584" i="14" s="1"/>
  <c r="B585" i="14" s="1"/>
  <c r="B586" i="14" s="1"/>
  <c r="B587" i="14" s="1"/>
  <c r="B588" i="14" s="1"/>
  <c r="B589" i="14" s="1"/>
  <c r="B590" i="14" s="1"/>
  <c r="B591" i="14" s="1"/>
  <c r="B592" i="14" s="1"/>
  <c r="B593" i="14" s="1"/>
  <c r="B594" i="14" s="1"/>
  <c r="B595" i="14" s="1"/>
  <c r="B596" i="14" s="1"/>
  <c r="B597" i="14" s="1"/>
  <c r="B598" i="14" s="1"/>
  <c r="B599" i="14" s="1"/>
  <c r="B600" i="14" s="1"/>
  <c r="B601" i="14" s="1"/>
  <c r="B602" i="14" s="1"/>
  <c r="B603" i="14" s="1"/>
  <c r="B604" i="14" s="1"/>
  <c r="B605" i="14" s="1"/>
  <c r="B606" i="14" s="1"/>
  <c r="B607" i="14" s="1"/>
  <c r="B608" i="14" s="1"/>
  <c r="B609" i="14" s="1"/>
  <c r="B610" i="14" s="1"/>
  <c r="B611" i="14" s="1"/>
  <c r="B612" i="14" s="1"/>
  <c r="B613" i="14" s="1"/>
  <c r="B614" i="14" s="1"/>
  <c r="B615" i="14" s="1"/>
  <c r="B616" i="14" s="1"/>
  <c r="B617" i="14" s="1"/>
  <c r="B618" i="14" s="1"/>
  <c r="B619" i="14" s="1"/>
  <c r="B620" i="14" s="1"/>
  <c r="B621" i="14" s="1"/>
  <c r="B622" i="14" s="1"/>
  <c r="B623" i="14" s="1"/>
  <c r="B624" i="14" s="1"/>
  <c r="B625" i="14" s="1"/>
  <c r="B626" i="14" s="1"/>
  <c r="B627" i="14" s="1"/>
  <c r="B628" i="14" s="1"/>
  <c r="B629" i="14" s="1"/>
  <c r="B630" i="14" s="1"/>
  <c r="B631" i="14" s="1"/>
  <c r="B632" i="14" s="1"/>
  <c r="B633" i="14" s="1"/>
  <c r="B634" i="14" s="1"/>
  <c r="B635" i="14" s="1"/>
  <c r="B636" i="14" s="1"/>
  <c r="B637" i="14" s="1"/>
  <c r="B638" i="14" s="1"/>
  <c r="B639" i="14" s="1"/>
  <c r="B640" i="14" s="1"/>
  <c r="B641" i="14" s="1"/>
  <c r="B642" i="14" s="1"/>
  <c r="B643" i="14" s="1"/>
  <c r="B644" i="14" s="1"/>
  <c r="B645" i="14" s="1"/>
  <c r="B646" i="14" s="1"/>
  <c r="B647" i="14" s="1"/>
  <c r="B648" i="14" s="1"/>
  <c r="B649" i="14" s="1"/>
  <c r="B650" i="14" s="1"/>
  <c r="B651" i="14" s="1"/>
  <c r="B652" i="14" s="1"/>
  <c r="B653" i="14" s="1"/>
  <c r="B654" i="14" s="1"/>
  <c r="B655" i="14" s="1"/>
  <c r="B656" i="14" s="1"/>
  <c r="B657" i="14" s="1"/>
  <c r="B658" i="14" s="1"/>
  <c r="B659" i="14" s="1"/>
  <c r="B660" i="14" s="1"/>
  <c r="B661" i="14" s="1"/>
  <c r="B662" i="14" s="1"/>
  <c r="B663" i="14" s="1"/>
  <c r="B664" i="14" s="1"/>
  <c r="B665" i="14" s="1"/>
  <c r="B666" i="14" s="1"/>
  <c r="B667" i="14" s="1"/>
  <c r="B668" i="14" s="1"/>
  <c r="B669" i="14" s="1"/>
  <c r="B670" i="14" s="1"/>
  <c r="B671" i="14" s="1"/>
  <c r="B672" i="14" s="1"/>
  <c r="B673" i="14" s="1"/>
  <c r="B674" i="14" s="1"/>
  <c r="B675" i="14" s="1"/>
  <c r="B676" i="14" s="1"/>
  <c r="B677" i="14" s="1"/>
  <c r="B678" i="14" s="1"/>
  <c r="B679" i="14" s="1"/>
  <c r="B680" i="14" s="1"/>
  <c r="B681" i="14" s="1"/>
  <c r="B682" i="14" s="1"/>
  <c r="B683" i="14" s="1"/>
  <c r="B684" i="14" s="1"/>
  <c r="B685" i="14" s="1"/>
  <c r="B686" i="14" s="1"/>
  <c r="B687" i="14" s="1"/>
  <c r="B688" i="14" s="1"/>
  <c r="B689" i="14" s="1"/>
  <c r="B690" i="14" s="1"/>
  <c r="B691" i="14" s="1"/>
  <c r="B692" i="14" s="1"/>
  <c r="B693" i="14" s="1"/>
  <c r="B694" i="14" s="1"/>
  <c r="B695" i="14" s="1"/>
  <c r="B696" i="14" s="1"/>
  <c r="B697" i="14" s="1"/>
  <c r="B698" i="14" s="1"/>
  <c r="B699" i="14" s="1"/>
  <c r="B700" i="14" s="1"/>
  <c r="B701" i="14" s="1"/>
  <c r="B702" i="14" s="1"/>
  <c r="B703" i="14" s="1"/>
  <c r="B704" i="14" s="1"/>
  <c r="B705" i="14" s="1"/>
  <c r="B706" i="14" s="1"/>
  <c r="B707" i="14" s="1"/>
  <c r="B708" i="14" s="1"/>
  <c r="B709" i="14" s="1"/>
  <c r="B710" i="14" s="1"/>
  <c r="B711" i="14" s="1"/>
  <c r="B712" i="14" s="1"/>
  <c r="B713" i="14" s="1"/>
  <c r="B714" i="14" s="1"/>
  <c r="B715" i="14" s="1"/>
  <c r="B716" i="14" s="1"/>
  <c r="B717" i="14" s="1"/>
  <c r="B718" i="14" s="1"/>
  <c r="B719" i="14" s="1"/>
  <c r="B720" i="14" s="1"/>
  <c r="B721" i="14" s="1"/>
  <c r="B722" i="14" s="1"/>
  <c r="B723" i="14" s="1"/>
  <c r="B724" i="14" s="1"/>
  <c r="B725" i="14" s="1"/>
  <c r="B726" i="14" s="1"/>
  <c r="B727" i="14" s="1"/>
  <c r="B728" i="14" s="1"/>
  <c r="B729" i="14" s="1"/>
  <c r="B730" i="14" s="1"/>
  <c r="B731" i="14" s="1"/>
  <c r="B732" i="14" s="1"/>
  <c r="B733" i="14" s="1"/>
  <c r="B734" i="14" s="1"/>
  <c r="B735" i="14" s="1"/>
  <c r="B736" i="14" s="1"/>
  <c r="B737" i="14" s="1"/>
  <c r="B738" i="14" s="1"/>
  <c r="B739" i="14" s="1"/>
  <c r="B740" i="14" s="1"/>
  <c r="B741" i="14" s="1"/>
  <c r="B742" i="14" s="1"/>
  <c r="B743" i="14" s="1"/>
  <c r="B744" i="14" s="1"/>
  <c r="B745" i="14" s="1"/>
  <c r="B746" i="14" s="1"/>
  <c r="B747" i="14" s="1"/>
  <c r="B748" i="14" s="1"/>
  <c r="B749" i="14" s="1"/>
  <c r="B750" i="14" s="1"/>
  <c r="B751" i="14" s="1"/>
  <c r="B752" i="14" s="1"/>
  <c r="B753" i="14" s="1"/>
  <c r="B754" i="14" s="1"/>
  <c r="B755" i="14" s="1"/>
  <c r="B756" i="14" s="1"/>
  <c r="B757" i="14" s="1"/>
  <c r="B758" i="14" s="1"/>
  <c r="B759" i="14" s="1"/>
  <c r="B760" i="14" s="1"/>
  <c r="B761" i="14" s="1"/>
  <c r="B762" i="14" s="1"/>
  <c r="B763" i="14" s="1"/>
  <c r="B764" i="14" s="1"/>
  <c r="B765" i="14" s="1"/>
  <c r="B766" i="14" s="1"/>
  <c r="B767" i="14" s="1"/>
  <c r="B768" i="14" s="1"/>
  <c r="B769" i="14" s="1"/>
  <c r="B770" i="14" s="1"/>
  <c r="B771" i="14" s="1"/>
  <c r="B772" i="14" s="1"/>
  <c r="B773" i="14" s="1"/>
  <c r="B774" i="14" s="1"/>
  <c r="B775" i="14" s="1"/>
  <c r="B776" i="14" s="1"/>
  <c r="B777" i="14" s="1"/>
  <c r="B778" i="14" s="1"/>
  <c r="B779" i="14" s="1"/>
  <c r="B780" i="14" s="1"/>
  <c r="B781" i="14" s="1"/>
  <c r="B782" i="14" s="1"/>
  <c r="B783" i="14" s="1"/>
  <c r="B784" i="14" s="1"/>
  <c r="B785" i="14" s="1"/>
  <c r="B786" i="14" s="1"/>
  <c r="B787" i="14" s="1"/>
  <c r="B788" i="14" s="1"/>
  <c r="B789" i="14" s="1"/>
  <c r="B790" i="14" s="1"/>
  <c r="B791" i="14" s="1"/>
  <c r="B792" i="14" s="1"/>
  <c r="B793" i="14" s="1"/>
  <c r="B794" i="14" s="1"/>
  <c r="B795" i="14" s="1"/>
  <c r="B796" i="14" s="1"/>
  <c r="B797" i="14" s="1"/>
  <c r="B798" i="14" s="1"/>
  <c r="B799" i="14" s="1"/>
  <c r="B800" i="14" s="1"/>
  <c r="B801" i="14" s="1"/>
  <c r="B802" i="14" s="1"/>
  <c r="B803" i="14" s="1"/>
  <c r="B804" i="14" s="1"/>
  <c r="B805" i="14" s="1"/>
  <c r="B806" i="14" s="1"/>
  <c r="B807" i="14" s="1"/>
  <c r="B808" i="14" s="1"/>
  <c r="B809" i="14" s="1"/>
  <c r="B810" i="14" s="1"/>
  <c r="B811" i="14" s="1"/>
  <c r="B812" i="14" s="1"/>
  <c r="B813" i="14" s="1"/>
  <c r="B814" i="14" s="1"/>
  <c r="B815" i="14" s="1"/>
  <c r="B816" i="14" s="1"/>
  <c r="B817" i="14" s="1"/>
  <c r="B818" i="14" s="1"/>
  <c r="B819" i="14" s="1"/>
  <c r="B820" i="14" s="1"/>
  <c r="B821" i="14" s="1"/>
  <c r="B822" i="14" s="1"/>
  <c r="B823" i="14" s="1"/>
  <c r="B824" i="14" s="1"/>
  <c r="B825" i="14" s="1"/>
  <c r="B826" i="14" s="1"/>
  <c r="B827" i="14" s="1"/>
  <c r="B828" i="14" s="1"/>
  <c r="B829" i="14" s="1"/>
  <c r="B830" i="14" s="1"/>
  <c r="B831" i="14" s="1"/>
  <c r="B832" i="14" s="1"/>
  <c r="B833" i="14" s="1"/>
  <c r="B834" i="14" s="1"/>
  <c r="B835" i="14" s="1"/>
  <c r="B836" i="14" s="1"/>
  <c r="B837" i="14" s="1"/>
  <c r="B838" i="14" s="1"/>
  <c r="B839" i="14" s="1"/>
  <c r="B840" i="14" s="1"/>
  <c r="B841" i="14" s="1"/>
  <c r="B842" i="14" s="1"/>
  <c r="B843" i="14" s="1"/>
  <c r="B844" i="14" s="1"/>
  <c r="B845" i="14" s="1"/>
  <c r="B846" i="14" s="1"/>
  <c r="B847" i="14" s="1"/>
  <c r="B848" i="14" s="1"/>
  <c r="B849" i="14" s="1"/>
  <c r="B850" i="14" s="1"/>
  <c r="B851" i="14" s="1"/>
  <c r="B852" i="14" s="1"/>
  <c r="B853" i="14" s="1"/>
  <c r="B854" i="14" s="1"/>
  <c r="B855" i="14" s="1"/>
  <c r="B856" i="14" s="1"/>
  <c r="B857" i="14" s="1"/>
  <c r="B858" i="14" s="1"/>
  <c r="B859" i="14" s="1"/>
  <c r="B860" i="14" s="1"/>
  <c r="B861" i="14" s="1"/>
  <c r="B862" i="14" s="1"/>
  <c r="B863" i="14" s="1"/>
  <c r="B864" i="14" s="1"/>
  <c r="B865" i="14" s="1"/>
  <c r="B866" i="14" s="1"/>
  <c r="B867" i="14" s="1"/>
  <c r="B868" i="14" s="1"/>
  <c r="B869" i="14" s="1"/>
  <c r="B870" i="14" s="1"/>
  <c r="B871" i="14" s="1"/>
  <c r="B872" i="14" s="1"/>
  <c r="B873" i="14" s="1"/>
  <c r="B874" i="14" s="1"/>
  <c r="B875" i="14" s="1"/>
  <c r="B876" i="14" s="1"/>
  <c r="B877" i="14" s="1"/>
  <c r="B878" i="14" s="1"/>
  <c r="B879" i="14" s="1"/>
  <c r="B880" i="14" s="1"/>
  <c r="B881" i="14" s="1"/>
  <c r="B882" i="14" s="1"/>
  <c r="B883" i="14" s="1"/>
  <c r="B884" i="14" s="1"/>
  <c r="B885" i="14" s="1"/>
  <c r="B886" i="14" s="1"/>
  <c r="B887" i="14" s="1"/>
  <c r="B888" i="14" s="1"/>
  <c r="B889" i="14" s="1"/>
  <c r="B890" i="14" s="1"/>
  <c r="B891" i="14" s="1"/>
  <c r="B892" i="14" s="1"/>
  <c r="B893" i="14" s="1"/>
  <c r="B894" i="14" s="1"/>
  <c r="B895" i="14" s="1"/>
  <c r="B896" i="14" s="1"/>
  <c r="B897" i="14" s="1"/>
  <c r="B898" i="14" s="1"/>
  <c r="B899" i="14" s="1"/>
  <c r="B900" i="14" s="1"/>
  <c r="B901" i="14" s="1"/>
  <c r="B902" i="14" s="1"/>
  <c r="B903" i="14" s="1"/>
  <c r="B904" i="14" s="1"/>
  <c r="B905" i="14" s="1"/>
  <c r="B906" i="14" s="1"/>
  <c r="B907" i="14" s="1"/>
  <c r="B908" i="14" s="1"/>
  <c r="B909" i="14" s="1"/>
  <c r="B910" i="14" s="1"/>
  <c r="B911" i="14" s="1"/>
  <c r="B912" i="14" s="1"/>
  <c r="B913" i="14" s="1"/>
  <c r="B914" i="14" s="1"/>
  <c r="B915" i="14" s="1"/>
  <c r="B916" i="14" s="1"/>
  <c r="B917" i="14" s="1"/>
  <c r="B918" i="14" s="1"/>
  <c r="B919" i="14" s="1"/>
  <c r="B920" i="14" s="1"/>
  <c r="B921" i="14" s="1"/>
  <c r="B922" i="14" s="1"/>
  <c r="B923" i="14" s="1"/>
  <c r="B924" i="14" s="1"/>
  <c r="B925" i="14" s="1"/>
  <c r="B926" i="14" s="1"/>
  <c r="B927" i="14" s="1"/>
  <c r="B928" i="14" s="1"/>
  <c r="B929" i="14" s="1"/>
  <c r="B930" i="14" s="1"/>
  <c r="B931" i="14" s="1"/>
  <c r="B932" i="14" s="1"/>
  <c r="B933" i="14" s="1"/>
  <c r="B934" i="14" s="1"/>
  <c r="B935" i="14" s="1"/>
  <c r="B936" i="14" s="1"/>
  <c r="B937" i="14" s="1"/>
  <c r="B938" i="14" s="1"/>
  <c r="B939" i="14" s="1"/>
  <c r="B940" i="14" s="1"/>
  <c r="B941" i="14" s="1"/>
  <c r="B942" i="14" s="1"/>
  <c r="B943" i="14" s="1"/>
  <c r="B944" i="14" s="1"/>
  <c r="B945" i="14" s="1"/>
  <c r="B946" i="14" s="1"/>
  <c r="B947" i="14" s="1"/>
  <c r="B948" i="14" s="1"/>
  <c r="B949" i="14" s="1"/>
  <c r="B950" i="14" s="1"/>
  <c r="B951" i="14" s="1"/>
  <c r="B952" i="14" s="1"/>
  <c r="B953" i="14" s="1"/>
  <c r="B954" i="14" s="1"/>
  <c r="B955" i="14" s="1"/>
  <c r="B956" i="14" s="1"/>
  <c r="B957" i="14" s="1"/>
  <c r="B958" i="14" s="1"/>
  <c r="B959" i="14" s="1"/>
  <c r="B960" i="14" s="1"/>
  <c r="B961" i="14" s="1"/>
  <c r="B962" i="14" s="1"/>
  <c r="B963" i="14" s="1"/>
  <c r="B964" i="14" s="1"/>
  <c r="B965" i="14" s="1"/>
  <c r="B966" i="14" s="1"/>
  <c r="B967" i="14" s="1"/>
  <c r="B968" i="14" s="1"/>
  <c r="B969" i="14" s="1"/>
  <c r="B970" i="14" s="1"/>
  <c r="B971" i="14" s="1"/>
  <c r="B972" i="14" s="1"/>
  <c r="B973" i="14" s="1"/>
  <c r="B974" i="14" s="1"/>
  <c r="B975" i="14" s="1"/>
  <c r="B976" i="14" s="1"/>
  <c r="B977" i="14" s="1"/>
  <c r="B978" i="14" s="1"/>
  <c r="B979" i="14" s="1"/>
  <c r="B980" i="14" s="1"/>
  <c r="B981" i="14" s="1"/>
  <c r="B982" i="14" s="1"/>
  <c r="B983" i="14" s="1"/>
  <c r="B984" i="14" s="1"/>
  <c r="B985" i="14" s="1"/>
  <c r="B986" i="14" s="1"/>
  <c r="B987" i="14" s="1"/>
  <c r="B988" i="14" s="1"/>
  <c r="B989" i="14" s="1"/>
  <c r="B990" i="14" s="1"/>
  <c r="B991" i="14" s="1"/>
  <c r="B992" i="14" s="1"/>
  <c r="B993" i="14" s="1"/>
  <c r="B994" i="14" s="1"/>
  <c r="B995" i="14" s="1"/>
  <c r="B996" i="14" s="1"/>
  <c r="B997" i="14" s="1"/>
  <c r="B998" i="14" s="1"/>
  <c r="B999" i="14" s="1"/>
  <c r="B1000" i="14" s="1"/>
  <c r="B1001" i="14" s="1"/>
  <c r="B1002" i="14" s="1"/>
  <c r="B1003" i="14" s="1"/>
  <c r="B1004" i="14" s="1"/>
  <c r="B1005" i="14" s="1"/>
  <c r="B1006" i="14" s="1"/>
  <c r="B1007" i="14" s="1"/>
  <c r="E6" i="12"/>
  <c r="D5" i="12"/>
  <c r="D4" i="12"/>
  <c r="D6" i="12" l="1"/>
  <c r="E3" i="4"/>
  <c r="C22" i="4" l="1"/>
  <c r="F3" i="4"/>
  <c r="C30" i="4"/>
  <c r="C4" i="4"/>
  <c r="C16" i="4"/>
  <c r="C15" i="4"/>
  <c r="C17" i="4"/>
  <c r="C31" i="4"/>
  <c r="C23" i="4"/>
  <c r="C12" i="4"/>
  <c r="C11" i="4"/>
  <c r="C29" i="4"/>
  <c r="C21" i="4"/>
  <c r="C10" i="4"/>
  <c r="C28" i="4"/>
  <c r="C20" i="4"/>
  <c r="C9" i="4"/>
  <c r="C27" i="4"/>
  <c r="C19" i="4"/>
  <c r="C8" i="4"/>
  <c r="C26" i="4"/>
  <c r="C18" i="4"/>
  <c r="C7" i="4"/>
  <c r="C3" i="4"/>
  <c r="C25" i="4"/>
  <c r="C14" i="4"/>
  <c r="C6" i="4"/>
  <c r="C32" i="4"/>
  <c r="C24" i="4"/>
  <c r="C13" i="4"/>
  <c r="C5" i="4"/>
  <c r="H25" i="12"/>
  <c r="H28" i="12" s="1"/>
  <c r="E5" i="12"/>
  <c r="E7" i="12"/>
  <c r="E8" i="12"/>
  <c r="E9" i="12"/>
  <c r="E10" i="12"/>
  <c r="E11" i="12"/>
  <c r="E13" i="12"/>
  <c r="E14" i="12"/>
  <c r="E15" i="12"/>
  <c r="E16" i="12"/>
  <c r="E17" i="12"/>
  <c r="E18" i="12"/>
  <c r="E4" i="12"/>
  <c r="D7" i="12"/>
  <c r="D8" i="12"/>
  <c r="D9" i="12"/>
  <c r="D10" i="12"/>
  <c r="D11" i="12"/>
  <c r="D13" i="12"/>
  <c r="D14" i="12"/>
  <c r="D15" i="12"/>
  <c r="D16" i="12"/>
  <c r="D17" i="12"/>
  <c r="D18" i="12"/>
  <c r="C19" i="12"/>
  <c r="F7" i="4" l="1"/>
  <c r="E19" i="12"/>
  <c r="F8" i="4"/>
  <c r="G8" i="4" s="1"/>
  <c r="H26" i="12"/>
  <c r="G21" i="12"/>
  <c r="I19" i="12"/>
  <c r="I18" i="12"/>
  <c r="I17" i="12"/>
  <c r="I16" i="12"/>
  <c r="I15" i="12"/>
  <c r="I14" i="12"/>
  <c r="I21" i="12" l="1"/>
  <c r="H27" i="12" l="1"/>
  <c r="J24" i="4"/>
  <c r="G659" i="4" l="1"/>
  <c r="C659" i="14" s="1"/>
  <c r="G643" i="4"/>
  <c r="C643" i="14" s="1"/>
  <c r="G635" i="4"/>
  <c r="C635" i="14" s="1"/>
  <c r="G627" i="4"/>
  <c r="C627" i="14" s="1"/>
  <c r="G619" i="4"/>
  <c r="C619" i="14" s="1"/>
  <c r="G618" i="4"/>
  <c r="C618" i="14" s="1"/>
  <c r="G611" i="4"/>
  <c r="C611" i="14" s="1"/>
  <c r="G610" i="4"/>
  <c r="C610" i="14" s="1"/>
  <c r="G605" i="4"/>
  <c r="C605" i="14" s="1"/>
  <c r="G604" i="4"/>
  <c r="C604" i="14" s="1"/>
  <c r="G603" i="4"/>
  <c r="C603" i="14" s="1"/>
  <c r="G601" i="4"/>
  <c r="C601" i="14" s="1"/>
  <c r="G599" i="4"/>
  <c r="C599" i="14" s="1"/>
  <c r="G597" i="4"/>
  <c r="C597" i="14" s="1"/>
  <c r="G596" i="4"/>
  <c r="C596" i="14" s="1"/>
  <c r="G595" i="4"/>
  <c r="C595" i="14" s="1"/>
  <c r="G593" i="4"/>
  <c r="C593" i="14" s="1"/>
  <c r="G591" i="4"/>
  <c r="C591" i="14" s="1"/>
  <c r="G589" i="4"/>
  <c r="C589" i="14" s="1"/>
  <c r="G588" i="4"/>
  <c r="C588" i="14" s="1"/>
  <c r="G587" i="4"/>
  <c r="C587" i="14" s="1"/>
  <c r="G585" i="4"/>
  <c r="C585" i="14" s="1"/>
  <c r="G583" i="4"/>
  <c r="C583" i="14" s="1"/>
  <c r="G581" i="4"/>
  <c r="C581" i="14" s="1"/>
  <c r="G580" i="4"/>
  <c r="C580" i="14" s="1"/>
  <c r="G579" i="4"/>
  <c r="C579" i="14" s="1"/>
  <c r="G577" i="4"/>
  <c r="C577" i="14" s="1"/>
  <c r="G575" i="4"/>
  <c r="C575" i="14" s="1"/>
  <c r="G573" i="4"/>
  <c r="C573" i="14" s="1"/>
  <c r="G572" i="4"/>
  <c r="C572" i="14" s="1"/>
  <c r="G571" i="4"/>
  <c r="C571" i="14" s="1"/>
  <c r="G569" i="4"/>
  <c r="C569" i="14" s="1"/>
  <c r="G567" i="4"/>
  <c r="C567" i="14" s="1"/>
  <c r="G565" i="4"/>
  <c r="C565" i="14" s="1"/>
  <c r="G564" i="4"/>
  <c r="C564" i="14" s="1"/>
  <c r="G563" i="4"/>
  <c r="C563" i="14" s="1"/>
  <c r="G561" i="4"/>
  <c r="C561" i="14" s="1"/>
  <c r="G559" i="4"/>
  <c r="C559" i="14" s="1"/>
  <c r="G557" i="4"/>
  <c r="C557" i="14" s="1"/>
  <c r="G556" i="4"/>
  <c r="C556" i="14" s="1"/>
  <c r="G555" i="4"/>
  <c r="C555" i="14" s="1"/>
  <c r="G553" i="4"/>
  <c r="C553" i="14" s="1"/>
  <c r="G551" i="4"/>
  <c r="C551" i="14" s="1"/>
  <c r="G549" i="4"/>
  <c r="C549" i="14" s="1"/>
  <c r="G548" i="4"/>
  <c r="C548" i="14" s="1"/>
  <c r="G547" i="4"/>
  <c r="C547" i="14" s="1"/>
  <c r="G545" i="4"/>
  <c r="C545" i="14" s="1"/>
  <c r="G543" i="4"/>
  <c r="C543" i="14" s="1"/>
  <c r="G541" i="4"/>
  <c r="C541" i="14" s="1"/>
  <c r="G540" i="4"/>
  <c r="C540" i="14" s="1"/>
  <c r="G539" i="4"/>
  <c r="C539" i="14" s="1"/>
  <c r="G537" i="4"/>
  <c r="C537" i="14" s="1"/>
  <c r="G535" i="4"/>
  <c r="C535" i="14" s="1"/>
  <c r="G533" i="4"/>
  <c r="C533" i="14" s="1"/>
  <c r="G532" i="4"/>
  <c r="C532" i="14" s="1"/>
  <c r="G531" i="4"/>
  <c r="C531" i="14" s="1"/>
  <c r="G529" i="4"/>
  <c r="C529" i="14" s="1"/>
  <c r="G527" i="4"/>
  <c r="C527" i="14" s="1"/>
  <c r="G525" i="4"/>
  <c r="C525" i="14" s="1"/>
  <c r="G524" i="4"/>
  <c r="C524" i="14" s="1"/>
  <c r="G523" i="4"/>
  <c r="C523" i="14" s="1"/>
  <c r="G521" i="4"/>
  <c r="C521" i="14" s="1"/>
  <c r="G519" i="4"/>
  <c r="C519" i="14" s="1"/>
  <c r="G517" i="4"/>
  <c r="C517" i="14" s="1"/>
  <c r="G516" i="4"/>
  <c r="C516" i="14" s="1"/>
  <c r="G515" i="4"/>
  <c r="C515" i="14" s="1"/>
  <c r="G513" i="4"/>
  <c r="C513" i="14" s="1"/>
  <c r="G511" i="4"/>
  <c r="C511" i="14" s="1"/>
  <c r="G509" i="4"/>
  <c r="C509" i="14" s="1"/>
  <c r="G508" i="4"/>
  <c r="C508" i="14" s="1"/>
  <c r="G507" i="4"/>
  <c r="C507" i="14" s="1"/>
  <c r="G505" i="4"/>
  <c r="C505" i="14" s="1"/>
  <c r="G503" i="4"/>
  <c r="C503" i="14" s="1"/>
  <c r="G501" i="4"/>
  <c r="C501" i="14" s="1"/>
  <c r="G500" i="4"/>
  <c r="C500" i="14" s="1"/>
  <c r="G499" i="4"/>
  <c r="C499" i="14" s="1"/>
  <c r="G497" i="4"/>
  <c r="C497" i="14" s="1"/>
  <c r="G495" i="4"/>
  <c r="C495" i="14" s="1"/>
  <c r="G493" i="4"/>
  <c r="C493" i="14" s="1"/>
  <c r="G492" i="4"/>
  <c r="C492" i="14" s="1"/>
  <c r="G491" i="4"/>
  <c r="C491" i="14" s="1"/>
  <c r="G489" i="4"/>
  <c r="C489" i="14" s="1"/>
  <c r="G487" i="4"/>
  <c r="C487" i="14" s="1"/>
  <c r="G485" i="4"/>
  <c r="C485" i="14" s="1"/>
  <c r="G484" i="4"/>
  <c r="C484" i="14" s="1"/>
  <c r="G483" i="4"/>
  <c r="C483" i="14" s="1"/>
  <c r="G481" i="4"/>
  <c r="C481" i="14" s="1"/>
  <c r="G479" i="4"/>
  <c r="C479" i="14" s="1"/>
  <c r="G477" i="4"/>
  <c r="C477" i="14" s="1"/>
  <c r="G476" i="4"/>
  <c r="C476" i="14" s="1"/>
  <c r="G475" i="4"/>
  <c r="C475" i="14" s="1"/>
  <c r="G473" i="4"/>
  <c r="C473" i="14" s="1"/>
  <c r="G471" i="4"/>
  <c r="C471" i="14" s="1"/>
  <c r="G469" i="4"/>
  <c r="C469" i="14" s="1"/>
  <c r="G468" i="4"/>
  <c r="C468" i="14" s="1"/>
  <c r="G467" i="4"/>
  <c r="C467" i="14" s="1"/>
  <c r="G465" i="4"/>
  <c r="C465" i="14" s="1"/>
  <c r="G463" i="4"/>
  <c r="C463" i="14" s="1"/>
  <c r="G461" i="4"/>
  <c r="C461" i="14" s="1"/>
  <c r="G460" i="4"/>
  <c r="C460" i="14" s="1"/>
  <c r="G459" i="4"/>
  <c r="C459" i="14" s="1"/>
  <c r="G457" i="4"/>
  <c r="C457" i="14" s="1"/>
  <c r="G455" i="4"/>
  <c r="C455" i="14" s="1"/>
  <c r="G453" i="4"/>
  <c r="C453" i="14" s="1"/>
  <c r="G452" i="4"/>
  <c r="C452" i="14" s="1"/>
  <c r="G451" i="4"/>
  <c r="C451" i="14" s="1"/>
  <c r="G449" i="4"/>
  <c r="C449" i="14" s="1"/>
  <c r="G447" i="4"/>
  <c r="C447" i="14" s="1"/>
  <c r="G445" i="4"/>
  <c r="C445" i="14" s="1"/>
  <c r="G444" i="4"/>
  <c r="C444" i="14" s="1"/>
  <c r="G443" i="4"/>
  <c r="C443" i="14" s="1"/>
  <c r="G441" i="4"/>
  <c r="C441" i="14" s="1"/>
  <c r="G439" i="4"/>
  <c r="C439" i="14" s="1"/>
  <c r="G437" i="4"/>
  <c r="C437" i="14" s="1"/>
  <c r="G436" i="4"/>
  <c r="C436" i="14" s="1"/>
  <c r="G435" i="4"/>
  <c r="C435" i="14" s="1"/>
  <c r="G433" i="4"/>
  <c r="C433" i="14" s="1"/>
  <c r="G431" i="4"/>
  <c r="C431" i="14" s="1"/>
  <c r="G429" i="4"/>
  <c r="C429" i="14" s="1"/>
  <c r="G428" i="4"/>
  <c r="C428" i="14" s="1"/>
  <c r="G427" i="4"/>
  <c r="C427" i="14" s="1"/>
  <c r="G425" i="4"/>
  <c r="C425" i="14" s="1"/>
  <c r="G423" i="4"/>
  <c r="C423" i="14" s="1"/>
  <c r="G421" i="4"/>
  <c r="C421" i="14" s="1"/>
  <c r="G420" i="4"/>
  <c r="C420" i="14" s="1"/>
  <c r="G419" i="4"/>
  <c r="C419" i="14" s="1"/>
  <c r="G417" i="4"/>
  <c r="C417" i="14" s="1"/>
  <c r="G415" i="4"/>
  <c r="C415" i="14" s="1"/>
  <c r="G413" i="4"/>
  <c r="C413" i="14" s="1"/>
  <c r="G412" i="4"/>
  <c r="C412" i="14" s="1"/>
  <c r="G411" i="4"/>
  <c r="C411" i="14" s="1"/>
  <c r="G409" i="4"/>
  <c r="C409" i="14" s="1"/>
  <c r="G407" i="4"/>
  <c r="C407" i="14" s="1"/>
  <c r="G405" i="4"/>
  <c r="C405" i="14" s="1"/>
  <c r="G404" i="4"/>
  <c r="C404" i="14" s="1"/>
  <c r="G403" i="4"/>
  <c r="C403" i="14" s="1"/>
  <c r="G401" i="4"/>
  <c r="C401" i="14" s="1"/>
  <c r="G399" i="4"/>
  <c r="C399" i="14" s="1"/>
  <c r="G397" i="4"/>
  <c r="C397" i="14" s="1"/>
  <c r="G396" i="4"/>
  <c r="C396" i="14" s="1"/>
  <c r="G395" i="4"/>
  <c r="C395" i="14" s="1"/>
  <c r="G393" i="4"/>
  <c r="C393" i="14" s="1"/>
  <c r="G391" i="4"/>
  <c r="C391" i="14" s="1"/>
  <c r="G389" i="4"/>
  <c r="C389" i="14" s="1"/>
  <c r="G388" i="4"/>
  <c r="C388" i="14" s="1"/>
  <c r="G387" i="4"/>
  <c r="C387" i="14" s="1"/>
  <c r="G385" i="4"/>
  <c r="C385" i="14" s="1"/>
  <c r="G383" i="4"/>
  <c r="C383" i="14" s="1"/>
  <c r="G381" i="4"/>
  <c r="C381" i="14" s="1"/>
  <c r="G380" i="4"/>
  <c r="C380" i="14" s="1"/>
  <c r="G379" i="4"/>
  <c r="C379" i="14" s="1"/>
  <c r="G377" i="4"/>
  <c r="C377" i="14" s="1"/>
  <c r="G375" i="4"/>
  <c r="C375" i="14" s="1"/>
  <c r="G373" i="4"/>
  <c r="C373" i="14" s="1"/>
  <c r="G372" i="4"/>
  <c r="C372" i="14" s="1"/>
  <c r="G371" i="4"/>
  <c r="C371" i="14" s="1"/>
  <c r="G369" i="4"/>
  <c r="C369" i="14" s="1"/>
  <c r="G367" i="4"/>
  <c r="C367" i="14" s="1"/>
  <c r="G365" i="4"/>
  <c r="C365" i="14" s="1"/>
  <c r="G364" i="4"/>
  <c r="C364" i="14" s="1"/>
  <c r="G363" i="4"/>
  <c r="C363" i="14" s="1"/>
  <c r="G361" i="4"/>
  <c r="C361" i="14" s="1"/>
  <c r="G359" i="4"/>
  <c r="C359" i="14" s="1"/>
  <c r="G357" i="4"/>
  <c r="C357" i="14" s="1"/>
  <c r="G356" i="4"/>
  <c r="C356" i="14" s="1"/>
  <c r="G355" i="4"/>
  <c r="C355" i="14" s="1"/>
  <c r="G353" i="4"/>
  <c r="C353" i="14" s="1"/>
  <c r="G351" i="4"/>
  <c r="C351" i="14" s="1"/>
  <c r="G349" i="4"/>
  <c r="C349" i="14" s="1"/>
  <c r="G348" i="4"/>
  <c r="C348" i="14" s="1"/>
  <c r="G347" i="4"/>
  <c r="C347" i="14" s="1"/>
  <c r="G345" i="4"/>
  <c r="C345" i="14" s="1"/>
  <c r="G343" i="4"/>
  <c r="C343" i="14" s="1"/>
  <c r="G341" i="4"/>
  <c r="C341" i="14" s="1"/>
  <c r="G340" i="4"/>
  <c r="C340" i="14" s="1"/>
  <c r="G339" i="4"/>
  <c r="C339" i="14" s="1"/>
  <c r="G337" i="4"/>
  <c r="C337" i="14" s="1"/>
  <c r="G335" i="4"/>
  <c r="C335" i="14" s="1"/>
  <c r="G333" i="4"/>
  <c r="C333" i="14" s="1"/>
  <c r="G332" i="4"/>
  <c r="C332" i="14" s="1"/>
  <c r="G331" i="4"/>
  <c r="C331" i="14" s="1"/>
  <c r="G329" i="4"/>
  <c r="C329" i="14" s="1"/>
  <c r="G327" i="4"/>
  <c r="C327" i="14" s="1"/>
  <c r="G325" i="4"/>
  <c r="C325" i="14" s="1"/>
  <c r="G324" i="4"/>
  <c r="C324" i="14" s="1"/>
  <c r="G323" i="4"/>
  <c r="C323" i="14" s="1"/>
  <c r="G321" i="4"/>
  <c r="C321" i="14" s="1"/>
  <c r="G319" i="4"/>
  <c r="C319" i="14" s="1"/>
  <c r="G317" i="4"/>
  <c r="C317" i="14" s="1"/>
  <c r="G316" i="4"/>
  <c r="C316" i="14" s="1"/>
  <c r="G315" i="4"/>
  <c r="C315" i="14" s="1"/>
  <c r="G313" i="4"/>
  <c r="C313" i="14" s="1"/>
  <c r="G311" i="4"/>
  <c r="C311" i="14" s="1"/>
  <c r="G309" i="4"/>
  <c r="C309" i="14" s="1"/>
  <c r="G308" i="4"/>
  <c r="C308" i="14" s="1"/>
  <c r="G307" i="4"/>
  <c r="C307" i="14" s="1"/>
  <c r="G305" i="4"/>
  <c r="C305" i="14" s="1"/>
  <c r="G303" i="4"/>
  <c r="C303" i="14" s="1"/>
  <c r="G301" i="4"/>
  <c r="C301" i="14" s="1"/>
  <c r="G300" i="4"/>
  <c r="C300" i="14" s="1"/>
  <c r="G299" i="4"/>
  <c r="C299" i="14" s="1"/>
  <c r="G297" i="4"/>
  <c r="C297" i="14" s="1"/>
  <c r="G295" i="4"/>
  <c r="C295" i="14" s="1"/>
  <c r="G293" i="4"/>
  <c r="C293" i="14" s="1"/>
  <c r="G292" i="4"/>
  <c r="C292" i="14" s="1"/>
  <c r="G291" i="4"/>
  <c r="C291" i="14" s="1"/>
  <c r="G289" i="4"/>
  <c r="C289" i="14" s="1"/>
  <c r="G287" i="4"/>
  <c r="C287" i="14" s="1"/>
  <c r="G285" i="4"/>
  <c r="C285" i="14" s="1"/>
  <c r="G284" i="4"/>
  <c r="C284" i="14" s="1"/>
  <c r="G283" i="4"/>
  <c r="C283" i="14" s="1"/>
  <c r="G281" i="4"/>
  <c r="C281" i="14" s="1"/>
  <c r="G279" i="4"/>
  <c r="C279" i="14" s="1"/>
  <c r="G277" i="4"/>
  <c r="C277" i="14" s="1"/>
  <c r="G276" i="4"/>
  <c r="C276" i="14" s="1"/>
  <c r="G275" i="4"/>
  <c r="C275" i="14" s="1"/>
  <c r="G273" i="4"/>
  <c r="C273" i="14" s="1"/>
  <c r="G271" i="4"/>
  <c r="C271" i="14" s="1"/>
  <c r="G269" i="4"/>
  <c r="C269" i="14" s="1"/>
  <c r="G268" i="4"/>
  <c r="C268" i="14" s="1"/>
  <c r="G267" i="4"/>
  <c r="C267" i="14" s="1"/>
  <c r="G265" i="4"/>
  <c r="C265" i="14" s="1"/>
  <c r="G263" i="4"/>
  <c r="C263" i="14" s="1"/>
  <c r="G261" i="4"/>
  <c r="C261" i="14" s="1"/>
  <c r="G260" i="4"/>
  <c r="C260" i="14" s="1"/>
  <c r="G259" i="4"/>
  <c r="C259" i="14" s="1"/>
  <c r="G257" i="4"/>
  <c r="C257" i="14" s="1"/>
  <c r="G255" i="4"/>
  <c r="C255" i="14" s="1"/>
  <c r="G253" i="4"/>
  <c r="C253" i="14" s="1"/>
  <c r="G252" i="4"/>
  <c r="C252" i="14" s="1"/>
  <c r="G251" i="4"/>
  <c r="C251" i="14" s="1"/>
  <c r="G249" i="4"/>
  <c r="C249" i="14" s="1"/>
  <c r="G247" i="4"/>
  <c r="C247" i="14" s="1"/>
  <c r="G245" i="4"/>
  <c r="C245" i="14" s="1"/>
  <c r="G244" i="4"/>
  <c r="C244" i="14" s="1"/>
  <c r="G243" i="4"/>
  <c r="C243" i="14" s="1"/>
  <c r="G241" i="4"/>
  <c r="C241" i="14" s="1"/>
  <c r="G239" i="4"/>
  <c r="C239" i="14" s="1"/>
  <c r="G237" i="4"/>
  <c r="C237" i="14" s="1"/>
  <c r="G235" i="4"/>
  <c r="C235" i="14" s="1"/>
  <c r="G233" i="4"/>
  <c r="C233" i="14" s="1"/>
  <c r="G232" i="4"/>
  <c r="C232" i="14" s="1"/>
  <c r="G231" i="4"/>
  <c r="C231" i="14" s="1"/>
  <c r="G230" i="4"/>
  <c r="C230" i="14" s="1"/>
  <c r="G229" i="4"/>
  <c r="C229" i="14" s="1"/>
  <c r="G228" i="4"/>
  <c r="C228" i="14" s="1"/>
  <c r="G227" i="4"/>
  <c r="C227" i="14" s="1"/>
  <c r="G226" i="4"/>
  <c r="C226" i="14" s="1"/>
  <c r="G225" i="4"/>
  <c r="C225" i="14" s="1"/>
  <c r="G224" i="4"/>
  <c r="C224" i="14" s="1"/>
  <c r="G223" i="4"/>
  <c r="C223" i="14" s="1"/>
  <c r="G222" i="4"/>
  <c r="C222" i="14" s="1"/>
  <c r="G221" i="4"/>
  <c r="C221" i="14" s="1"/>
  <c r="G220" i="4"/>
  <c r="C220" i="14" s="1"/>
  <c r="G219" i="4"/>
  <c r="C219" i="14" s="1"/>
  <c r="G218" i="4"/>
  <c r="C218" i="14" s="1"/>
  <c r="G217" i="4"/>
  <c r="C217" i="14" s="1"/>
  <c r="G216" i="4"/>
  <c r="C216" i="14" s="1"/>
  <c r="G215" i="4"/>
  <c r="C215" i="14" s="1"/>
  <c r="G214" i="4"/>
  <c r="C214" i="14" s="1"/>
  <c r="G213" i="4"/>
  <c r="C213" i="14" s="1"/>
  <c r="G212" i="4"/>
  <c r="C212" i="14" s="1"/>
  <c r="G211" i="4"/>
  <c r="C211" i="14" s="1"/>
  <c r="G210" i="4"/>
  <c r="C210" i="14" s="1"/>
  <c r="G209" i="4"/>
  <c r="C209" i="14" s="1"/>
  <c r="G208" i="4"/>
  <c r="C208" i="14" s="1"/>
  <c r="G207" i="4"/>
  <c r="C207" i="14" s="1"/>
  <c r="G206" i="4"/>
  <c r="C206" i="14" s="1"/>
  <c r="G205" i="4"/>
  <c r="C205" i="14" s="1"/>
  <c r="G204" i="4"/>
  <c r="C204" i="14" s="1"/>
  <c r="G203" i="4"/>
  <c r="C203" i="14" s="1"/>
  <c r="G202" i="4"/>
  <c r="C202" i="14" s="1"/>
  <c r="G201" i="4"/>
  <c r="C201" i="14" s="1"/>
  <c r="G200" i="4"/>
  <c r="C200" i="14" s="1"/>
  <c r="G199" i="4"/>
  <c r="C199" i="14" s="1"/>
  <c r="G198" i="4"/>
  <c r="C198" i="14" s="1"/>
  <c r="G197" i="4"/>
  <c r="C197" i="14" s="1"/>
  <c r="G196" i="4"/>
  <c r="C196" i="14" s="1"/>
  <c r="G195" i="4"/>
  <c r="C195" i="14" s="1"/>
  <c r="G194" i="4"/>
  <c r="C194" i="14" s="1"/>
  <c r="G193" i="4"/>
  <c r="C193" i="14" s="1"/>
  <c r="G192" i="4"/>
  <c r="C192" i="14" s="1"/>
  <c r="G191" i="4"/>
  <c r="C191" i="14" s="1"/>
  <c r="G190" i="4"/>
  <c r="C190" i="14" s="1"/>
  <c r="G189" i="4"/>
  <c r="C189" i="14" s="1"/>
  <c r="G188" i="4"/>
  <c r="C188" i="14" s="1"/>
  <c r="G187" i="4"/>
  <c r="C187" i="14" s="1"/>
  <c r="G186" i="4"/>
  <c r="C186" i="14" s="1"/>
  <c r="G185" i="4"/>
  <c r="C185" i="14" s="1"/>
  <c r="G184" i="4"/>
  <c r="C184" i="14" s="1"/>
  <c r="G183" i="4"/>
  <c r="C183" i="14" s="1"/>
  <c r="G182" i="4"/>
  <c r="C182" i="14" s="1"/>
  <c r="G181" i="4"/>
  <c r="C181" i="14" s="1"/>
  <c r="G180" i="4"/>
  <c r="C180" i="14" s="1"/>
  <c r="G179" i="4"/>
  <c r="C179" i="14" s="1"/>
  <c r="G178" i="4"/>
  <c r="C178" i="14" s="1"/>
  <c r="G177" i="4"/>
  <c r="C177" i="14" s="1"/>
  <c r="G176" i="4"/>
  <c r="C176" i="14" s="1"/>
  <c r="G175" i="4"/>
  <c r="C175" i="14" s="1"/>
  <c r="G174" i="4"/>
  <c r="C174" i="14" s="1"/>
  <c r="G173" i="4"/>
  <c r="C173" i="14" s="1"/>
  <c r="G172" i="4"/>
  <c r="C172" i="14" s="1"/>
  <c r="G171" i="4"/>
  <c r="C171" i="14" s="1"/>
  <c r="G170" i="4"/>
  <c r="C170" i="14" s="1"/>
  <c r="G169" i="4"/>
  <c r="C169" i="14" s="1"/>
  <c r="G168" i="4"/>
  <c r="C168" i="14" s="1"/>
  <c r="G167" i="4"/>
  <c r="C167" i="14" s="1"/>
  <c r="G166" i="4"/>
  <c r="C166" i="14" s="1"/>
  <c r="G165" i="4"/>
  <c r="C165" i="14" s="1"/>
  <c r="G164" i="4"/>
  <c r="C164" i="14" s="1"/>
  <c r="G163" i="4"/>
  <c r="C163" i="14" s="1"/>
  <c r="G162" i="4"/>
  <c r="C162" i="14" s="1"/>
  <c r="G161" i="4"/>
  <c r="C161" i="14" s="1"/>
  <c r="G160" i="4"/>
  <c r="C160" i="14" s="1"/>
  <c r="G159" i="4"/>
  <c r="C159" i="14" s="1"/>
  <c r="G158" i="4"/>
  <c r="C158" i="14" s="1"/>
  <c r="G157" i="4"/>
  <c r="C157" i="14" s="1"/>
  <c r="G156" i="4"/>
  <c r="C156" i="14" s="1"/>
  <c r="G155" i="4"/>
  <c r="C155" i="14" s="1"/>
  <c r="G154" i="4"/>
  <c r="C154" i="14" s="1"/>
  <c r="G153" i="4"/>
  <c r="C153" i="14" s="1"/>
  <c r="G152" i="4"/>
  <c r="C152" i="14" s="1"/>
  <c r="G151" i="4"/>
  <c r="C151" i="14" s="1"/>
  <c r="G150" i="4"/>
  <c r="C150" i="14" s="1"/>
  <c r="G149" i="4"/>
  <c r="C149" i="14" s="1"/>
  <c r="G148" i="4"/>
  <c r="C148" i="14" s="1"/>
  <c r="G147" i="4"/>
  <c r="C147" i="14" s="1"/>
  <c r="G146" i="4"/>
  <c r="C146" i="14" s="1"/>
  <c r="G145" i="4"/>
  <c r="C145" i="14" s="1"/>
  <c r="G144" i="4"/>
  <c r="C144" i="14" s="1"/>
  <c r="G143" i="4"/>
  <c r="C143" i="14" s="1"/>
  <c r="G142" i="4"/>
  <c r="C142" i="14" s="1"/>
  <c r="G141" i="4"/>
  <c r="C141" i="14" s="1"/>
  <c r="G140" i="4"/>
  <c r="C140" i="14" s="1"/>
  <c r="G139" i="4"/>
  <c r="C139" i="14" s="1"/>
  <c r="G138" i="4"/>
  <c r="C138" i="14" s="1"/>
  <c r="G137" i="4"/>
  <c r="C137" i="14" s="1"/>
  <c r="G136" i="4"/>
  <c r="C136" i="14" s="1"/>
  <c r="G135" i="4"/>
  <c r="C135" i="14" s="1"/>
  <c r="G134" i="4"/>
  <c r="C134" i="14" s="1"/>
  <c r="G133" i="4"/>
  <c r="C133" i="14" s="1"/>
  <c r="G132" i="4"/>
  <c r="C132" i="14" s="1"/>
  <c r="G131" i="4"/>
  <c r="C131" i="14" s="1"/>
  <c r="G130" i="4"/>
  <c r="C130" i="14" s="1"/>
  <c r="G129" i="4"/>
  <c r="C129" i="14" s="1"/>
  <c r="G128" i="4"/>
  <c r="C128" i="14" s="1"/>
  <c r="G127" i="4"/>
  <c r="C127" i="14" s="1"/>
  <c r="G126" i="4"/>
  <c r="C126" i="14" s="1"/>
  <c r="G125" i="4"/>
  <c r="C125" i="14" s="1"/>
  <c r="G124" i="4"/>
  <c r="C124" i="14" s="1"/>
  <c r="G123" i="4"/>
  <c r="C123" i="14" s="1"/>
  <c r="G122" i="4"/>
  <c r="C122" i="14" s="1"/>
  <c r="G121" i="4"/>
  <c r="C121" i="14" s="1"/>
  <c r="G120" i="4"/>
  <c r="C120" i="14" s="1"/>
  <c r="G119" i="4"/>
  <c r="C119" i="14" s="1"/>
  <c r="G118" i="4"/>
  <c r="C118" i="14" s="1"/>
  <c r="G117" i="4"/>
  <c r="C117" i="14" s="1"/>
  <c r="G116" i="4"/>
  <c r="C116" i="14" s="1"/>
  <c r="G115" i="4"/>
  <c r="C115" i="14" s="1"/>
  <c r="G114" i="4"/>
  <c r="C114" i="14" s="1"/>
  <c r="G113" i="4"/>
  <c r="C113" i="14" s="1"/>
  <c r="G112" i="4"/>
  <c r="C112" i="14" s="1"/>
  <c r="G111" i="4"/>
  <c r="C111" i="14" s="1"/>
  <c r="G110" i="4"/>
  <c r="C110" i="14" s="1"/>
  <c r="G109" i="4"/>
  <c r="C109" i="14" s="1"/>
  <c r="G108" i="4"/>
  <c r="C108" i="14" s="1"/>
  <c r="G107" i="4"/>
  <c r="C107" i="14" s="1"/>
  <c r="G106" i="4"/>
  <c r="C106" i="14" s="1"/>
  <c r="G105" i="4"/>
  <c r="C105" i="14" s="1"/>
  <c r="G104" i="4"/>
  <c r="C104" i="14" s="1"/>
  <c r="G103" i="4"/>
  <c r="C103" i="14" s="1"/>
  <c r="G102" i="4"/>
  <c r="C102" i="14" s="1"/>
  <c r="G101" i="4"/>
  <c r="C101" i="14" s="1"/>
  <c r="G100" i="4"/>
  <c r="C100" i="14" s="1"/>
  <c r="G99" i="4"/>
  <c r="C99" i="14" s="1"/>
  <c r="G98" i="4"/>
  <c r="C98" i="14" s="1"/>
  <c r="G97" i="4"/>
  <c r="C97" i="14" s="1"/>
  <c r="G96" i="4"/>
  <c r="C96" i="14" s="1"/>
  <c r="G95" i="4"/>
  <c r="C95" i="14" s="1"/>
  <c r="G94" i="4"/>
  <c r="C94" i="14" s="1"/>
  <c r="G93" i="4"/>
  <c r="C93" i="14" s="1"/>
  <c r="G92" i="4"/>
  <c r="C92" i="14" s="1"/>
  <c r="G91" i="4"/>
  <c r="C91" i="14" s="1"/>
  <c r="G90" i="4"/>
  <c r="C90" i="14" s="1"/>
  <c r="G89" i="4"/>
  <c r="C89" i="14" s="1"/>
  <c r="G88" i="4"/>
  <c r="C88" i="14" s="1"/>
  <c r="G87" i="4"/>
  <c r="C87" i="14" s="1"/>
  <c r="G86" i="4"/>
  <c r="C86" i="14" s="1"/>
  <c r="G85" i="4"/>
  <c r="C85" i="14" s="1"/>
  <c r="G84" i="4"/>
  <c r="C84" i="14" s="1"/>
  <c r="G83" i="4"/>
  <c r="C83" i="14" s="1"/>
  <c r="G82" i="4"/>
  <c r="C82" i="14" s="1"/>
  <c r="G81" i="4"/>
  <c r="C81" i="14" s="1"/>
  <c r="G80" i="4"/>
  <c r="C80" i="14" s="1"/>
  <c r="G79" i="4"/>
  <c r="C79" i="14" s="1"/>
  <c r="G78" i="4"/>
  <c r="C78" i="14" s="1"/>
  <c r="G77" i="4"/>
  <c r="C77" i="14" s="1"/>
  <c r="G76" i="4"/>
  <c r="C76" i="14" s="1"/>
  <c r="G75" i="4"/>
  <c r="C75" i="14" s="1"/>
  <c r="G74" i="4"/>
  <c r="C74" i="14" s="1"/>
  <c r="G73" i="4"/>
  <c r="C73" i="14" s="1"/>
  <c r="G72" i="4"/>
  <c r="C72" i="14" s="1"/>
  <c r="G71" i="4"/>
  <c r="C71" i="14" s="1"/>
  <c r="G70" i="4"/>
  <c r="C70" i="14" s="1"/>
  <c r="G69" i="4"/>
  <c r="C69" i="14" s="1"/>
  <c r="G68" i="4"/>
  <c r="C68" i="14" s="1"/>
  <c r="G67" i="4"/>
  <c r="C67" i="14" s="1"/>
  <c r="G66" i="4"/>
  <c r="C66" i="14" s="1"/>
  <c r="G65" i="4"/>
  <c r="C65" i="14" s="1"/>
  <c r="G64" i="4"/>
  <c r="C64" i="14" s="1"/>
  <c r="G63" i="4"/>
  <c r="C63" i="14" s="1"/>
  <c r="G62" i="4"/>
  <c r="C62" i="14" s="1"/>
  <c r="G61" i="4"/>
  <c r="C61" i="14" s="1"/>
  <c r="G60" i="4"/>
  <c r="C60" i="14" s="1"/>
  <c r="G59" i="4"/>
  <c r="C59" i="14" s="1"/>
  <c r="G58" i="4"/>
  <c r="C58" i="14" s="1"/>
  <c r="G57" i="4"/>
  <c r="C57" i="14" s="1"/>
  <c r="G56" i="4"/>
  <c r="C56" i="14" s="1"/>
  <c r="G55" i="4"/>
  <c r="C55" i="14" s="1"/>
  <c r="G54" i="4"/>
  <c r="C54" i="14" s="1"/>
  <c r="G53" i="4"/>
  <c r="C53" i="14" s="1"/>
  <c r="G52" i="4"/>
  <c r="C52" i="14" s="1"/>
  <c r="G51" i="4"/>
  <c r="C51" i="14" s="1"/>
  <c r="G50" i="4"/>
  <c r="C50" i="14" s="1"/>
  <c r="G49" i="4"/>
  <c r="C49" i="14" s="1"/>
  <c r="G48" i="4"/>
  <c r="C48" i="14" s="1"/>
  <c r="G47" i="4"/>
  <c r="C47" i="14" s="1"/>
  <c r="G46" i="4"/>
  <c r="C46" i="14" s="1"/>
  <c r="G45" i="4"/>
  <c r="C45" i="14" s="1"/>
  <c r="G43" i="4"/>
  <c r="C43" i="14" s="1"/>
  <c r="G42" i="4"/>
  <c r="C42" i="14" s="1"/>
  <c r="G41" i="4"/>
  <c r="C41" i="14" s="1"/>
  <c r="G39" i="4"/>
  <c r="C39" i="14" s="1"/>
  <c r="G38" i="4"/>
  <c r="C38" i="14" s="1"/>
  <c r="G37" i="4"/>
  <c r="C37" i="14" s="1"/>
  <c r="G36" i="4"/>
  <c r="C36" i="14" s="1"/>
  <c r="G35" i="4"/>
  <c r="C35" i="14" s="1"/>
  <c r="G33" i="4"/>
  <c r="C33" i="14" s="1"/>
  <c r="G32" i="4"/>
  <c r="C32" i="14" s="1"/>
  <c r="G31" i="4"/>
  <c r="C31" i="14" s="1"/>
  <c r="G30" i="4"/>
  <c r="C30" i="14" s="1"/>
  <c r="G29" i="4"/>
  <c r="C29" i="14" s="1"/>
  <c r="G28" i="4"/>
  <c r="C28" i="14" s="1"/>
  <c r="G27" i="4"/>
  <c r="C27" i="14" s="1"/>
  <c r="G26" i="4"/>
  <c r="C26" i="14" s="1"/>
  <c r="G25" i="4"/>
  <c r="C25" i="14" s="1"/>
  <c r="G24" i="4"/>
  <c r="C24" i="14" s="1"/>
  <c r="G23" i="4"/>
  <c r="C23" i="14" s="1"/>
  <c r="G22" i="4"/>
  <c r="C22" i="14" s="1"/>
  <c r="G21" i="4"/>
  <c r="C21" i="14" s="1"/>
  <c r="G20" i="4"/>
  <c r="C20" i="14" s="1"/>
  <c r="G19" i="4"/>
  <c r="C19" i="14" s="1"/>
  <c r="G18" i="4"/>
  <c r="C18" i="14" s="1"/>
  <c r="G17" i="4"/>
  <c r="C17" i="14" s="1"/>
  <c r="G16" i="4"/>
  <c r="C16" i="14" s="1"/>
  <c r="G15" i="4"/>
  <c r="C15" i="14" s="1"/>
  <c r="G14" i="4"/>
  <c r="C14" i="14" s="1"/>
  <c r="G13" i="4"/>
  <c r="C13" i="14" s="1"/>
  <c r="G12" i="4"/>
  <c r="C12" i="14" s="1"/>
  <c r="G11" i="4"/>
  <c r="C11" i="14" s="1"/>
  <c r="G10" i="4"/>
  <c r="C10" i="14" s="1"/>
  <c r="G9" i="4"/>
  <c r="C9" i="14" s="1"/>
  <c r="E9" i="4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J25" i="4" l="1"/>
  <c r="J22" i="4"/>
  <c r="J23" i="4"/>
  <c r="J20" i="4"/>
  <c r="J21" i="4"/>
  <c r="I17" i="4"/>
  <c r="J19" i="4"/>
  <c r="C8" i="14"/>
  <c r="I7" i="4"/>
  <c r="G632" i="4"/>
  <c r="C632" i="14" s="1"/>
  <c r="G609" i="4"/>
  <c r="C609" i="14" s="1"/>
  <c r="G624" i="4"/>
  <c r="C624" i="14" s="1"/>
  <c r="G637" i="4"/>
  <c r="C637" i="14" s="1"/>
  <c r="G646" i="4"/>
  <c r="C646" i="14" s="1"/>
  <c r="G650" i="4"/>
  <c r="C650" i="14" s="1"/>
  <c r="G661" i="4"/>
  <c r="C661" i="14" s="1"/>
  <c r="G667" i="4"/>
  <c r="C667" i="14" s="1"/>
  <c r="G1001" i="4"/>
  <c r="C1001" i="14" s="1"/>
  <c r="G993" i="4"/>
  <c r="C993" i="14" s="1"/>
  <c r="G985" i="4"/>
  <c r="C985" i="14" s="1"/>
  <c r="G977" i="4"/>
  <c r="C977" i="14" s="1"/>
  <c r="G969" i="4"/>
  <c r="C969" i="14" s="1"/>
  <c r="G961" i="4"/>
  <c r="C961" i="14" s="1"/>
  <c r="G953" i="4"/>
  <c r="C953" i="14" s="1"/>
  <c r="G945" i="4"/>
  <c r="C945" i="14" s="1"/>
  <c r="G937" i="4"/>
  <c r="C937" i="14" s="1"/>
  <c r="G929" i="4"/>
  <c r="C929" i="14" s="1"/>
  <c r="G921" i="4"/>
  <c r="C921" i="14" s="1"/>
  <c r="G913" i="4"/>
  <c r="C913" i="14" s="1"/>
  <c r="G905" i="4"/>
  <c r="C905" i="14" s="1"/>
  <c r="G897" i="4"/>
  <c r="C897" i="14" s="1"/>
  <c r="G889" i="4"/>
  <c r="C889" i="14" s="1"/>
  <c r="G881" i="4"/>
  <c r="C881" i="14" s="1"/>
  <c r="G873" i="4"/>
  <c r="C873" i="14" s="1"/>
  <c r="G865" i="4"/>
  <c r="C865" i="14" s="1"/>
  <c r="G857" i="4"/>
  <c r="C857" i="14" s="1"/>
  <c r="G849" i="4"/>
  <c r="C849" i="14" s="1"/>
  <c r="G841" i="4"/>
  <c r="C841" i="14" s="1"/>
  <c r="G833" i="4"/>
  <c r="C833" i="14" s="1"/>
  <c r="G825" i="4"/>
  <c r="C825" i="14" s="1"/>
  <c r="G817" i="4"/>
  <c r="C817" i="14" s="1"/>
  <c r="G809" i="4"/>
  <c r="C809" i="14" s="1"/>
  <c r="G801" i="4"/>
  <c r="C801" i="14" s="1"/>
  <c r="G793" i="4"/>
  <c r="C793" i="14" s="1"/>
  <c r="G785" i="4"/>
  <c r="C785" i="14" s="1"/>
  <c r="G777" i="4"/>
  <c r="C777" i="14" s="1"/>
  <c r="G769" i="4"/>
  <c r="C769" i="14" s="1"/>
  <c r="G761" i="4"/>
  <c r="C761" i="14" s="1"/>
  <c r="G753" i="4"/>
  <c r="C753" i="14" s="1"/>
  <c r="G745" i="4"/>
  <c r="C745" i="14" s="1"/>
  <c r="G737" i="4"/>
  <c r="C737" i="14" s="1"/>
  <c r="G729" i="4"/>
  <c r="C729" i="14" s="1"/>
  <c r="G721" i="4"/>
  <c r="C721" i="14" s="1"/>
  <c r="G713" i="4"/>
  <c r="C713" i="14" s="1"/>
  <c r="G705" i="4"/>
  <c r="C705" i="14" s="1"/>
  <c r="G697" i="4"/>
  <c r="C697" i="14" s="1"/>
  <c r="G689" i="4"/>
  <c r="C689" i="14" s="1"/>
  <c r="G681" i="4"/>
  <c r="C681" i="14" s="1"/>
  <c r="G673" i="4"/>
  <c r="C673" i="14" s="1"/>
  <c r="G665" i="4"/>
  <c r="C665" i="14" s="1"/>
  <c r="G657" i="4"/>
  <c r="C657" i="14" s="1"/>
  <c r="G1000" i="4"/>
  <c r="C1000" i="14" s="1"/>
  <c r="G992" i="4"/>
  <c r="C992" i="14" s="1"/>
  <c r="G984" i="4"/>
  <c r="C984" i="14" s="1"/>
  <c r="G976" i="4"/>
  <c r="C976" i="14" s="1"/>
  <c r="G968" i="4"/>
  <c r="C968" i="14" s="1"/>
  <c r="G960" i="4"/>
  <c r="C960" i="14" s="1"/>
  <c r="G952" i="4"/>
  <c r="C952" i="14" s="1"/>
  <c r="G944" i="4"/>
  <c r="C944" i="14" s="1"/>
  <c r="G936" i="4"/>
  <c r="C936" i="14" s="1"/>
  <c r="G928" i="4"/>
  <c r="C928" i="14" s="1"/>
  <c r="G920" i="4"/>
  <c r="C920" i="14" s="1"/>
  <c r="G912" i="4"/>
  <c r="C912" i="14" s="1"/>
  <c r="G904" i="4"/>
  <c r="C904" i="14" s="1"/>
  <c r="G896" i="4"/>
  <c r="C896" i="14" s="1"/>
  <c r="G888" i="4"/>
  <c r="C888" i="14" s="1"/>
  <c r="G880" i="4"/>
  <c r="C880" i="14" s="1"/>
  <c r="G872" i="4"/>
  <c r="C872" i="14" s="1"/>
  <c r="G864" i="4"/>
  <c r="C864" i="14" s="1"/>
  <c r="G856" i="4"/>
  <c r="C856" i="14" s="1"/>
  <c r="G848" i="4"/>
  <c r="C848" i="14" s="1"/>
  <c r="G840" i="4"/>
  <c r="C840" i="14" s="1"/>
  <c r="G832" i="4"/>
  <c r="C832" i="14" s="1"/>
  <c r="G824" i="4"/>
  <c r="C824" i="14" s="1"/>
  <c r="G816" i="4"/>
  <c r="C816" i="14" s="1"/>
  <c r="G808" i="4"/>
  <c r="C808" i="14" s="1"/>
  <c r="G800" i="4"/>
  <c r="C800" i="14" s="1"/>
  <c r="G792" i="4"/>
  <c r="C792" i="14" s="1"/>
  <c r="G784" i="4"/>
  <c r="C784" i="14" s="1"/>
  <c r="G776" i="4"/>
  <c r="C776" i="14" s="1"/>
  <c r="G768" i="4"/>
  <c r="C768" i="14" s="1"/>
  <c r="G760" i="4"/>
  <c r="C760" i="14" s="1"/>
  <c r="G752" i="4"/>
  <c r="C752" i="14" s="1"/>
  <c r="G744" i="4"/>
  <c r="C744" i="14" s="1"/>
  <c r="G736" i="4"/>
  <c r="C736" i="14" s="1"/>
  <c r="G728" i="4"/>
  <c r="C728" i="14" s="1"/>
  <c r="G720" i="4"/>
  <c r="C720" i="14" s="1"/>
  <c r="G712" i="4"/>
  <c r="C712" i="14" s="1"/>
  <c r="G704" i="4"/>
  <c r="C704" i="14" s="1"/>
  <c r="G696" i="4"/>
  <c r="C696" i="14" s="1"/>
  <c r="G688" i="4"/>
  <c r="C688" i="14" s="1"/>
  <c r="G1007" i="4"/>
  <c r="C1007" i="14" s="1"/>
  <c r="G999" i="4"/>
  <c r="C999" i="14" s="1"/>
  <c r="G991" i="4"/>
  <c r="C991" i="14" s="1"/>
  <c r="G983" i="4"/>
  <c r="C983" i="14" s="1"/>
  <c r="G975" i="4"/>
  <c r="C975" i="14" s="1"/>
  <c r="G967" i="4"/>
  <c r="C967" i="14" s="1"/>
  <c r="G959" i="4"/>
  <c r="C959" i="14" s="1"/>
  <c r="G951" i="4"/>
  <c r="C951" i="14" s="1"/>
  <c r="G943" i="4"/>
  <c r="C943" i="14" s="1"/>
  <c r="G935" i="4"/>
  <c r="C935" i="14" s="1"/>
  <c r="G927" i="4"/>
  <c r="C927" i="14" s="1"/>
  <c r="G919" i="4"/>
  <c r="C919" i="14" s="1"/>
  <c r="G911" i="4"/>
  <c r="C911" i="14" s="1"/>
  <c r="G903" i="4"/>
  <c r="C903" i="14" s="1"/>
  <c r="G895" i="4"/>
  <c r="C895" i="14" s="1"/>
  <c r="G887" i="4"/>
  <c r="C887" i="14" s="1"/>
  <c r="G879" i="4"/>
  <c r="C879" i="14" s="1"/>
  <c r="G871" i="4"/>
  <c r="C871" i="14" s="1"/>
  <c r="G863" i="4"/>
  <c r="C863" i="14" s="1"/>
  <c r="G855" i="4"/>
  <c r="C855" i="14" s="1"/>
  <c r="G847" i="4"/>
  <c r="C847" i="14" s="1"/>
  <c r="G839" i="4"/>
  <c r="C839" i="14" s="1"/>
  <c r="G831" i="4"/>
  <c r="C831" i="14" s="1"/>
  <c r="G823" i="4"/>
  <c r="C823" i="14" s="1"/>
  <c r="G815" i="4"/>
  <c r="C815" i="14" s="1"/>
  <c r="G807" i="4"/>
  <c r="C807" i="14" s="1"/>
  <c r="G799" i="4"/>
  <c r="C799" i="14" s="1"/>
  <c r="G791" i="4"/>
  <c r="C791" i="14" s="1"/>
  <c r="G783" i="4"/>
  <c r="C783" i="14" s="1"/>
  <c r="G775" i="4"/>
  <c r="C775" i="14" s="1"/>
  <c r="G767" i="4"/>
  <c r="C767" i="14" s="1"/>
  <c r="G759" i="4"/>
  <c r="C759" i="14" s="1"/>
  <c r="G751" i="4"/>
  <c r="C751" i="14" s="1"/>
  <c r="G743" i="4"/>
  <c r="C743" i="14" s="1"/>
  <c r="G735" i="4"/>
  <c r="C735" i="14" s="1"/>
  <c r="G727" i="4"/>
  <c r="C727" i="14" s="1"/>
  <c r="G719" i="4"/>
  <c r="C719" i="14" s="1"/>
  <c r="G711" i="4"/>
  <c r="C711" i="14" s="1"/>
  <c r="G703" i="4"/>
  <c r="C703" i="14" s="1"/>
  <c r="G695" i="4"/>
  <c r="C695" i="14" s="1"/>
  <c r="G687" i="4"/>
  <c r="C687" i="14" s="1"/>
  <c r="G679" i="4"/>
  <c r="C679" i="14" s="1"/>
  <c r="G671" i="4"/>
  <c r="C671" i="14" s="1"/>
  <c r="G663" i="4"/>
  <c r="C663" i="14" s="1"/>
  <c r="G655" i="4"/>
  <c r="C655" i="14" s="1"/>
  <c r="G647" i="4"/>
  <c r="C647" i="14" s="1"/>
  <c r="G639" i="4"/>
  <c r="C639" i="14" s="1"/>
  <c r="G614" i="4"/>
  <c r="C614" i="14" s="1"/>
  <c r="G621" i="4"/>
  <c r="C621" i="14" s="1"/>
  <c r="G629" i="4"/>
  <c r="C629" i="14" s="1"/>
  <c r="G641" i="4"/>
  <c r="C641" i="14" s="1"/>
  <c r="G656" i="4"/>
  <c r="C656" i="14" s="1"/>
  <c r="G668" i="4"/>
  <c r="C668" i="14" s="1"/>
  <c r="G674" i="4"/>
  <c r="C674" i="14" s="1"/>
  <c r="G680" i="4"/>
  <c r="C680" i="14" s="1"/>
  <c r="G607" i="4"/>
  <c r="C607" i="14" s="1"/>
  <c r="G617" i="4"/>
  <c r="C617" i="14" s="1"/>
  <c r="G638" i="4"/>
  <c r="C638" i="14" s="1"/>
  <c r="G642" i="4"/>
  <c r="C642" i="14" s="1"/>
  <c r="G651" i="4"/>
  <c r="C651" i="14" s="1"/>
  <c r="G662" i="4"/>
  <c r="C662" i="14" s="1"/>
  <c r="G669" i="4"/>
  <c r="C669" i="14" s="1"/>
  <c r="G675" i="4"/>
  <c r="C675" i="14" s="1"/>
  <c r="G34" i="4"/>
  <c r="C34" i="14" s="1"/>
  <c r="G40" i="4"/>
  <c r="C40" i="14" s="1"/>
  <c r="G242" i="4"/>
  <c r="C242" i="14" s="1"/>
  <c r="G250" i="4"/>
  <c r="C250" i="14" s="1"/>
  <c r="G258" i="4"/>
  <c r="C258" i="14" s="1"/>
  <c r="G266" i="4"/>
  <c r="C266" i="14" s="1"/>
  <c r="G274" i="4"/>
  <c r="C274" i="14" s="1"/>
  <c r="G282" i="4"/>
  <c r="C282" i="14" s="1"/>
  <c r="G290" i="4"/>
  <c r="C290" i="14" s="1"/>
  <c r="G298" i="4"/>
  <c r="C298" i="14" s="1"/>
  <c r="G306" i="4"/>
  <c r="C306" i="14" s="1"/>
  <c r="G314" i="4"/>
  <c r="C314" i="14" s="1"/>
  <c r="G322" i="4"/>
  <c r="C322" i="14" s="1"/>
  <c r="G330" i="4"/>
  <c r="C330" i="14" s="1"/>
  <c r="G338" i="4"/>
  <c r="C338" i="14" s="1"/>
  <c r="G346" i="4"/>
  <c r="C346" i="14" s="1"/>
  <c r="G354" i="4"/>
  <c r="C354" i="14" s="1"/>
  <c r="G362" i="4"/>
  <c r="C362" i="14" s="1"/>
  <c r="G370" i="4"/>
  <c r="C370" i="14" s="1"/>
  <c r="G378" i="4"/>
  <c r="C378" i="14" s="1"/>
  <c r="G386" i="4"/>
  <c r="C386" i="14" s="1"/>
  <c r="G394" i="4"/>
  <c r="C394" i="14" s="1"/>
  <c r="G402" i="4"/>
  <c r="C402" i="14" s="1"/>
  <c r="G410" i="4"/>
  <c r="C410" i="14" s="1"/>
  <c r="G418" i="4"/>
  <c r="C418" i="14" s="1"/>
  <c r="G426" i="4"/>
  <c r="C426" i="14" s="1"/>
  <c r="G434" i="4"/>
  <c r="C434" i="14" s="1"/>
  <c r="G442" i="4"/>
  <c r="C442" i="14" s="1"/>
  <c r="G450" i="4"/>
  <c r="C450" i="14" s="1"/>
  <c r="G458" i="4"/>
  <c r="C458" i="14" s="1"/>
  <c r="G466" i="4"/>
  <c r="C466" i="14" s="1"/>
  <c r="G474" i="4"/>
  <c r="C474" i="14" s="1"/>
  <c r="G482" i="4"/>
  <c r="C482" i="14" s="1"/>
  <c r="G490" i="4"/>
  <c r="C490" i="14" s="1"/>
  <c r="G498" i="4"/>
  <c r="C498" i="14" s="1"/>
  <c r="G506" i="4"/>
  <c r="C506" i="14" s="1"/>
  <c r="G514" i="4"/>
  <c r="C514" i="14" s="1"/>
  <c r="G522" i="4"/>
  <c r="C522" i="14" s="1"/>
  <c r="G530" i="4"/>
  <c r="C530" i="14" s="1"/>
  <c r="G538" i="4"/>
  <c r="C538" i="14" s="1"/>
  <c r="G546" i="4"/>
  <c r="C546" i="14" s="1"/>
  <c r="G554" i="4"/>
  <c r="C554" i="14" s="1"/>
  <c r="G562" i="4"/>
  <c r="C562" i="14" s="1"/>
  <c r="G570" i="4"/>
  <c r="C570" i="14" s="1"/>
  <c r="G578" i="4"/>
  <c r="C578" i="14" s="1"/>
  <c r="G586" i="4"/>
  <c r="C586" i="14" s="1"/>
  <c r="G594" i="4"/>
  <c r="C594" i="14" s="1"/>
  <c r="G602" i="4"/>
  <c r="C602" i="14" s="1"/>
  <c r="G622" i="4"/>
  <c r="C622" i="14" s="1"/>
  <c r="G625" i="4"/>
  <c r="C625" i="14" s="1"/>
  <c r="G630" i="4"/>
  <c r="C630" i="14" s="1"/>
  <c r="G633" i="4"/>
  <c r="C633" i="14" s="1"/>
  <c r="G652" i="4"/>
  <c r="C652" i="14" s="1"/>
  <c r="G676" i="4"/>
  <c r="C676" i="14" s="1"/>
  <c r="G682" i="4"/>
  <c r="C682" i="14" s="1"/>
  <c r="G690" i="4"/>
  <c r="C690" i="14" s="1"/>
  <c r="G698" i="4"/>
  <c r="C698" i="14" s="1"/>
  <c r="G706" i="4"/>
  <c r="C706" i="14" s="1"/>
  <c r="G714" i="4"/>
  <c r="C714" i="14" s="1"/>
  <c r="G722" i="4"/>
  <c r="C722" i="14" s="1"/>
  <c r="G730" i="4"/>
  <c r="C730" i="14" s="1"/>
  <c r="G738" i="4"/>
  <c r="C738" i="14" s="1"/>
  <c r="G746" i="4"/>
  <c r="C746" i="14" s="1"/>
  <c r="G754" i="4"/>
  <c r="C754" i="14" s="1"/>
  <c r="G762" i="4"/>
  <c r="C762" i="14" s="1"/>
  <c r="G770" i="4"/>
  <c r="C770" i="14" s="1"/>
  <c r="G778" i="4"/>
  <c r="C778" i="14" s="1"/>
  <c r="G786" i="4"/>
  <c r="C786" i="14" s="1"/>
  <c r="G794" i="4"/>
  <c r="C794" i="14" s="1"/>
  <c r="G802" i="4"/>
  <c r="C802" i="14" s="1"/>
  <c r="G810" i="4"/>
  <c r="C810" i="14" s="1"/>
  <c r="G818" i="4"/>
  <c r="C818" i="14" s="1"/>
  <c r="G826" i="4"/>
  <c r="C826" i="14" s="1"/>
  <c r="G834" i="4"/>
  <c r="C834" i="14" s="1"/>
  <c r="G842" i="4"/>
  <c r="C842" i="14" s="1"/>
  <c r="G850" i="4"/>
  <c r="C850" i="14" s="1"/>
  <c r="G858" i="4"/>
  <c r="C858" i="14" s="1"/>
  <c r="G866" i="4"/>
  <c r="C866" i="14" s="1"/>
  <c r="G874" i="4"/>
  <c r="C874" i="14" s="1"/>
  <c r="G882" i="4"/>
  <c r="C882" i="14" s="1"/>
  <c r="G890" i="4"/>
  <c r="C890" i="14" s="1"/>
  <c r="G898" i="4"/>
  <c r="C898" i="14" s="1"/>
  <c r="G906" i="4"/>
  <c r="C906" i="14" s="1"/>
  <c r="G914" i="4"/>
  <c r="C914" i="14" s="1"/>
  <c r="G922" i="4"/>
  <c r="C922" i="14" s="1"/>
  <c r="G930" i="4"/>
  <c r="C930" i="14" s="1"/>
  <c r="G938" i="4"/>
  <c r="C938" i="14" s="1"/>
  <c r="G946" i="4"/>
  <c r="C946" i="14" s="1"/>
  <c r="G954" i="4"/>
  <c r="C954" i="14" s="1"/>
  <c r="G962" i="4"/>
  <c r="C962" i="14" s="1"/>
  <c r="G970" i="4"/>
  <c r="C970" i="14" s="1"/>
  <c r="G978" i="4"/>
  <c r="C978" i="14" s="1"/>
  <c r="G986" i="4"/>
  <c r="C986" i="14" s="1"/>
  <c r="G994" i="4"/>
  <c r="C994" i="14" s="1"/>
  <c r="G1002" i="4"/>
  <c r="C1002" i="14" s="1"/>
  <c r="G615" i="4"/>
  <c r="C615" i="14" s="1"/>
  <c r="G626" i="4"/>
  <c r="C626" i="14" s="1"/>
  <c r="G634" i="4"/>
  <c r="C634" i="14" s="1"/>
  <c r="G648" i="4"/>
  <c r="C648" i="14" s="1"/>
  <c r="G653" i="4"/>
  <c r="C653" i="14" s="1"/>
  <c r="G658" i="4"/>
  <c r="C658" i="14" s="1"/>
  <c r="G670" i="4"/>
  <c r="C670" i="14" s="1"/>
  <c r="G677" i="4"/>
  <c r="C677" i="14" s="1"/>
  <c r="D510" i="14" s="1"/>
  <c r="G683" i="4"/>
  <c r="C683" i="14" s="1"/>
  <c r="G691" i="4"/>
  <c r="C691" i="14" s="1"/>
  <c r="G699" i="4"/>
  <c r="C699" i="14" s="1"/>
  <c r="G707" i="4"/>
  <c r="C707" i="14" s="1"/>
  <c r="G715" i="4"/>
  <c r="C715" i="14" s="1"/>
  <c r="G723" i="4"/>
  <c r="C723" i="14" s="1"/>
  <c r="G731" i="4"/>
  <c r="C731" i="14" s="1"/>
  <c r="G739" i="4"/>
  <c r="C739" i="14" s="1"/>
  <c r="G747" i="4"/>
  <c r="C747" i="14" s="1"/>
  <c r="G755" i="4"/>
  <c r="C755" i="14" s="1"/>
  <c r="G763" i="4"/>
  <c r="C763" i="14" s="1"/>
  <c r="G771" i="4"/>
  <c r="C771" i="14" s="1"/>
  <c r="G779" i="4"/>
  <c r="C779" i="14" s="1"/>
  <c r="G787" i="4"/>
  <c r="C787" i="14" s="1"/>
  <c r="G795" i="4"/>
  <c r="C795" i="14" s="1"/>
  <c r="G803" i="4"/>
  <c r="C803" i="14" s="1"/>
  <c r="G811" i="4"/>
  <c r="C811" i="14" s="1"/>
  <c r="G819" i="4"/>
  <c r="C819" i="14" s="1"/>
  <c r="G827" i="4"/>
  <c r="C827" i="14" s="1"/>
  <c r="G835" i="4"/>
  <c r="C835" i="14" s="1"/>
  <c r="G843" i="4"/>
  <c r="C843" i="14" s="1"/>
  <c r="G851" i="4"/>
  <c r="C851" i="14" s="1"/>
  <c r="G859" i="4"/>
  <c r="C859" i="14" s="1"/>
  <c r="G867" i="4"/>
  <c r="C867" i="14" s="1"/>
  <c r="G875" i="4"/>
  <c r="C875" i="14" s="1"/>
  <c r="G883" i="4"/>
  <c r="C883" i="14" s="1"/>
  <c r="G891" i="4"/>
  <c r="C891" i="14" s="1"/>
  <c r="G899" i="4"/>
  <c r="C899" i="14" s="1"/>
  <c r="G907" i="4"/>
  <c r="C907" i="14" s="1"/>
  <c r="G915" i="4"/>
  <c r="C915" i="14" s="1"/>
  <c r="G923" i="4"/>
  <c r="C923" i="14" s="1"/>
  <c r="G931" i="4"/>
  <c r="C931" i="14" s="1"/>
  <c r="G939" i="4"/>
  <c r="C939" i="14" s="1"/>
  <c r="G947" i="4"/>
  <c r="C947" i="14" s="1"/>
  <c r="G955" i="4"/>
  <c r="C955" i="14" s="1"/>
  <c r="G963" i="4"/>
  <c r="C963" i="14" s="1"/>
  <c r="G971" i="4"/>
  <c r="C971" i="14" s="1"/>
  <c r="G979" i="4"/>
  <c r="C979" i="14" s="1"/>
  <c r="G987" i="4"/>
  <c r="C987" i="14" s="1"/>
  <c r="G995" i="4"/>
  <c r="C995" i="14" s="1"/>
  <c r="G1003" i="4"/>
  <c r="C1003" i="14" s="1"/>
  <c r="G234" i="4"/>
  <c r="C234" i="14" s="1"/>
  <c r="G236" i="4"/>
  <c r="C236" i="14" s="1"/>
  <c r="G238" i="4"/>
  <c r="C238" i="14" s="1"/>
  <c r="G240" i="4"/>
  <c r="C240" i="14" s="1"/>
  <c r="G248" i="4"/>
  <c r="C248" i="14" s="1"/>
  <c r="G256" i="4"/>
  <c r="C256" i="14" s="1"/>
  <c r="G264" i="4"/>
  <c r="C264" i="14" s="1"/>
  <c r="G272" i="4"/>
  <c r="C272" i="14" s="1"/>
  <c r="G280" i="4"/>
  <c r="C280" i="14" s="1"/>
  <c r="G288" i="4"/>
  <c r="C288" i="14" s="1"/>
  <c r="G296" i="4"/>
  <c r="C296" i="14" s="1"/>
  <c r="G304" i="4"/>
  <c r="C304" i="14" s="1"/>
  <c r="G312" i="4"/>
  <c r="C312" i="14" s="1"/>
  <c r="G320" i="4"/>
  <c r="C320" i="14" s="1"/>
  <c r="G328" i="4"/>
  <c r="C328" i="14" s="1"/>
  <c r="G336" i="4"/>
  <c r="C336" i="14" s="1"/>
  <c r="G344" i="4"/>
  <c r="C344" i="14" s="1"/>
  <c r="G352" i="4"/>
  <c r="C352" i="14" s="1"/>
  <c r="G360" i="4"/>
  <c r="C360" i="14" s="1"/>
  <c r="G368" i="4"/>
  <c r="C368" i="14" s="1"/>
  <c r="G376" i="4"/>
  <c r="C376" i="14" s="1"/>
  <c r="G384" i="4"/>
  <c r="C384" i="14" s="1"/>
  <c r="G392" i="4"/>
  <c r="C392" i="14" s="1"/>
  <c r="G400" i="4"/>
  <c r="C400" i="14" s="1"/>
  <c r="G408" i="4"/>
  <c r="C408" i="14" s="1"/>
  <c r="G416" i="4"/>
  <c r="C416" i="14" s="1"/>
  <c r="G424" i="4"/>
  <c r="C424" i="14" s="1"/>
  <c r="G432" i="4"/>
  <c r="C432" i="14" s="1"/>
  <c r="G440" i="4"/>
  <c r="C440" i="14" s="1"/>
  <c r="G448" i="4"/>
  <c r="C448" i="14" s="1"/>
  <c r="G456" i="4"/>
  <c r="C456" i="14" s="1"/>
  <c r="G464" i="4"/>
  <c r="C464" i="14" s="1"/>
  <c r="G472" i="4"/>
  <c r="C472" i="14" s="1"/>
  <c r="G480" i="4"/>
  <c r="C480" i="14" s="1"/>
  <c r="G488" i="4"/>
  <c r="C488" i="14" s="1"/>
  <c r="G496" i="4"/>
  <c r="C496" i="14" s="1"/>
  <c r="G504" i="4"/>
  <c r="C504" i="14" s="1"/>
  <c r="G512" i="4"/>
  <c r="C512" i="14" s="1"/>
  <c r="G520" i="4"/>
  <c r="C520" i="14" s="1"/>
  <c r="G528" i="4"/>
  <c r="C528" i="14" s="1"/>
  <c r="D766" i="14" s="1"/>
  <c r="G536" i="4"/>
  <c r="C536" i="14" s="1"/>
  <c r="G544" i="4"/>
  <c r="C544" i="14" s="1"/>
  <c r="G552" i="4"/>
  <c r="C552" i="14" s="1"/>
  <c r="G560" i="4"/>
  <c r="C560" i="14" s="1"/>
  <c r="G568" i="4"/>
  <c r="C568" i="14" s="1"/>
  <c r="G576" i="4"/>
  <c r="C576" i="14" s="1"/>
  <c r="G584" i="4"/>
  <c r="C584" i="14" s="1"/>
  <c r="G592" i="4"/>
  <c r="C592" i="14" s="1"/>
  <c r="G600" i="4"/>
  <c r="C600" i="14" s="1"/>
  <c r="G608" i="4"/>
  <c r="C608" i="14" s="1"/>
  <c r="G612" i="4"/>
  <c r="C612" i="14" s="1"/>
  <c r="G644" i="4"/>
  <c r="C644" i="14" s="1"/>
  <c r="G664" i="4"/>
  <c r="C664" i="14" s="1"/>
  <c r="G684" i="4"/>
  <c r="C684" i="14" s="1"/>
  <c r="G692" i="4"/>
  <c r="C692" i="14" s="1"/>
  <c r="D1002" i="14" s="1"/>
  <c r="G700" i="4"/>
  <c r="C700" i="14" s="1"/>
  <c r="G708" i="4"/>
  <c r="C708" i="14" s="1"/>
  <c r="G716" i="4"/>
  <c r="C716" i="14" s="1"/>
  <c r="G724" i="4"/>
  <c r="C724" i="14" s="1"/>
  <c r="G732" i="4"/>
  <c r="C732" i="14" s="1"/>
  <c r="G740" i="4"/>
  <c r="C740" i="14" s="1"/>
  <c r="G748" i="4"/>
  <c r="C748" i="14" s="1"/>
  <c r="G756" i="4"/>
  <c r="C756" i="14" s="1"/>
  <c r="G764" i="4"/>
  <c r="C764" i="14" s="1"/>
  <c r="G772" i="4"/>
  <c r="C772" i="14" s="1"/>
  <c r="G780" i="4"/>
  <c r="C780" i="14" s="1"/>
  <c r="G788" i="4"/>
  <c r="C788" i="14" s="1"/>
  <c r="G796" i="4"/>
  <c r="C796" i="14" s="1"/>
  <c r="G804" i="4"/>
  <c r="C804" i="14" s="1"/>
  <c r="G812" i="4"/>
  <c r="C812" i="14" s="1"/>
  <c r="G820" i="4"/>
  <c r="C820" i="14" s="1"/>
  <c r="G828" i="4"/>
  <c r="C828" i="14" s="1"/>
  <c r="G836" i="4"/>
  <c r="C836" i="14" s="1"/>
  <c r="G844" i="4"/>
  <c r="C844" i="14" s="1"/>
  <c r="G852" i="4"/>
  <c r="C852" i="14" s="1"/>
  <c r="G860" i="4"/>
  <c r="C860" i="14" s="1"/>
  <c r="G868" i="4"/>
  <c r="C868" i="14" s="1"/>
  <c r="G876" i="4"/>
  <c r="C876" i="14" s="1"/>
  <c r="G884" i="4"/>
  <c r="C884" i="14" s="1"/>
  <c r="G892" i="4"/>
  <c r="C892" i="14" s="1"/>
  <c r="G900" i="4"/>
  <c r="C900" i="14" s="1"/>
  <c r="G908" i="4"/>
  <c r="C908" i="14" s="1"/>
  <c r="G916" i="4"/>
  <c r="C916" i="14" s="1"/>
  <c r="G924" i="4"/>
  <c r="C924" i="14" s="1"/>
  <c r="G932" i="4"/>
  <c r="C932" i="14" s="1"/>
  <c r="G940" i="4"/>
  <c r="C940" i="14" s="1"/>
  <c r="G948" i="4"/>
  <c r="C948" i="14" s="1"/>
  <c r="G956" i="4"/>
  <c r="C956" i="14" s="1"/>
  <c r="D93" i="14" s="1"/>
  <c r="G964" i="4"/>
  <c r="C964" i="14" s="1"/>
  <c r="G972" i="4"/>
  <c r="C972" i="14" s="1"/>
  <c r="G980" i="4"/>
  <c r="C980" i="14" s="1"/>
  <c r="G988" i="4"/>
  <c r="C988" i="14" s="1"/>
  <c r="G996" i="4"/>
  <c r="C996" i="14" s="1"/>
  <c r="G1004" i="4"/>
  <c r="C1004" i="14" s="1"/>
  <c r="G623" i="4"/>
  <c r="C623" i="14" s="1"/>
  <c r="G631" i="4"/>
  <c r="C631" i="14" s="1"/>
  <c r="G640" i="4"/>
  <c r="C640" i="14" s="1"/>
  <c r="G645" i="4"/>
  <c r="C645" i="14" s="1"/>
  <c r="G654" i="4"/>
  <c r="C654" i="14" s="1"/>
  <c r="G678" i="4"/>
  <c r="C678" i="14" s="1"/>
  <c r="G685" i="4"/>
  <c r="C685" i="14" s="1"/>
  <c r="G693" i="4"/>
  <c r="C693" i="14" s="1"/>
  <c r="G701" i="4"/>
  <c r="C701" i="14" s="1"/>
  <c r="G709" i="4"/>
  <c r="C709" i="14" s="1"/>
  <c r="G717" i="4"/>
  <c r="C717" i="14" s="1"/>
  <c r="G725" i="4"/>
  <c r="C725" i="14" s="1"/>
  <c r="G733" i="4"/>
  <c r="C733" i="14" s="1"/>
  <c r="G741" i="4"/>
  <c r="C741" i="14" s="1"/>
  <c r="G749" i="4"/>
  <c r="C749" i="14" s="1"/>
  <c r="G757" i="4"/>
  <c r="C757" i="14" s="1"/>
  <c r="G765" i="4"/>
  <c r="C765" i="14" s="1"/>
  <c r="G773" i="4"/>
  <c r="C773" i="14" s="1"/>
  <c r="G781" i="4"/>
  <c r="C781" i="14" s="1"/>
  <c r="G789" i="4"/>
  <c r="C789" i="14" s="1"/>
  <c r="G797" i="4"/>
  <c r="C797" i="14" s="1"/>
  <c r="G805" i="4"/>
  <c r="C805" i="14" s="1"/>
  <c r="G813" i="4"/>
  <c r="C813" i="14" s="1"/>
  <c r="G821" i="4"/>
  <c r="C821" i="14" s="1"/>
  <c r="G829" i="4"/>
  <c r="C829" i="14" s="1"/>
  <c r="G837" i="4"/>
  <c r="C837" i="14" s="1"/>
  <c r="G845" i="4"/>
  <c r="C845" i="14" s="1"/>
  <c r="G853" i="4"/>
  <c r="C853" i="14" s="1"/>
  <c r="G861" i="4"/>
  <c r="C861" i="14" s="1"/>
  <c r="G869" i="4"/>
  <c r="C869" i="14" s="1"/>
  <c r="G877" i="4"/>
  <c r="C877" i="14" s="1"/>
  <c r="G885" i="4"/>
  <c r="C885" i="14" s="1"/>
  <c r="G893" i="4"/>
  <c r="C893" i="14" s="1"/>
  <c r="G901" i="4"/>
  <c r="C901" i="14" s="1"/>
  <c r="G909" i="4"/>
  <c r="C909" i="14" s="1"/>
  <c r="G917" i="4"/>
  <c r="C917" i="14" s="1"/>
  <c r="G925" i="4"/>
  <c r="C925" i="14" s="1"/>
  <c r="D471" i="14" s="1"/>
  <c r="G933" i="4"/>
  <c r="C933" i="14" s="1"/>
  <c r="G941" i="4"/>
  <c r="C941" i="14" s="1"/>
  <c r="G949" i="4"/>
  <c r="C949" i="14" s="1"/>
  <c r="G957" i="4"/>
  <c r="C957" i="14" s="1"/>
  <c r="G965" i="4"/>
  <c r="C965" i="14" s="1"/>
  <c r="D456" i="14" s="1"/>
  <c r="G973" i="4"/>
  <c r="C973" i="14" s="1"/>
  <c r="G981" i="4"/>
  <c r="C981" i="14" s="1"/>
  <c r="G989" i="4"/>
  <c r="C989" i="14" s="1"/>
  <c r="G997" i="4"/>
  <c r="C997" i="14" s="1"/>
  <c r="G1005" i="4"/>
  <c r="C1005" i="14" s="1"/>
  <c r="G44" i="4"/>
  <c r="C44" i="14" s="1"/>
  <c r="G246" i="4"/>
  <c r="C246" i="14" s="1"/>
  <c r="G254" i="4"/>
  <c r="C254" i="14" s="1"/>
  <c r="G262" i="4"/>
  <c r="C262" i="14" s="1"/>
  <c r="G270" i="4"/>
  <c r="C270" i="14" s="1"/>
  <c r="G278" i="4"/>
  <c r="C278" i="14" s="1"/>
  <c r="G286" i="4"/>
  <c r="C286" i="14" s="1"/>
  <c r="G294" i="4"/>
  <c r="C294" i="14" s="1"/>
  <c r="G302" i="4"/>
  <c r="C302" i="14" s="1"/>
  <c r="G310" i="4"/>
  <c r="C310" i="14" s="1"/>
  <c r="G318" i="4"/>
  <c r="C318" i="14" s="1"/>
  <c r="G326" i="4"/>
  <c r="C326" i="14" s="1"/>
  <c r="G334" i="4"/>
  <c r="C334" i="14" s="1"/>
  <c r="G342" i="4"/>
  <c r="C342" i="14" s="1"/>
  <c r="G350" i="4"/>
  <c r="C350" i="14" s="1"/>
  <c r="G358" i="4"/>
  <c r="C358" i="14" s="1"/>
  <c r="G366" i="4"/>
  <c r="C366" i="14" s="1"/>
  <c r="G374" i="4"/>
  <c r="C374" i="14" s="1"/>
  <c r="G382" i="4"/>
  <c r="C382" i="14" s="1"/>
  <c r="D864" i="14" s="1"/>
  <c r="G390" i="4"/>
  <c r="C390" i="14" s="1"/>
  <c r="G398" i="4"/>
  <c r="C398" i="14" s="1"/>
  <c r="G406" i="4"/>
  <c r="C406" i="14" s="1"/>
  <c r="G414" i="4"/>
  <c r="C414" i="14" s="1"/>
  <c r="G422" i="4"/>
  <c r="C422" i="14" s="1"/>
  <c r="G430" i="4"/>
  <c r="C430" i="14" s="1"/>
  <c r="G438" i="4"/>
  <c r="C438" i="14" s="1"/>
  <c r="G446" i="4"/>
  <c r="C446" i="14" s="1"/>
  <c r="G454" i="4"/>
  <c r="C454" i="14" s="1"/>
  <c r="G462" i="4"/>
  <c r="C462" i="14" s="1"/>
  <c r="G470" i="4"/>
  <c r="C470" i="14" s="1"/>
  <c r="G478" i="4"/>
  <c r="C478" i="14" s="1"/>
  <c r="G486" i="4"/>
  <c r="C486" i="14" s="1"/>
  <c r="G494" i="4"/>
  <c r="C494" i="14" s="1"/>
  <c r="G502" i="4"/>
  <c r="C502" i="14" s="1"/>
  <c r="G510" i="4"/>
  <c r="C510" i="14" s="1"/>
  <c r="G518" i="4"/>
  <c r="C518" i="14" s="1"/>
  <c r="G526" i="4"/>
  <c r="C526" i="14" s="1"/>
  <c r="G534" i="4"/>
  <c r="C534" i="14" s="1"/>
  <c r="G542" i="4"/>
  <c r="C542" i="14" s="1"/>
  <c r="G550" i="4"/>
  <c r="C550" i="14" s="1"/>
  <c r="G558" i="4"/>
  <c r="C558" i="14" s="1"/>
  <c r="G566" i="4"/>
  <c r="C566" i="14" s="1"/>
  <c r="G574" i="4"/>
  <c r="C574" i="14" s="1"/>
  <c r="G582" i="4"/>
  <c r="C582" i="14" s="1"/>
  <c r="G590" i="4"/>
  <c r="C590" i="14" s="1"/>
  <c r="G598" i="4"/>
  <c r="C598" i="14" s="1"/>
  <c r="G606" i="4"/>
  <c r="C606" i="14" s="1"/>
  <c r="G613" i="4"/>
  <c r="C613" i="14" s="1"/>
  <c r="G616" i="4"/>
  <c r="C616" i="14" s="1"/>
  <c r="G620" i="4"/>
  <c r="C620" i="14" s="1"/>
  <c r="G628" i="4"/>
  <c r="C628" i="14" s="1"/>
  <c r="G636" i="4"/>
  <c r="C636" i="14" s="1"/>
  <c r="G649" i="4"/>
  <c r="C649" i="14" s="1"/>
  <c r="G660" i="4"/>
  <c r="C660" i="14" s="1"/>
  <c r="G666" i="4"/>
  <c r="C666" i="14" s="1"/>
  <c r="G672" i="4"/>
  <c r="C672" i="14" s="1"/>
  <c r="G686" i="4"/>
  <c r="C686" i="14" s="1"/>
  <c r="G694" i="4"/>
  <c r="C694" i="14" s="1"/>
  <c r="D168" i="14" s="1"/>
  <c r="G702" i="4"/>
  <c r="C702" i="14" s="1"/>
  <c r="G710" i="4"/>
  <c r="C710" i="14" s="1"/>
  <c r="G718" i="4"/>
  <c r="C718" i="14" s="1"/>
  <c r="G726" i="4"/>
  <c r="C726" i="14" s="1"/>
  <c r="G734" i="4"/>
  <c r="C734" i="14" s="1"/>
  <c r="G742" i="4"/>
  <c r="C742" i="14" s="1"/>
  <c r="G750" i="4"/>
  <c r="C750" i="14" s="1"/>
  <c r="G758" i="4"/>
  <c r="C758" i="14" s="1"/>
  <c r="G766" i="4"/>
  <c r="C766" i="14" s="1"/>
  <c r="G774" i="4"/>
  <c r="C774" i="14" s="1"/>
  <c r="G782" i="4"/>
  <c r="C782" i="14" s="1"/>
  <c r="G790" i="4"/>
  <c r="C790" i="14" s="1"/>
  <c r="G798" i="4"/>
  <c r="C798" i="14" s="1"/>
  <c r="G806" i="4"/>
  <c r="C806" i="14" s="1"/>
  <c r="G814" i="4"/>
  <c r="C814" i="14" s="1"/>
  <c r="G822" i="4"/>
  <c r="C822" i="14" s="1"/>
  <c r="G830" i="4"/>
  <c r="C830" i="14" s="1"/>
  <c r="G838" i="4"/>
  <c r="C838" i="14" s="1"/>
  <c r="G846" i="4"/>
  <c r="C846" i="14" s="1"/>
  <c r="G854" i="4"/>
  <c r="C854" i="14" s="1"/>
  <c r="G862" i="4"/>
  <c r="C862" i="14" s="1"/>
  <c r="G870" i="4"/>
  <c r="C870" i="14" s="1"/>
  <c r="G878" i="4"/>
  <c r="C878" i="14" s="1"/>
  <c r="G886" i="4"/>
  <c r="C886" i="14" s="1"/>
  <c r="G894" i="4"/>
  <c r="C894" i="14" s="1"/>
  <c r="D342" i="14" s="1"/>
  <c r="G902" i="4"/>
  <c r="C902" i="14" s="1"/>
  <c r="G910" i="4"/>
  <c r="C910" i="14" s="1"/>
  <c r="G918" i="4"/>
  <c r="C918" i="14" s="1"/>
  <c r="G926" i="4"/>
  <c r="C926" i="14" s="1"/>
  <c r="G934" i="4"/>
  <c r="C934" i="14" s="1"/>
  <c r="G942" i="4"/>
  <c r="C942" i="14" s="1"/>
  <c r="G950" i="4"/>
  <c r="C950" i="14" s="1"/>
  <c r="G958" i="4"/>
  <c r="C958" i="14" s="1"/>
  <c r="G966" i="4"/>
  <c r="C966" i="14" s="1"/>
  <c r="G974" i="4"/>
  <c r="C974" i="14" s="1"/>
  <c r="G982" i="4"/>
  <c r="C982" i="14" s="1"/>
  <c r="G990" i="4"/>
  <c r="C990" i="14" s="1"/>
  <c r="G998" i="4"/>
  <c r="C998" i="14" s="1"/>
  <c r="G1006" i="4"/>
  <c r="C1006" i="14" s="1"/>
  <c r="D39" i="14" l="1"/>
  <c r="D232" i="14"/>
  <c r="D333" i="14"/>
  <c r="D158" i="14"/>
  <c r="D682" i="14"/>
  <c r="D280" i="14"/>
  <c r="D205" i="14"/>
  <c r="D118" i="14"/>
  <c r="D251" i="14"/>
  <c r="D839" i="14"/>
  <c r="D269" i="14"/>
  <c r="D896" i="14"/>
  <c r="D782" i="14"/>
  <c r="I21" i="14"/>
  <c r="D535" i="14"/>
  <c r="D808" i="14"/>
  <c r="D509" i="14"/>
  <c r="D513" i="14"/>
  <c r="D165" i="14"/>
  <c r="D442" i="14"/>
  <c r="D617" i="14"/>
  <c r="D817" i="14"/>
  <c r="D301" i="14"/>
  <c r="D571" i="14"/>
  <c r="D425" i="14"/>
  <c r="D712" i="14"/>
  <c r="D591" i="14"/>
  <c r="D291" i="14"/>
  <c r="D994" i="14"/>
  <c r="D910" i="14"/>
  <c r="D690" i="14"/>
  <c r="D366" i="14"/>
  <c r="D900" i="14"/>
  <c r="D307" i="14"/>
  <c r="D51" i="14"/>
  <c r="D26" i="14"/>
  <c r="D716" i="14"/>
  <c r="D809" i="14"/>
  <c r="D347" i="14"/>
  <c r="D603" i="14"/>
  <c r="D199" i="14"/>
  <c r="D912" i="14"/>
  <c r="D683" i="14"/>
  <c r="D574" i="14"/>
  <c r="D82" i="14"/>
  <c r="D667" i="14"/>
  <c r="D567" i="14"/>
  <c r="D515" i="14"/>
  <c r="D663" i="14"/>
  <c r="D417" i="14"/>
  <c r="D482" i="14"/>
  <c r="D273" i="14"/>
  <c r="D376" i="14"/>
  <c r="D800" i="14"/>
  <c r="D788" i="14"/>
  <c r="D707" i="14"/>
  <c r="D149" i="14"/>
  <c r="D645" i="14"/>
  <c r="D119" i="14"/>
  <c r="D348" i="14"/>
  <c r="D832" i="14"/>
  <c r="D354" i="14"/>
  <c r="D693" i="14"/>
  <c r="D286" i="14"/>
  <c r="D705" i="14"/>
  <c r="D506" i="14"/>
  <c r="D309" i="14"/>
  <c r="D412" i="14"/>
  <c r="D90" i="14"/>
  <c r="D134" i="14"/>
  <c r="D103" i="14"/>
  <c r="D618" i="14"/>
  <c r="D983" i="14"/>
  <c r="D219" i="14"/>
  <c r="D833" i="14"/>
  <c r="D986" i="14"/>
  <c r="D577" i="14"/>
  <c r="D777" i="14"/>
  <c r="D988" i="14"/>
  <c r="D132" i="14"/>
  <c r="D408" i="14"/>
  <c r="D592" i="14"/>
  <c r="D109" i="14"/>
  <c r="D855" i="14"/>
  <c r="D432" i="14"/>
  <c r="D589" i="14"/>
  <c r="D876" i="14"/>
  <c r="D538" i="14"/>
  <c r="D768" i="14"/>
  <c r="D974" i="14"/>
  <c r="D320" i="14"/>
  <c r="D357" i="14"/>
  <c r="D886" i="14"/>
  <c r="D972" i="14"/>
  <c r="D935" i="14"/>
  <c r="D933" i="14"/>
  <c r="D409" i="14"/>
  <c r="D153" i="14"/>
  <c r="D993" i="14"/>
  <c r="D977" i="14"/>
  <c r="D901" i="14"/>
  <c r="D818" i="14"/>
  <c r="D633" i="14"/>
  <c r="D978" i="14"/>
  <c r="D484" i="14"/>
  <c r="D517" i="14"/>
  <c r="D253" i="14"/>
  <c r="D490" i="14"/>
  <c r="D658" i="14"/>
  <c r="D924" i="14"/>
  <c r="D971" i="14"/>
  <c r="D973" i="14"/>
  <c r="D108" i="14"/>
  <c r="D104" i="14"/>
  <c r="D757" i="14"/>
  <c r="D16" i="14"/>
  <c r="D213" i="14"/>
  <c r="D306" i="14"/>
  <c r="D47" i="14"/>
  <c r="D369" i="14"/>
  <c r="D230" i="14"/>
  <c r="D235" i="14"/>
  <c r="D575" i="14"/>
  <c r="D231" i="14"/>
  <c r="D32" i="14"/>
  <c r="D427" i="14"/>
  <c r="D816" i="14"/>
  <c r="D209" i="14"/>
  <c r="D669" i="14"/>
  <c r="D329" i="14"/>
  <c r="D247" i="14"/>
  <c r="D275" i="14"/>
  <c r="D962" i="14"/>
  <c r="D240" i="14"/>
  <c r="D853" i="14"/>
  <c r="D998" i="14"/>
  <c r="D239" i="14"/>
  <c r="D539" i="14"/>
  <c r="D939" i="14"/>
  <c r="D214" i="14"/>
  <c r="D508" i="14"/>
  <c r="D311" i="14"/>
  <c r="D400" i="14"/>
  <c r="D475" i="14"/>
  <c r="D439" i="14"/>
  <c r="D74" i="14"/>
  <c r="D305" i="14"/>
  <c r="D714" i="14"/>
  <c r="D604" i="14"/>
  <c r="D388" i="14"/>
  <c r="D543" i="14"/>
  <c r="D975" i="14"/>
  <c r="D873" i="14"/>
  <c r="D340" i="14"/>
  <c r="D76" i="14"/>
  <c r="D597" i="14"/>
  <c r="D560" i="14"/>
  <c r="D102" i="14"/>
  <c r="D355" i="14"/>
  <c r="D928" i="14"/>
  <c r="D948" i="14"/>
  <c r="D245" i="14"/>
  <c r="D547" i="14"/>
  <c r="D193" i="14"/>
  <c r="D341" i="14"/>
  <c r="D380" i="14"/>
  <c r="D708" i="14"/>
  <c r="D852" i="14"/>
  <c r="D9" i="14"/>
  <c r="D156" i="14"/>
  <c r="D60" i="14"/>
  <c r="D925" i="14"/>
  <c r="D175" i="14"/>
  <c r="D480" i="14"/>
  <c r="D58" i="14"/>
  <c r="D892" i="14"/>
  <c r="D872" i="14"/>
  <c r="D483" i="14"/>
  <c r="D346" i="14"/>
  <c r="D561" i="14"/>
  <c r="D36" i="14"/>
  <c r="D359" i="14"/>
  <c r="D607" i="14"/>
  <c r="D583" i="14"/>
  <c r="D299" i="14"/>
  <c r="D394" i="14"/>
  <c r="D849" i="14"/>
  <c r="D883" i="14"/>
  <c r="D857" i="14"/>
  <c r="D42" i="14"/>
  <c r="D238" i="14"/>
  <c r="D283" i="14"/>
  <c r="D699" i="14"/>
  <c r="D841" i="14"/>
  <c r="D200" i="14"/>
  <c r="D723" i="14"/>
  <c r="D215" i="14"/>
  <c r="D878" i="14"/>
  <c r="D999" i="14"/>
  <c r="D125" i="14"/>
  <c r="D438" i="14"/>
  <c r="D189" i="14"/>
  <c r="D282" i="14"/>
  <c r="D146" i="14"/>
  <c r="D718" i="14"/>
  <c r="D378" i="14"/>
  <c r="D493" i="14"/>
  <c r="D171" i="14"/>
  <c r="D810" i="14"/>
  <c r="D85" i="14"/>
  <c r="D334" i="14"/>
  <c r="D650" i="14"/>
  <c r="D621" i="14"/>
  <c r="D945" i="14"/>
  <c r="D785" i="14"/>
  <c r="D476" i="14"/>
  <c r="D507" i="14"/>
  <c r="D414" i="14"/>
  <c r="D99" i="14"/>
  <c r="D934" i="14"/>
  <c r="D35" i="14"/>
  <c r="D825" i="14"/>
  <c r="D144" i="14"/>
  <c r="D145" i="14"/>
  <c r="D769" i="14"/>
  <c r="D217" i="14"/>
  <c r="D270" i="14"/>
  <c r="D37" i="14"/>
  <c r="D271" i="14"/>
  <c r="D703" i="14"/>
  <c r="D1007" i="14"/>
  <c r="D904" i="14"/>
  <c r="D147" i="14"/>
  <c r="D67" i="14"/>
  <c r="D403" i="14"/>
  <c r="D888" i="14"/>
  <c r="D646" i="14"/>
  <c r="D806" i="14"/>
  <c r="D62" i="14"/>
  <c r="D34" i="14"/>
  <c r="D736" i="14"/>
  <c r="D259" i="14"/>
  <c r="D902" i="14"/>
  <c r="D762" i="14"/>
  <c r="D330" i="14"/>
  <c r="D851" i="14"/>
  <c r="D1006" i="14"/>
  <c r="D882" i="14"/>
  <c r="D619" i="14"/>
  <c r="D525" i="14"/>
  <c r="D178" i="14"/>
  <c r="D498" i="14"/>
  <c r="D198" i="14"/>
  <c r="D625" i="14"/>
  <c r="D595" i="14"/>
  <c r="D130" i="14"/>
  <c r="D81" i="14"/>
  <c r="D831" i="14"/>
  <c r="D33" i="14"/>
  <c r="D136" i="14"/>
  <c r="D151" i="14"/>
  <c r="D276" i="14"/>
  <c r="D922" i="14"/>
  <c r="D739" i="14"/>
  <c r="D848" i="14"/>
  <c r="D173" i="14"/>
  <c r="D879" i="14"/>
  <c r="D302" i="14"/>
  <c r="D799" i="14"/>
  <c r="D278" i="14"/>
  <c r="D292" i="14"/>
  <c r="D1005" i="14"/>
  <c r="D657" i="14"/>
  <c r="D315" i="14"/>
  <c r="D365" i="14"/>
  <c r="D548" i="14"/>
  <c r="D191" i="14"/>
  <c r="D430" i="14"/>
  <c r="D17" i="14"/>
  <c r="D919" i="14"/>
  <c r="D111" i="14"/>
  <c r="D137" i="14"/>
  <c r="D304" i="14"/>
  <c r="D49" i="14"/>
  <c r="D277" i="14"/>
  <c r="D793" i="14"/>
  <c r="D728" i="14"/>
  <c r="D194" i="14"/>
  <c r="D593" i="14"/>
  <c r="D840" i="14"/>
  <c r="D732" i="14"/>
  <c r="D865" i="14"/>
  <c r="D559" i="14"/>
  <c r="D11" i="14"/>
  <c r="D656" i="14"/>
  <c r="D68" i="14"/>
  <c r="D221" i="14"/>
  <c r="D680" i="14"/>
  <c r="D909" i="14"/>
  <c r="D227" i="14"/>
  <c r="D869" i="14"/>
  <c r="D170" i="14"/>
  <c r="D141" i="14"/>
  <c r="D644" i="14"/>
  <c r="D445" i="14"/>
  <c r="D675" i="14"/>
  <c r="D362" i="14"/>
  <c r="D863" i="14"/>
  <c r="D813" i="14"/>
  <c r="D279" i="14"/>
  <c r="D955" i="14"/>
  <c r="D725" i="14"/>
  <c r="D423" i="14"/>
  <c r="D875" i="14"/>
  <c r="D677" i="14"/>
  <c r="D429" i="14"/>
  <c r="D184" i="14"/>
  <c r="D157" i="14"/>
  <c r="D676" i="14"/>
  <c r="D1000" i="14"/>
  <c r="D448" i="14"/>
  <c r="D451" i="14"/>
  <c r="D126" i="14"/>
  <c r="D72" i="14"/>
  <c r="D531" i="14"/>
  <c r="D573" i="14"/>
  <c r="D889" i="14"/>
  <c r="D460" i="14"/>
  <c r="D1003" i="14"/>
  <c r="D649" i="14"/>
  <c r="D926" i="14"/>
  <c r="D450" i="14"/>
  <c r="D110" i="14"/>
  <c r="D261" i="14"/>
  <c r="D290" i="14"/>
  <c r="D478" i="14"/>
  <c r="D884" i="14"/>
  <c r="D98" i="14"/>
  <c r="D422" i="14"/>
  <c r="D489" i="14"/>
  <c r="D225" i="14"/>
  <c r="D673" i="14"/>
  <c r="D747" i="14"/>
  <c r="D404" i="14"/>
  <c r="D812" i="14"/>
  <c r="D601" i="14"/>
  <c r="D587" i="14"/>
  <c r="D694" i="14"/>
  <c r="D795" i="14"/>
  <c r="D161" i="14"/>
  <c r="D257" i="14"/>
  <c r="D265" i="14"/>
  <c r="D755" i="14"/>
  <c r="D891" i="14"/>
  <c r="D107" i="14"/>
  <c r="D858" i="14"/>
  <c r="D753" i="14"/>
  <c r="D737" i="14"/>
  <c r="D837" i="14"/>
  <c r="D715" i="14"/>
  <c r="D512" i="14"/>
  <c r="D695" i="14"/>
  <c r="D204" i="14"/>
  <c r="D914" i="14"/>
  <c r="D709" i="14"/>
  <c r="D436" i="14"/>
  <c r="D452" i="14"/>
  <c r="D811" i="14"/>
  <c r="D349" i="14"/>
  <c r="D440" i="14"/>
  <c r="D920" i="14"/>
  <c r="D930" i="14"/>
  <c r="D66" i="14"/>
  <c r="D590" i="14"/>
  <c r="D133" i="14"/>
  <c r="D553" i="14"/>
  <c r="D624" i="14"/>
  <c r="D297" i="14"/>
  <c r="D458" i="14"/>
  <c r="D562" i="14"/>
  <c r="D358" i="14"/>
  <c r="D281" i="14"/>
  <c r="D473" i="14"/>
  <c r="D384" i="14"/>
  <c r="D637" i="14"/>
  <c r="D316" i="14"/>
  <c r="D754" i="14"/>
  <c r="D13" i="14"/>
  <c r="D626" i="14"/>
  <c r="D59" i="14"/>
  <c r="D139" i="14"/>
  <c r="D370" i="14"/>
  <c r="D787" i="14"/>
  <c r="D581" i="14"/>
  <c r="D775" i="14"/>
  <c r="D353" i="14"/>
  <c r="D462" i="14"/>
  <c r="D322" i="14"/>
  <c r="D496" i="14"/>
  <c r="D847" i="14"/>
  <c r="D908" i="14"/>
  <c r="D801" i="14"/>
  <c r="D491" i="14"/>
  <c r="D138" i="14"/>
  <c r="D551" i="14"/>
  <c r="D503" i="14"/>
  <c r="D288" i="14"/>
  <c r="D479" i="14"/>
  <c r="D8" i="14"/>
  <c r="D880" i="14"/>
  <c r="D303" i="14"/>
  <c r="D112" i="14"/>
  <c r="D921" i="14"/>
  <c r="D610" i="14"/>
  <c r="D390" i="14"/>
  <c r="D336" i="14"/>
  <c r="D335" i="14"/>
  <c r="D176" i="14"/>
  <c r="D556" i="14"/>
  <c r="D434" i="14"/>
  <c r="D850" i="14"/>
  <c r="D798" i="14"/>
  <c r="D789" i="14"/>
  <c r="D536" i="14"/>
  <c r="D71" i="14"/>
  <c r="D980" i="14"/>
  <c r="D10" i="14"/>
  <c r="D135" i="14"/>
  <c r="D360" i="14"/>
  <c r="D898" i="14"/>
  <c r="D511" i="14"/>
  <c r="D679" i="14"/>
  <c r="D287" i="14"/>
  <c r="D20" i="14"/>
  <c r="D406" i="14"/>
  <c r="D28" i="14"/>
  <c r="D950" i="14"/>
  <c r="D963" i="14"/>
  <c r="D771" i="14"/>
  <c r="D946" i="14"/>
  <c r="D449" i="14"/>
  <c r="D913" i="14"/>
  <c r="D961" i="14"/>
  <c r="D345" i="14"/>
  <c r="D599" i="14"/>
  <c r="D844" i="14"/>
  <c r="D86" i="14"/>
  <c r="D210" i="14"/>
  <c r="D196" i="14"/>
  <c r="D246" i="14"/>
  <c r="D87" i="14"/>
  <c r="D997" i="14"/>
  <c r="D558" i="14"/>
  <c r="D65" i="14"/>
  <c r="D224" i="14"/>
  <c r="D466" i="14"/>
  <c r="D893" i="14"/>
  <c r="D128" i="14"/>
  <c r="D527" i="14"/>
  <c r="D413" i="14"/>
  <c r="D566" i="14"/>
  <c r="D140" i="14"/>
  <c r="D83" i="14"/>
  <c r="D530" i="14"/>
  <c r="D56" i="14"/>
  <c r="D324" i="14"/>
  <c r="D743" i="14"/>
  <c r="D29" i="14"/>
  <c r="D522" i="14"/>
  <c r="D778" i="14"/>
  <c r="D623" i="14"/>
  <c r="D1004" i="14"/>
  <c r="D927" i="14"/>
  <c r="D499" i="14"/>
  <c r="D523" i="14"/>
  <c r="D780" i="14"/>
  <c r="D249" i="14"/>
  <c r="D929" i="14"/>
  <c r="D241" i="14"/>
  <c r="D767" i="14"/>
  <c r="D274" i="14"/>
  <c r="D636" i="14"/>
  <c r="D665" i="14"/>
  <c r="D426" i="14"/>
  <c r="D328" i="14"/>
  <c r="D220" i="14"/>
  <c r="D25" i="14"/>
  <c r="D843" i="14"/>
  <c r="D319" i="14"/>
  <c r="D640" i="14"/>
  <c r="D874" i="14"/>
  <c r="D19" i="14"/>
  <c r="D386" i="14"/>
  <c r="D647" i="14"/>
  <c r="D905" i="14"/>
  <c r="D368" i="14"/>
  <c r="D433" i="14"/>
  <c r="D631" i="14"/>
  <c r="D968" i="14"/>
  <c r="D53" i="14"/>
  <c r="D830" i="14"/>
  <c r="D738" i="14"/>
  <c r="D871" i="14"/>
  <c r="D502" i="14"/>
  <c r="D469" i="14"/>
  <c r="D397" i="14"/>
  <c r="D73" i="14"/>
  <c r="D428" i="14"/>
  <c r="D332" i="14"/>
  <c r="D741" i="14"/>
  <c r="D827" i="14"/>
  <c r="D894" i="14"/>
  <c r="D468" i="14"/>
  <c r="D410" i="14"/>
  <c r="D402" i="14"/>
  <c r="D969" i="14"/>
  <c r="D564" i="14"/>
  <c r="D867" i="14"/>
  <c r="D46" i="14"/>
  <c r="D372" i="14"/>
  <c r="D784" i="14"/>
  <c r="D672" i="14"/>
  <c r="D182" i="14"/>
  <c r="D393" i="14"/>
  <c r="D350" i="14"/>
  <c r="D585" i="14"/>
  <c r="D992" i="14"/>
  <c r="D763" i="14"/>
  <c r="D634" i="14"/>
  <c r="D772" i="14"/>
  <c r="D45" i="14"/>
  <c r="D216" i="14"/>
  <c r="D638" i="14"/>
  <c r="D899" i="14"/>
  <c r="H7" i="14"/>
  <c r="I22" i="14"/>
  <c r="D861" i="14"/>
  <c r="D981" i="14"/>
  <c r="D352" i="14"/>
  <c r="D411" i="14"/>
  <c r="D552" i="14"/>
  <c r="D773" i="14"/>
  <c r="D854" i="14"/>
  <c r="D917" i="14"/>
  <c r="D356" i="14"/>
  <c r="D533" i="14"/>
  <c r="D323" i="14"/>
  <c r="D940" i="14"/>
  <c r="D266" i="14"/>
  <c r="D431" i="14"/>
  <c r="D569" i="14"/>
  <c r="D179" i="14"/>
  <c r="D177" i="14"/>
  <c r="D731" i="14"/>
  <c r="D185" i="14"/>
  <c r="D172" i="14"/>
  <c r="D272" i="14"/>
  <c r="D70" i="14"/>
  <c r="D838" i="14"/>
  <c r="D982" i="14"/>
  <c r="D735" i="14"/>
  <c r="D447" i="14"/>
  <c r="D964" i="14"/>
  <c r="D704" i="14"/>
  <c r="D764" i="14"/>
  <c r="D415" i="14"/>
  <c r="D520" i="14"/>
  <c r="D166" i="14"/>
  <c r="D308" i="14"/>
  <c r="D343" i="14"/>
  <c r="D375" i="14"/>
  <c r="D446" i="14"/>
  <c r="D14" i="14"/>
  <c r="D996" i="14"/>
  <c r="D40" i="14"/>
  <c r="D550" i="14"/>
  <c r="D877" i="14"/>
  <c r="D586" i="14"/>
  <c r="D114" i="14"/>
  <c r="D639" i="14"/>
  <c r="D600" i="14"/>
  <c r="D255" i="14"/>
  <c r="D804" i="14"/>
  <c r="D751" i="14"/>
  <c r="D546" i="14"/>
  <c r="D195" i="14"/>
  <c r="D606" i="14"/>
  <c r="D805" i="14"/>
  <c r="D671" i="14"/>
  <c r="D570" i="14"/>
  <c r="D582" i="14"/>
  <c r="D786" i="14"/>
  <c r="D30" i="14"/>
  <c r="D331" i="14"/>
  <c r="D834" i="14"/>
  <c r="D906" i="14"/>
  <c r="D918" i="14"/>
  <c r="D628" i="14"/>
  <c r="D761" i="14"/>
  <c r="D803" i="14"/>
  <c r="D845" i="14"/>
  <c r="D244" i="14"/>
  <c r="D122" i="14"/>
  <c r="D43" i="14"/>
  <c r="D96" i="14"/>
  <c r="D957" i="14"/>
  <c r="D534" i="14"/>
  <c r="D529" i="14"/>
  <c r="D187" i="14"/>
  <c r="D938" i="14"/>
  <c r="I23" i="14"/>
  <c r="D696" i="14"/>
  <c r="D321" i="14"/>
  <c r="D395" i="14"/>
  <c r="D742" i="14"/>
  <c r="D465" i="14"/>
  <c r="D588" i="14"/>
  <c r="D821" i="14"/>
  <c r="D678" i="14"/>
  <c r="D88" i="14"/>
  <c r="D642" i="14"/>
  <c r="D418" i="14"/>
  <c r="D159" i="14"/>
  <c r="D470" i="14"/>
  <c r="D407" i="14"/>
  <c r="D794" i="14"/>
  <c r="D685" i="14"/>
  <c r="D38" i="14"/>
  <c r="D91" i="14"/>
  <c r="D965" i="14"/>
  <c r="D979" i="14"/>
  <c r="D293" i="14"/>
  <c r="D351" i="14"/>
  <c r="D263" i="14"/>
  <c r="D923" i="14"/>
  <c r="D614" i="14"/>
  <c r="D518" i="14"/>
  <c r="D887" i="14"/>
  <c r="D608" i="14"/>
  <c r="D441" i="14"/>
  <c r="D344" i="14"/>
  <c r="D41" i="14"/>
  <c r="D674" i="14"/>
  <c r="D169" i="14"/>
  <c r="D730" i="14"/>
  <c r="D24" i="14"/>
  <c r="D254" i="14"/>
  <c r="D689" i="14"/>
  <c r="D860" i="14"/>
  <c r="D976" i="14"/>
  <c r="D652" i="14"/>
  <c r="D557" i="14"/>
  <c r="D555" i="14"/>
  <c r="D44" i="14"/>
  <c r="D915" i="14"/>
  <c r="D765" i="14"/>
  <c r="D815" i="14"/>
  <c r="D396" i="14"/>
  <c r="D758" i="14"/>
  <c r="D387" i="14"/>
  <c r="D298" i="14"/>
  <c r="D605" i="14"/>
  <c r="D740" i="14"/>
  <c r="D745" i="14"/>
  <c r="D52" i="14"/>
  <c r="D113" i="14"/>
  <c r="D190" i="14"/>
  <c r="D622" i="14"/>
  <c r="D688" i="14"/>
  <c r="D101" i="14"/>
  <c r="D120" i="14"/>
  <c r="D197" i="14"/>
  <c r="D796" i="14"/>
  <c r="D50" i="14"/>
  <c r="D443" i="14"/>
  <c r="D717" i="14"/>
  <c r="D377" i="14"/>
  <c r="I20" i="14"/>
  <c r="D180" i="14"/>
  <c r="D727" i="14"/>
  <c r="D598" i="14"/>
  <c r="D826" i="14"/>
  <c r="D907" i="14"/>
  <c r="D416" i="14"/>
  <c r="D720" i="14"/>
  <c r="D524" i="14"/>
  <c r="D916" i="14"/>
  <c r="D117" i="14"/>
  <c r="D706" i="14"/>
  <c r="D192" i="14"/>
  <c r="D545" i="14"/>
  <c r="D338" i="14"/>
  <c r="D21" i="14"/>
  <c r="D956" i="14"/>
  <c r="D966" i="14"/>
  <c r="D544" i="14"/>
  <c r="D532" i="14"/>
  <c r="D78" i="14"/>
  <c r="D233" i="14"/>
  <c r="D944" i="14"/>
  <c r="D453" i="14"/>
  <c r="D802" i="14"/>
  <c r="D105" i="14"/>
  <c r="D100" i="14"/>
  <c r="D64" i="14"/>
  <c r="D885" i="14"/>
  <c r="D756" i="14"/>
  <c r="D661" i="14"/>
  <c r="D252" i="14"/>
  <c r="D629" i="14"/>
  <c r="D866" i="14"/>
  <c r="D317" i="14"/>
  <c r="D174" i="14"/>
  <c r="D492" i="14"/>
  <c r="D949" i="14"/>
  <c r="D779" i="14"/>
  <c r="D202" i="14"/>
  <c r="D814" i="14"/>
  <c r="D296" i="14"/>
  <c r="D143" i="14"/>
  <c r="D339" i="14"/>
  <c r="D791" i="14"/>
  <c r="D542" i="14"/>
  <c r="D242" i="14"/>
  <c r="D318" i="14"/>
  <c r="D829" i="14"/>
  <c r="D823" i="14"/>
  <c r="D744" i="14"/>
  <c r="D186" i="14"/>
  <c r="D79" i="14"/>
  <c r="D228" i="14"/>
  <c r="D797" i="14"/>
  <c r="D381" i="14"/>
  <c r="D995" i="14"/>
  <c r="D781" i="14"/>
  <c r="D684" i="14"/>
  <c r="D711" i="14"/>
  <c r="I24" i="14"/>
  <c r="D620" i="14"/>
  <c r="D300" i="14"/>
  <c r="D268" i="14"/>
  <c r="D687" i="14"/>
  <c r="D461" i="14"/>
  <c r="D472" i="14"/>
  <c r="D312" i="14"/>
  <c r="D776" i="14"/>
  <c r="D719" i="14"/>
  <c r="D713" i="14"/>
  <c r="D364" i="14"/>
  <c r="D454" i="14"/>
  <c r="D218" i="14"/>
  <c r="D424" i="14"/>
  <c r="D148" i="14"/>
  <c r="D77" i="14"/>
  <c r="D724" i="14"/>
  <c r="D911" i="14"/>
  <c r="D958" i="14"/>
  <c r="D666" i="14"/>
  <c r="D203" i="14"/>
  <c r="D836" i="14"/>
  <c r="D770" i="14"/>
  <c r="D31" i="14"/>
  <c r="D783" i="14"/>
  <c r="D721" i="14"/>
  <c r="D236" i="14"/>
  <c r="D361" i="14"/>
  <c r="D970" i="14"/>
  <c r="D84" i="14"/>
  <c r="D807" i="14"/>
  <c r="D632" i="14"/>
  <c r="D726" i="14"/>
  <c r="D167" i="14"/>
  <c r="D759" i="14"/>
  <c r="D824" i="14"/>
  <c r="D115" i="14"/>
  <c r="D985" i="14"/>
  <c r="D576" i="14"/>
  <c r="D12" i="14"/>
  <c r="D1001" i="14"/>
  <c r="D437" i="14"/>
  <c r="D951" i="14"/>
  <c r="D937" i="14"/>
  <c r="D749" i="14"/>
  <c r="D686" i="14"/>
  <c r="D549" i="14"/>
  <c r="D374" i="14"/>
  <c r="D123" i="14"/>
  <c r="D819" i="14"/>
  <c r="D856" i="14"/>
  <c r="D284" i="14"/>
  <c r="D124" i="14"/>
  <c r="D444" i="14"/>
  <c r="I19" i="14"/>
  <c r="D116" i="14"/>
  <c r="D565" i="14"/>
  <c r="D405" i="14"/>
  <c r="D903" i="14"/>
  <c r="D459" i="14"/>
  <c r="D485" i="14"/>
  <c r="D655" i="14"/>
  <c r="D954" i="14"/>
  <c r="D594" i="14"/>
  <c r="D313" i="14"/>
  <c r="D701" i="14"/>
  <c r="D602" i="14"/>
  <c r="D526" i="14"/>
  <c r="D870" i="14"/>
  <c r="D563" i="14"/>
  <c r="D373" i="14"/>
  <c r="D967" i="14"/>
  <c r="D952" i="14"/>
  <c r="D659" i="14"/>
  <c r="D129" i="14"/>
  <c r="D63" i="14"/>
  <c r="D477" i="14"/>
  <c r="D420" i="14"/>
  <c r="D897" i="14"/>
  <c r="D92" i="14"/>
  <c r="D48" i="14"/>
  <c r="D260" i="14"/>
  <c r="D212" i="14"/>
  <c r="D327" i="14"/>
  <c r="D859" i="14"/>
  <c r="D150" i="14"/>
  <c r="D578" i="14"/>
  <c r="D94" i="14"/>
  <c r="D121" i="14"/>
  <c r="D698" i="14"/>
  <c r="D155" i="14"/>
  <c r="D942" i="14"/>
  <c r="D505" i="14"/>
  <c r="D188" i="14"/>
  <c r="D226" i="14"/>
  <c r="D959" i="14"/>
  <c r="D382" i="14"/>
  <c r="D653" i="14"/>
  <c r="D692" i="14"/>
  <c r="D668" i="14"/>
  <c r="D258" i="14"/>
  <c r="D748" i="14"/>
  <c r="D648" i="14"/>
  <c r="D389" i="14"/>
  <c r="D734" i="14"/>
  <c r="D206" i="14"/>
  <c r="D391" i="14"/>
  <c r="D989" i="14"/>
  <c r="D379" i="14"/>
  <c r="D519" i="14"/>
  <c r="D960" i="14"/>
  <c r="D643" i="14"/>
  <c r="D501" i="14"/>
  <c r="D127" i="14"/>
  <c r="D752" i="14"/>
  <c r="D106" i="14"/>
  <c r="D243" i="14"/>
  <c r="D55" i="14"/>
  <c r="D23" i="14"/>
  <c r="D75" i="14"/>
  <c r="D142" i="14"/>
  <c r="D497" i="14"/>
  <c r="D367" i="14"/>
  <c r="D61" i="14"/>
  <c r="D516" i="14"/>
  <c r="D18" i="14"/>
  <c r="D612" i="14"/>
  <c r="D528" i="14"/>
  <c r="D267" i="14"/>
  <c r="D421" i="14"/>
  <c r="D392" i="14"/>
  <c r="D455" i="14"/>
  <c r="D881" i="14"/>
  <c r="D584" i="14"/>
  <c r="D537" i="14"/>
  <c r="D363" i="14"/>
  <c r="D729" i="14"/>
  <c r="D229" i="14"/>
  <c r="D163" i="14"/>
  <c r="D541" i="14"/>
  <c r="D820" i="14"/>
  <c r="D474" i="14"/>
  <c r="D641" i="14"/>
  <c r="D385" i="14"/>
  <c r="D635" i="14"/>
  <c r="H17" i="14"/>
  <c r="D211" i="14"/>
  <c r="D627" i="14"/>
  <c r="D790" i="14"/>
  <c r="D792" i="14"/>
  <c r="D294" i="14"/>
  <c r="D710" i="14"/>
  <c r="D868" i="14"/>
  <c r="D700" i="14"/>
  <c r="D568" i="14"/>
  <c r="D371" i="14"/>
  <c r="D554" i="14"/>
  <c r="D987" i="14"/>
  <c r="D250" i="14"/>
  <c r="D383" i="14"/>
  <c r="D835" i="14"/>
  <c r="D662" i="14"/>
  <c r="D746" i="14"/>
  <c r="I25" i="14"/>
  <c r="D611" i="14"/>
  <c r="D54" i="14"/>
  <c r="D457" i="14"/>
  <c r="D22" i="14"/>
  <c r="D540" i="14"/>
  <c r="D264" i="14"/>
  <c r="D580" i="14"/>
  <c r="D495" i="14"/>
  <c r="D310" i="14"/>
  <c r="D248" i="14"/>
  <c r="D991" i="14"/>
  <c r="D504" i="14"/>
  <c r="D702" i="14"/>
  <c r="D464" i="14"/>
  <c r="D691" i="14"/>
  <c r="D234" i="14"/>
  <c r="D399" i="14"/>
  <c r="D325" i="14"/>
  <c r="D760" i="14"/>
  <c r="D207" i="14"/>
  <c r="D862" i="14"/>
  <c r="D931" i="14"/>
  <c r="D984" i="14"/>
  <c r="D953" i="14"/>
  <c r="D15" i="14"/>
  <c r="D943" i="14"/>
  <c r="D57" i="14"/>
  <c r="D481" i="14"/>
  <c r="D609" i="14"/>
  <c r="D579" i="14"/>
  <c r="D941" i="14"/>
  <c r="D615" i="14"/>
  <c r="D208" i="14"/>
  <c r="D494" i="14"/>
  <c r="D664" i="14"/>
  <c r="D401" i="14"/>
  <c r="D514" i="14"/>
  <c r="D285" i="14"/>
  <c r="D774" i="14"/>
  <c r="D697" i="14"/>
  <c r="D750" i="14"/>
  <c r="D337" i="14"/>
  <c r="D521" i="14"/>
  <c r="D69" i="14"/>
  <c r="D419" i="14"/>
  <c r="D467" i="14"/>
  <c r="D651" i="14"/>
  <c r="D154" i="14"/>
  <c r="D660" i="14"/>
  <c r="D630" i="14"/>
  <c r="D616" i="14"/>
  <c r="D27" i="14"/>
  <c r="D89" i="14"/>
  <c r="D596" i="14"/>
  <c r="D95" i="14"/>
  <c r="D183" i="14"/>
  <c r="D722" i="14"/>
  <c r="D435" i="14"/>
  <c r="D828" i="14"/>
  <c r="D487" i="14"/>
  <c r="D842" i="14"/>
  <c r="D463" i="14"/>
  <c r="D201" i="14"/>
  <c r="D289" i="14"/>
  <c r="D846" i="14"/>
  <c r="D733" i="14"/>
  <c r="D488" i="14"/>
  <c r="D654" i="14"/>
  <c r="D97" i="14"/>
  <c r="D164" i="14"/>
  <c r="D237" i="14"/>
  <c r="D932" i="14"/>
  <c r="D326" i="14"/>
  <c r="D613" i="14"/>
  <c r="D890" i="14"/>
  <c r="D222" i="14"/>
  <c r="D681" i="14"/>
  <c r="D295" i="14"/>
  <c r="D822" i="14"/>
  <c r="D500" i="14"/>
  <c r="D947" i="14"/>
  <c r="D572" i="14"/>
  <c r="D181" i="14"/>
  <c r="D160" i="14"/>
  <c r="D162" i="14"/>
  <c r="D990" i="14"/>
  <c r="D262" i="14"/>
  <c r="D936" i="14"/>
  <c r="D152" i="14"/>
  <c r="D486" i="14"/>
  <c r="D131" i="14"/>
  <c r="D895" i="14"/>
  <c r="D223" i="14"/>
  <c r="D80" i="14"/>
  <c r="D398" i="14"/>
  <c r="D670" i="14"/>
  <c r="D256" i="14"/>
  <c r="D314" i="14"/>
  <c r="J45" i="4"/>
  <c r="J46" i="4"/>
  <c r="J44" i="4"/>
  <c r="J43" i="4"/>
  <c r="J42" i="4"/>
  <c r="J41" i="4"/>
  <c r="J40" i="4"/>
  <c r="I38" i="4"/>
  <c r="I28" i="4"/>
  <c r="I8" i="4"/>
  <c r="I9" i="4" s="1"/>
  <c r="I10" i="4" s="1"/>
  <c r="I11" i="4" s="1"/>
  <c r="I12" i="4" s="1"/>
  <c r="I13" i="4" s="1"/>
  <c r="I14" i="4" s="1"/>
  <c r="I15" i="4" s="1"/>
  <c r="I16" i="4" s="1"/>
  <c r="H8" i="14" l="1"/>
  <c r="H9" i="14" s="1"/>
  <c r="H10" i="14" s="1"/>
  <c r="H11" i="14" s="1"/>
  <c r="H12" i="14" s="1"/>
  <c r="H13" i="14" s="1"/>
  <c r="H14" i="14" s="1"/>
  <c r="H15" i="14" s="1"/>
  <c r="H16" i="14" s="1"/>
  <c r="I48" i="14"/>
  <c r="H30" i="14"/>
  <c r="I47" i="14"/>
  <c r="I44" i="14"/>
  <c r="I46" i="14"/>
  <c r="C3" i="14" s="1"/>
  <c r="I42" i="14"/>
  <c r="H40" i="14"/>
  <c r="I43" i="14"/>
  <c r="I45" i="14"/>
  <c r="J7" i="4" a="1"/>
  <c r="I29" i="4"/>
  <c r="I30" i="4" s="1"/>
  <c r="I31" i="4" s="1"/>
  <c r="I32" i="4" s="1"/>
  <c r="I33" i="4" s="1"/>
  <c r="I34" i="4" s="1"/>
  <c r="I35" i="4" s="1"/>
  <c r="I36" i="4" s="1"/>
  <c r="I37" i="4" s="1"/>
  <c r="I7" i="14" l="1" a="1"/>
  <c r="I15" i="14" s="1"/>
  <c r="J15" i="14" s="1"/>
  <c r="H31" i="14"/>
  <c r="H32" i="14" s="1"/>
  <c r="H33" i="14" s="1"/>
  <c r="H34" i="14" s="1"/>
  <c r="H35" i="14" s="1"/>
  <c r="H36" i="14" s="1"/>
  <c r="H37" i="14" s="1"/>
  <c r="H38" i="14" s="1"/>
  <c r="H39" i="14" s="1"/>
  <c r="J28" i="4" a="1"/>
  <c r="J14" i="4"/>
  <c r="K14" i="4" s="1"/>
  <c r="J8" i="4"/>
  <c r="K8" i="4" s="1"/>
  <c r="J17" i="4"/>
  <c r="K17" i="4" s="1"/>
  <c r="J7" i="4"/>
  <c r="K7" i="4" s="1"/>
  <c r="J15" i="4"/>
  <c r="K15" i="4" s="1"/>
  <c r="J16" i="4"/>
  <c r="K16" i="4" s="1"/>
  <c r="J9" i="4"/>
  <c r="K9" i="4" s="1"/>
  <c r="J10" i="4"/>
  <c r="K10" i="4" s="1"/>
  <c r="J13" i="4"/>
  <c r="K13" i="4" s="1"/>
  <c r="J11" i="4"/>
  <c r="K11" i="4" s="1"/>
  <c r="J12" i="4"/>
  <c r="K12" i="4" s="1"/>
  <c r="I13" i="14" l="1"/>
  <c r="J13" i="14" s="1"/>
  <c r="I14" i="14"/>
  <c r="J14" i="14" s="1"/>
  <c r="I12" i="14"/>
  <c r="J12" i="14" s="1"/>
  <c r="I16" i="14"/>
  <c r="J16" i="14" s="1"/>
  <c r="I10" i="14"/>
  <c r="J10" i="14" s="1"/>
  <c r="I9" i="14"/>
  <c r="J9" i="14" s="1"/>
  <c r="I11" i="14"/>
  <c r="J11" i="14" s="1"/>
  <c r="I17" i="14"/>
  <c r="J17" i="14" s="1"/>
  <c r="I7" i="14"/>
  <c r="J7" i="14" s="1"/>
  <c r="K7" i="14" s="1"/>
  <c r="I8" i="14"/>
  <c r="J8" i="14" s="1"/>
  <c r="I30" i="14" a="1"/>
  <c r="I36" i="14" s="1"/>
  <c r="J36" i="14" s="1"/>
  <c r="J35" i="4"/>
  <c r="K35" i="4" s="1"/>
  <c r="J28" i="4"/>
  <c r="K28" i="4" s="1"/>
  <c r="L28" i="4" s="1"/>
  <c r="J36" i="4"/>
  <c r="K36" i="4" s="1"/>
  <c r="J29" i="4"/>
  <c r="K29" i="4" s="1"/>
  <c r="J38" i="4"/>
  <c r="K38" i="4" s="1"/>
  <c r="J31" i="4"/>
  <c r="K31" i="4" s="1"/>
  <c r="J34" i="4"/>
  <c r="K34" i="4" s="1"/>
  <c r="J37" i="4"/>
  <c r="K37" i="4" s="1"/>
  <c r="J30" i="4"/>
  <c r="K30" i="4" s="1"/>
  <c r="J33" i="4"/>
  <c r="K33" i="4" s="1"/>
  <c r="J32" i="4"/>
  <c r="K32" i="4" s="1"/>
  <c r="L7" i="4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K13" i="14" l="1"/>
  <c r="K11" i="14"/>
  <c r="K12" i="14"/>
  <c r="K9" i="14"/>
  <c r="K10" i="14"/>
  <c r="K15" i="14"/>
  <c r="K17" i="14"/>
  <c r="K14" i="14"/>
  <c r="K8" i="14"/>
  <c r="K16" i="14"/>
  <c r="I38" i="14"/>
  <c r="J38" i="14" s="1"/>
  <c r="I39" i="14"/>
  <c r="J39" i="14" s="1"/>
  <c r="I34" i="14"/>
  <c r="J34" i="14" s="1"/>
  <c r="I33" i="14"/>
  <c r="J33" i="14" s="1"/>
  <c r="I31" i="14"/>
  <c r="J31" i="14" s="1"/>
  <c r="I37" i="14"/>
  <c r="J37" i="14" s="1"/>
  <c r="I30" i="14"/>
  <c r="J30" i="14" s="1"/>
  <c r="K30" i="14" s="1"/>
  <c r="I40" i="14"/>
  <c r="J40" i="14" s="1"/>
  <c r="I32" i="14"/>
  <c r="J32" i="14" s="1"/>
  <c r="I35" i="14"/>
  <c r="J35" i="14" s="1"/>
  <c r="L29" i="4"/>
  <c r="L30" i="4" s="1"/>
  <c r="L31" i="4" s="1"/>
  <c r="L32" i="4" s="1"/>
  <c r="L33" i="4" s="1"/>
  <c r="L34" i="4" s="1"/>
  <c r="L35" i="4" s="1"/>
  <c r="L36" i="4" s="1"/>
  <c r="L37" i="4" s="1"/>
  <c r="L38" i="4" s="1"/>
  <c r="K31" i="14" l="1"/>
  <c r="K32" i="14" s="1"/>
  <c r="K33" i="14" s="1"/>
  <c r="K34" i="14" s="1"/>
  <c r="K35" i="14" s="1"/>
  <c r="K36" i="14" s="1"/>
  <c r="K37" i="14" s="1"/>
  <c r="K38" i="14" s="1"/>
  <c r="K39" i="14" s="1"/>
  <c r="K40" i="14" s="1"/>
</calcChain>
</file>

<file path=xl/sharedStrings.xml><?xml version="1.0" encoding="utf-8"?>
<sst xmlns="http://schemas.openxmlformats.org/spreadsheetml/2006/main" count="78" uniqueCount="42">
  <si>
    <t>Takt Time
(days/work item)</t>
  </si>
  <si>
    <t>#</t>
  </si>
  <si>
    <t>T</t>
  </si>
  <si>
    <t>TT</t>
  </si>
  <si>
    <t>Freq</t>
  </si>
  <si>
    <t>PDF</t>
  </si>
  <si>
    <t>CDF</t>
  </si>
  <si>
    <t>Median</t>
  </si>
  <si>
    <t>STD</t>
  </si>
  <si>
    <t>Average T</t>
  </si>
  <si>
    <t>85 Perc</t>
  </si>
  <si>
    <t>95 Perc</t>
  </si>
  <si>
    <t>Mode(s)</t>
  </si>
  <si>
    <t>Resampling</t>
  </si>
  <si>
    <t>Takt Time</t>
  </si>
  <si>
    <t>Count of Takt Time</t>
  </si>
  <si>
    <t>Work Items</t>
  </si>
  <si>
    <t>Project Length</t>
  </si>
  <si>
    <t>Project length</t>
  </si>
  <si>
    <t>Avg TH</t>
  </si>
  <si>
    <t>Avg 1/TH</t>
  </si>
  <si>
    <t>Avg TT</t>
  </si>
  <si>
    <t>Project scope
(work items)</t>
  </si>
  <si>
    <t>Average TT</t>
  </si>
  <si>
    <t>Delivery time</t>
  </si>
  <si>
    <t>Project start</t>
  </si>
  <si>
    <t>Done date</t>
  </si>
  <si>
    <t>Count of done</t>
  </si>
  <si>
    <t>Total</t>
  </si>
  <si>
    <t>Fig.1</t>
  </si>
  <si>
    <t>Fig.2</t>
  </si>
  <si>
    <t>Fig.3</t>
  </si>
  <si>
    <t>Fig.4</t>
  </si>
  <si>
    <t>In Parallel</t>
  </si>
  <si>
    <t>Delivery time (T)</t>
  </si>
  <si>
    <t>Average Takt Time (TT)</t>
  </si>
  <si>
    <t>Average Takt Time (TT)
(days)</t>
  </si>
  <si>
    <t>Delivery time (T)
(days)</t>
  </si>
  <si>
    <t>Scope (N)
(work items)</t>
  </si>
  <si>
    <t>Fig. 1</t>
  </si>
  <si>
    <t>Delivery time with 95% certainty
(days)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</si>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</sst>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&quot;г.&quot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ang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9" fontId="6" fillId="0" borderId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2" fillId="0" borderId="0" xfId="2"/>
    <xf numFmtId="0" fontId="3" fillId="2" borderId="1" xfId="2" applyFont="1" applyFill="1" applyBorder="1"/>
    <xf numFmtId="10" fontId="1" fillId="0" borderId="0" xfId="1" applyNumberFormat="1"/>
    <xf numFmtId="2" fontId="1" fillId="0" borderId="0" xfId="1" applyNumberFormat="1"/>
    <xf numFmtId="0" fontId="7" fillId="0" borderId="0" xfId="2" applyFont="1"/>
    <xf numFmtId="0" fontId="2" fillId="0" borderId="0" xfId="2" applyNumberFormat="1"/>
    <xf numFmtId="0" fontId="2" fillId="0" borderId="0" xfId="2" applyAlignment="1">
      <alignment horizontal="left"/>
    </xf>
    <xf numFmtId="0" fontId="7" fillId="0" borderId="2" xfId="2" applyFont="1" applyBorder="1"/>
    <xf numFmtId="0" fontId="2" fillId="0" borderId="2" xfId="2" applyBorder="1"/>
    <xf numFmtId="0" fontId="3" fillId="0" borderId="1" xfId="2" applyFont="1" applyFill="1" applyBorder="1" applyAlignment="1">
      <alignment wrapText="1"/>
    </xf>
    <xf numFmtId="0" fontId="1" fillId="0" borderId="0" xfId="1" applyFill="1"/>
    <xf numFmtId="1" fontId="1" fillId="0" borderId="0" xfId="1" applyNumberFormat="1"/>
    <xf numFmtId="14" fontId="7" fillId="0" borderId="0" xfId="2" applyNumberFormat="1" applyFont="1"/>
    <xf numFmtId="0" fontId="2" fillId="4" borderId="2" xfId="2" applyFill="1" applyBorder="1"/>
    <xf numFmtId="10" fontId="2" fillId="0" borderId="0" xfId="2" applyNumberFormat="1"/>
    <xf numFmtId="0" fontId="2" fillId="0" borderId="0" xfId="2" applyBorder="1"/>
    <xf numFmtId="0" fontId="2" fillId="0" borderId="0" xfId="2" applyFill="1" applyBorder="1"/>
    <xf numFmtId="0" fontId="3" fillId="2" borderId="0" xfId="2" applyFont="1" applyFill="1" applyBorder="1"/>
    <xf numFmtId="164" fontId="0" fillId="0" borderId="2" xfId="0" applyNumberFormat="1" applyBorder="1" applyAlignment="1">
      <alignment horizontal="left"/>
    </xf>
    <xf numFmtId="0" fontId="0" fillId="0" borderId="2" xfId="0" applyNumberFormat="1" applyBorder="1"/>
    <xf numFmtId="0" fontId="0" fillId="4" borderId="2" xfId="0" applyNumberFormat="1" applyFill="1" applyBorder="1"/>
    <xf numFmtId="0" fontId="3" fillId="2" borderId="2" xfId="2" applyFont="1" applyFill="1" applyBorder="1"/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2" applyFont="1" applyBorder="1"/>
    <xf numFmtId="0" fontId="8" fillId="3" borderId="2" xfId="2" applyFont="1" applyFill="1" applyBorder="1"/>
    <xf numFmtId="0" fontId="8" fillId="0" borderId="0" xfId="2" applyFont="1" applyFill="1" applyBorder="1"/>
    <xf numFmtId="0" fontId="2" fillId="4" borderId="2" xfId="2" applyFill="1" applyBorder="1" applyAlignment="1">
      <alignment horizontal="left"/>
    </xf>
    <xf numFmtId="0" fontId="2" fillId="4" borderId="2" xfId="2" applyNumberFormat="1" applyFill="1" applyBorder="1"/>
    <xf numFmtId="0" fontId="1" fillId="0" borderId="2" xfId="1" applyBorder="1"/>
    <xf numFmtId="10" fontId="1" fillId="0" borderId="2" xfId="1" applyNumberFormat="1" applyBorder="1"/>
    <xf numFmtId="2" fontId="1" fillId="0" borderId="2" xfId="1" applyNumberFormat="1" applyBorder="1"/>
    <xf numFmtId="0" fontId="0" fillId="0" borderId="2" xfId="1" applyFont="1" applyBorder="1"/>
    <xf numFmtId="0" fontId="1" fillId="0" borderId="0" xfId="1" applyBorder="1"/>
    <xf numFmtId="0" fontId="3" fillId="2" borderId="2" xfId="2" applyFont="1" applyFill="1" applyBorder="1" applyAlignment="1">
      <alignment wrapText="1"/>
    </xf>
    <xf numFmtId="0" fontId="1" fillId="4" borderId="2" xfId="1" applyFill="1" applyBorder="1"/>
    <xf numFmtId="2" fontId="1" fillId="0" borderId="0" xfId="1" applyNumberFormat="1" applyBorder="1"/>
    <xf numFmtId="0" fontId="1" fillId="0" borderId="2" xfId="1" applyFill="1" applyBorder="1"/>
    <xf numFmtId="1" fontId="1" fillId="0" borderId="2" xfId="1" applyNumberFormat="1" applyBorder="1"/>
    <xf numFmtId="0" fontId="3" fillId="0" borderId="0" xfId="2" applyFont="1" applyFill="1" applyBorder="1"/>
    <xf numFmtId="0" fontId="9" fillId="4" borderId="2" xfId="1" applyFont="1" applyFill="1" applyBorder="1"/>
    <xf numFmtId="164" fontId="2" fillId="0" borderId="0" xfId="2" applyNumberFormat="1"/>
    <xf numFmtId="14" fontId="2" fillId="0" borderId="0" xfId="2" applyNumberFormat="1"/>
    <xf numFmtId="0" fontId="2" fillId="0" borderId="0" xfId="2" applyAlignment="1">
      <alignment horizontal="center"/>
    </xf>
    <xf numFmtId="0" fontId="10" fillId="0" borderId="0" xfId="2" applyFont="1" applyFill="1" applyBorder="1" applyAlignment="1">
      <alignment horizontal="center"/>
    </xf>
    <xf numFmtId="0" fontId="0" fillId="0" borderId="0" xfId="1" applyFont="1" applyAlignment="1">
      <alignment horizontal="center"/>
    </xf>
    <xf numFmtId="164" fontId="0" fillId="5" borderId="2" xfId="0" applyNumberFormat="1" applyFill="1" applyBorder="1" applyAlignment="1">
      <alignment horizontal="left"/>
    </xf>
    <xf numFmtId="0" fontId="2" fillId="5" borderId="2" xfId="2" applyFill="1" applyBorder="1"/>
    <xf numFmtId="0" fontId="2" fillId="0" borderId="0" xfId="2" applyAlignment="1">
      <alignment wrapText="1"/>
    </xf>
    <xf numFmtId="0" fontId="7" fillId="0" borderId="0" xfId="2" applyFont="1" applyBorder="1"/>
    <xf numFmtId="0" fontId="0" fillId="4" borderId="2" xfId="0" applyFill="1" applyBorder="1" applyAlignment="1">
      <alignment horizontal="left"/>
    </xf>
  </cellXfs>
  <cellStyles count="12">
    <cellStyle name="Hyperlink 2" xfId="3" xr:uid="{00000000-0005-0000-0000-000000000000}"/>
    <cellStyle name="Normal" xfId="0" builtinId="0"/>
    <cellStyle name="Normal 2" xfId="4" xr:uid="{00000000-0005-0000-0000-000002000000}"/>
    <cellStyle name="Normal 2 2" xfId="2" xr:uid="{00000000-0005-0000-0000-000003000000}"/>
    <cellStyle name="Normal 3" xfId="1" xr:uid="{00000000-0005-0000-0000-000004000000}"/>
    <cellStyle name="Percent 2" xfId="5" xr:uid="{00000000-0005-0000-0000-000005000000}"/>
    <cellStyle name="Заглавие на обобщаваща таблица" xfId="6" xr:uid="{00000000-0005-0000-0000-000006000000}"/>
    <cellStyle name="Категория в обобщаваща таблица" xfId="7" xr:uid="{00000000-0005-0000-0000-000007000000}"/>
    <cellStyle name="Поле в обобщаваща таблица" xfId="8" xr:uid="{00000000-0005-0000-0000-000008000000}"/>
    <cellStyle name="Резултат на обобщаваща таблица" xfId="9" xr:uid="{00000000-0005-0000-0000-000009000000}"/>
    <cellStyle name="Стойност за обобщаваща таблица" xfId="10" xr:uid="{00000000-0005-0000-0000-00000A000000}"/>
    <cellStyle name="Ъгъл на обобщаваща таблица" xfId="11" xr:uid="{00000000-0005-0000-0000-00000B000000}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Takt Time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'Throughput Takt Time'!$H$13</c:f>
              <c:strCache>
                <c:ptCount val="1"/>
                <c:pt idx="0">
                  <c:v>Work Items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'Throughput Takt Time'!$G$14:$G$20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</c:numCache>
            </c:numRef>
          </c:cat>
          <c:val>
            <c:numRef>
              <c:f>'Throughput Takt Time'!$H$14:$H$20</c:f>
              <c:numCache>
                <c:formatCode>General</c:formatCode>
                <c:ptCount val="7"/>
                <c:pt idx="0">
                  <c:v>15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8EB-836D-E64EBF4B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457920"/>
        <c:axId val="300786240"/>
      </c:barChart>
      <c:catAx>
        <c:axId val="30145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Takt Time in 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86240"/>
        <c:crosses val="autoZero"/>
        <c:auto val="1"/>
        <c:lblAlgn val="ctr"/>
        <c:lblOffset val="100"/>
        <c:noMultiLvlLbl val="0"/>
      </c:catAx>
      <c:valAx>
        <c:axId val="300786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Work Items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1457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04418197725283"/>
          <c:y val="2.8252405949256341E-2"/>
          <c:w val="0.76951137357830268"/>
          <c:h val="0.73444808982210552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spPr>
            <a:solidFill>
              <a:srgbClr val="92D050"/>
            </a:solidFill>
          </c:spPr>
          <c:invertIfNegative val="0"/>
          <c:cat>
            <c:numRef>
              <c:f>'Delivery Time Simulation'!$I$7:$I$17</c:f>
              <c:numCache>
                <c:formatCode>General</c:formatCode>
                <c:ptCount val="11"/>
                <c:pt idx="0">
                  <c:v>10</c:v>
                </c:pt>
                <c:pt idx="1">
                  <c:v>18</c:v>
                </c:pt>
                <c:pt idx="2">
                  <c:v>26</c:v>
                </c:pt>
                <c:pt idx="3">
                  <c:v>34</c:v>
                </c:pt>
                <c:pt idx="4">
                  <c:v>42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82</c:v>
                </c:pt>
                <c:pt idx="10">
                  <c:v>90</c:v>
                </c:pt>
              </c:numCache>
            </c:numRef>
          </c:cat>
          <c:val>
            <c:numRef>
              <c:f>'Delivery Time Simulation'!$K$7:$K$17</c:f>
              <c:numCache>
                <c:formatCode>0.00%</c:formatCode>
                <c:ptCount val="11"/>
                <c:pt idx="0">
                  <c:v>1E-3</c:v>
                </c:pt>
                <c:pt idx="1">
                  <c:v>1E-3</c:v>
                </c:pt>
                <c:pt idx="2">
                  <c:v>1.4999999999999999E-2</c:v>
                </c:pt>
                <c:pt idx="3">
                  <c:v>7.5999999999999998E-2</c:v>
                </c:pt>
                <c:pt idx="4">
                  <c:v>0.217</c:v>
                </c:pt>
                <c:pt idx="5">
                  <c:v>0.29899999999999999</c:v>
                </c:pt>
                <c:pt idx="6">
                  <c:v>0.23799999999999999</c:v>
                </c:pt>
                <c:pt idx="7">
                  <c:v>0.1</c:v>
                </c:pt>
                <c:pt idx="8">
                  <c:v>4.1000000000000002E-2</c:v>
                </c:pt>
                <c:pt idx="9">
                  <c:v>0.01</c:v>
                </c:pt>
                <c:pt idx="1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6-4F2B-A507-0AFBC05E2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1460992"/>
        <c:axId val="300787968"/>
      </c:barChart>
      <c:lineChart>
        <c:grouping val="standard"/>
        <c:varyColors val="0"/>
        <c:ser>
          <c:idx val="0"/>
          <c:order val="1"/>
          <c:tx>
            <c:v>CDF</c:v>
          </c:tx>
          <c:spPr>
            <a:ln>
              <a:solidFill>
                <a:schemeClr val="accent6"/>
              </a:solidFill>
            </a:ln>
          </c:spPr>
          <c:marker>
            <c:spPr>
              <a:ln>
                <a:solidFill>
                  <a:schemeClr val="accent6"/>
                </a:solidFill>
              </a:ln>
            </c:spPr>
          </c:marker>
          <c:val>
            <c:numRef>
              <c:f>'Delivery Time Simulation'!$L$7:$L$17</c:f>
              <c:numCache>
                <c:formatCode>0.00%</c:formatCode>
                <c:ptCount val="11"/>
                <c:pt idx="0">
                  <c:v>1E-3</c:v>
                </c:pt>
                <c:pt idx="1">
                  <c:v>2E-3</c:v>
                </c:pt>
                <c:pt idx="2">
                  <c:v>1.7000000000000001E-2</c:v>
                </c:pt>
                <c:pt idx="3">
                  <c:v>9.2999999999999999E-2</c:v>
                </c:pt>
                <c:pt idx="4">
                  <c:v>0.31</c:v>
                </c:pt>
                <c:pt idx="5">
                  <c:v>0.60899999999999999</c:v>
                </c:pt>
                <c:pt idx="6">
                  <c:v>0.84699999999999998</c:v>
                </c:pt>
                <c:pt idx="7">
                  <c:v>0.94699999999999995</c:v>
                </c:pt>
                <c:pt idx="8">
                  <c:v>0.98799999999999999</c:v>
                </c:pt>
                <c:pt idx="9">
                  <c:v>0.998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6-4F2B-A507-0AFBC05E2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460992"/>
        <c:axId val="300787968"/>
      </c:lineChart>
      <c:catAx>
        <c:axId val="3014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Delivery time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00787968"/>
        <c:crosses val="autoZero"/>
        <c:auto val="1"/>
        <c:lblAlgn val="ctr"/>
        <c:lblOffset val="100"/>
        <c:noMultiLvlLbl val="0"/>
      </c:catAx>
      <c:valAx>
        <c:axId val="300787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01460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04418197725283"/>
          <c:y val="2.8252405949256341E-2"/>
          <c:w val="0.76951137357830268"/>
          <c:h val="0.73444808982210552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spPr>
            <a:solidFill>
              <a:srgbClr val="92D050"/>
            </a:solidFill>
          </c:spPr>
          <c:invertIfNegative val="0"/>
          <c:cat>
            <c:numRef>
              <c:f>'Delivery Time Simulation'!$I$7:$I$17</c:f>
              <c:numCache>
                <c:formatCode>General</c:formatCode>
                <c:ptCount val="11"/>
                <c:pt idx="0">
                  <c:v>10</c:v>
                </c:pt>
                <c:pt idx="1">
                  <c:v>18</c:v>
                </c:pt>
                <c:pt idx="2">
                  <c:v>26</c:v>
                </c:pt>
                <c:pt idx="3">
                  <c:v>34</c:v>
                </c:pt>
                <c:pt idx="4">
                  <c:v>42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82</c:v>
                </c:pt>
                <c:pt idx="10">
                  <c:v>90</c:v>
                </c:pt>
              </c:numCache>
            </c:numRef>
          </c:cat>
          <c:val>
            <c:numRef>
              <c:f>'Delivery Time Simulation'!$K$28:$K$38</c:f>
              <c:numCache>
                <c:formatCode>0.00%</c:formatCode>
                <c:ptCount val="11"/>
                <c:pt idx="0" formatCode="General">
                  <c:v>1E-3</c:v>
                </c:pt>
                <c:pt idx="1">
                  <c:v>1E-3</c:v>
                </c:pt>
                <c:pt idx="2">
                  <c:v>1.4999999999999999E-2</c:v>
                </c:pt>
                <c:pt idx="3">
                  <c:v>7.5999999999999998E-2</c:v>
                </c:pt>
                <c:pt idx="4">
                  <c:v>0.217</c:v>
                </c:pt>
                <c:pt idx="5">
                  <c:v>0.26100000000000001</c:v>
                </c:pt>
                <c:pt idx="6">
                  <c:v>0.25700000000000001</c:v>
                </c:pt>
                <c:pt idx="7">
                  <c:v>0.115</c:v>
                </c:pt>
                <c:pt idx="8">
                  <c:v>4.3999999999999997E-2</c:v>
                </c:pt>
                <c:pt idx="9">
                  <c:v>1.0999999999999999E-2</c:v>
                </c:pt>
                <c:pt idx="1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0-4F44-B72F-5F1F5A5EF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1969920"/>
        <c:axId val="300789696"/>
      </c:barChart>
      <c:lineChart>
        <c:grouping val="standard"/>
        <c:varyColors val="0"/>
        <c:ser>
          <c:idx val="0"/>
          <c:order val="1"/>
          <c:tx>
            <c:v>CDF</c:v>
          </c:tx>
          <c:cat>
            <c:numRef>
              <c:f>'Delivery Time Simulation'!$I$28:$I$38</c:f>
              <c:numCache>
                <c:formatCode>0.00</c:formatCode>
                <c:ptCount val="11"/>
                <c:pt idx="0">
                  <c:v>0.33333333333333331</c:v>
                </c:pt>
                <c:pt idx="1">
                  <c:v>0.6</c:v>
                </c:pt>
                <c:pt idx="2">
                  <c:v>0.8666666666666667</c:v>
                </c:pt>
                <c:pt idx="3">
                  <c:v>1.1333333333333333</c:v>
                </c:pt>
                <c:pt idx="4">
                  <c:v>1.4</c:v>
                </c:pt>
                <c:pt idx="5">
                  <c:v>1.6666666666666665</c:v>
                </c:pt>
                <c:pt idx="6">
                  <c:v>1.9333333333333331</c:v>
                </c:pt>
                <c:pt idx="7">
                  <c:v>2.1999999999999997</c:v>
                </c:pt>
                <c:pt idx="8">
                  <c:v>2.4666666666666663</c:v>
                </c:pt>
                <c:pt idx="9">
                  <c:v>2.7333333333333329</c:v>
                </c:pt>
                <c:pt idx="10">
                  <c:v>3</c:v>
                </c:pt>
              </c:numCache>
            </c:numRef>
          </c:cat>
          <c:val>
            <c:numRef>
              <c:f>'Delivery Time Simulation'!$L$28:$L$38</c:f>
              <c:numCache>
                <c:formatCode>0.00%</c:formatCode>
                <c:ptCount val="11"/>
                <c:pt idx="0" formatCode="General">
                  <c:v>1E-3</c:v>
                </c:pt>
                <c:pt idx="1">
                  <c:v>2E-3</c:v>
                </c:pt>
                <c:pt idx="2">
                  <c:v>1.7000000000000001E-2</c:v>
                </c:pt>
                <c:pt idx="3">
                  <c:v>9.2999999999999999E-2</c:v>
                </c:pt>
                <c:pt idx="4">
                  <c:v>0.31</c:v>
                </c:pt>
                <c:pt idx="5">
                  <c:v>0.57099999999999995</c:v>
                </c:pt>
                <c:pt idx="6">
                  <c:v>0.82799999999999996</c:v>
                </c:pt>
                <c:pt idx="7">
                  <c:v>0.94299999999999995</c:v>
                </c:pt>
                <c:pt idx="8">
                  <c:v>0.98699999999999999</c:v>
                </c:pt>
                <c:pt idx="9">
                  <c:v>0.998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0-4F44-B72F-5F1F5A5EF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69920"/>
        <c:axId val="300789696"/>
      </c:lineChart>
      <c:catAx>
        <c:axId val="30196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TT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00789696"/>
        <c:crosses val="autoZero"/>
        <c:auto val="1"/>
        <c:lblAlgn val="ctr"/>
        <c:lblOffset val="100"/>
        <c:noMultiLvlLbl val="0"/>
      </c:catAx>
      <c:valAx>
        <c:axId val="30078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1969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04418197725283"/>
          <c:y val="2.8252405949256341E-2"/>
          <c:w val="0.76951137357830268"/>
          <c:h val="0.73444808982210552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invertIfNegative val="0"/>
          <c:cat>
            <c:numRef>
              <c:f>'Projected for N work items '!$H$7:$H$17</c:f>
              <c:numCache>
                <c:formatCode>0.00</c:formatCode>
                <c:ptCount val="11"/>
                <c:pt idx="0">
                  <c:v>0.33333333333333331</c:v>
                </c:pt>
                <c:pt idx="1">
                  <c:v>0.6</c:v>
                </c:pt>
                <c:pt idx="2">
                  <c:v>0.8666666666666667</c:v>
                </c:pt>
                <c:pt idx="3">
                  <c:v>1.1333333333333333</c:v>
                </c:pt>
                <c:pt idx="4">
                  <c:v>1.4</c:v>
                </c:pt>
                <c:pt idx="5">
                  <c:v>1.6666666666666665</c:v>
                </c:pt>
                <c:pt idx="6">
                  <c:v>1.9333333333333331</c:v>
                </c:pt>
                <c:pt idx="7">
                  <c:v>2.1999999999999997</c:v>
                </c:pt>
                <c:pt idx="8">
                  <c:v>2.4666666666666663</c:v>
                </c:pt>
                <c:pt idx="9">
                  <c:v>2.7333333333333329</c:v>
                </c:pt>
                <c:pt idx="10">
                  <c:v>3</c:v>
                </c:pt>
              </c:numCache>
            </c:numRef>
          </c:cat>
          <c:val>
            <c:numRef>
              <c:f>'Projected for N work items '!$J$7:$J$17</c:f>
              <c:numCache>
                <c:formatCode>0.00%</c:formatCode>
                <c:ptCount val="11"/>
                <c:pt idx="0">
                  <c:v>1E-3</c:v>
                </c:pt>
                <c:pt idx="1">
                  <c:v>1E-3</c:v>
                </c:pt>
                <c:pt idx="2">
                  <c:v>1.4999999999999999E-2</c:v>
                </c:pt>
                <c:pt idx="3">
                  <c:v>7.5999999999999998E-2</c:v>
                </c:pt>
                <c:pt idx="4">
                  <c:v>0.217</c:v>
                </c:pt>
                <c:pt idx="5">
                  <c:v>0.26100000000000001</c:v>
                </c:pt>
                <c:pt idx="6">
                  <c:v>0.25700000000000001</c:v>
                </c:pt>
                <c:pt idx="7">
                  <c:v>0.115</c:v>
                </c:pt>
                <c:pt idx="8">
                  <c:v>4.3999999999999997E-2</c:v>
                </c:pt>
                <c:pt idx="9">
                  <c:v>1.0999999999999999E-2</c:v>
                </c:pt>
                <c:pt idx="1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F-4981-A300-13DE5CDA0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3527936"/>
        <c:axId val="302974080"/>
      </c:barChart>
      <c:lineChart>
        <c:grouping val="standard"/>
        <c:varyColors val="0"/>
        <c:ser>
          <c:idx val="0"/>
          <c:order val="1"/>
          <c:tx>
            <c:v>CDF</c:v>
          </c:tx>
          <c:val>
            <c:numRef>
              <c:f>'Projected for N work items '!$K$7:$K$17</c:f>
              <c:numCache>
                <c:formatCode>0.00%</c:formatCode>
                <c:ptCount val="11"/>
                <c:pt idx="0">
                  <c:v>1E-3</c:v>
                </c:pt>
                <c:pt idx="1">
                  <c:v>2E-3</c:v>
                </c:pt>
                <c:pt idx="2">
                  <c:v>1.7000000000000001E-2</c:v>
                </c:pt>
                <c:pt idx="3">
                  <c:v>9.2999999999999999E-2</c:v>
                </c:pt>
                <c:pt idx="4">
                  <c:v>0.31</c:v>
                </c:pt>
                <c:pt idx="5">
                  <c:v>0.57099999999999995</c:v>
                </c:pt>
                <c:pt idx="6">
                  <c:v>0.82799999999999996</c:v>
                </c:pt>
                <c:pt idx="7">
                  <c:v>0.94299999999999995</c:v>
                </c:pt>
                <c:pt idx="8">
                  <c:v>0.98699999999999999</c:v>
                </c:pt>
                <c:pt idx="9">
                  <c:v>0.998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F-4981-A300-13DE5CDA0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527936"/>
        <c:axId val="302974080"/>
      </c:lineChart>
      <c:catAx>
        <c:axId val="30352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TT </a:t>
                </a:r>
                <a:r>
                  <a:rPr lang="en-US"/>
                  <a:t>(days)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302974080"/>
        <c:crosses val="autoZero"/>
        <c:auto val="1"/>
        <c:lblAlgn val="ctr"/>
        <c:lblOffset val="100"/>
        <c:noMultiLvlLbl val="0"/>
      </c:catAx>
      <c:valAx>
        <c:axId val="302974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0352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04418197725283"/>
          <c:y val="2.8252405949256341E-2"/>
          <c:w val="0.76951137357830268"/>
          <c:h val="0.73444808982210552"/>
        </c:manualLayout>
      </c:layout>
      <c:barChart>
        <c:barDir val="col"/>
        <c:grouping val="clustered"/>
        <c:varyColors val="0"/>
        <c:ser>
          <c:idx val="1"/>
          <c:order val="0"/>
          <c:tx>
            <c:v>PDF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numRef>
              <c:f>'Projected for N work items '!$H$7:$H$17</c:f>
              <c:numCache>
                <c:formatCode>0.00</c:formatCode>
                <c:ptCount val="11"/>
                <c:pt idx="0">
                  <c:v>0.33333333333333331</c:v>
                </c:pt>
                <c:pt idx="1">
                  <c:v>0.6</c:v>
                </c:pt>
                <c:pt idx="2">
                  <c:v>0.8666666666666667</c:v>
                </c:pt>
                <c:pt idx="3">
                  <c:v>1.1333333333333333</c:v>
                </c:pt>
                <c:pt idx="4">
                  <c:v>1.4</c:v>
                </c:pt>
                <c:pt idx="5">
                  <c:v>1.6666666666666665</c:v>
                </c:pt>
                <c:pt idx="6">
                  <c:v>1.9333333333333331</c:v>
                </c:pt>
                <c:pt idx="7">
                  <c:v>2.1999999999999997</c:v>
                </c:pt>
                <c:pt idx="8">
                  <c:v>2.4666666666666663</c:v>
                </c:pt>
                <c:pt idx="9">
                  <c:v>2.7333333333333329</c:v>
                </c:pt>
                <c:pt idx="10">
                  <c:v>3</c:v>
                </c:pt>
              </c:numCache>
            </c:numRef>
          </c:cat>
          <c:val>
            <c:numRef>
              <c:f>'Projected for N work items '!$J$30:$J$40</c:f>
              <c:numCache>
                <c:formatCode>0.00%</c:formatCode>
                <c:ptCount val="11"/>
                <c:pt idx="0">
                  <c:v>1E-3</c:v>
                </c:pt>
                <c:pt idx="1">
                  <c:v>2.1999999999999999E-2</c:v>
                </c:pt>
                <c:pt idx="2">
                  <c:v>6.5000000000000002E-2</c:v>
                </c:pt>
                <c:pt idx="3">
                  <c:v>0.186</c:v>
                </c:pt>
                <c:pt idx="4">
                  <c:v>0.27400000000000002</c:v>
                </c:pt>
                <c:pt idx="5">
                  <c:v>0.222</c:v>
                </c:pt>
                <c:pt idx="6">
                  <c:v>0.14299999999999999</c:v>
                </c:pt>
                <c:pt idx="7">
                  <c:v>5.5E-2</c:v>
                </c:pt>
                <c:pt idx="8">
                  <c:v>2.8000000000000001E-2</c:v>
                </c:pt>
                <c:pt idx="9">
                  <c:v>3.0000000000000001E-3</c:v>
                </c:pt>
                <c:pt idx="10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2-4EC7-A1A9-C2ED02724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3529472"/>
        <c:axId val="302975808"/>
      </c:barChart>
      <c:lineChart>
        <c:grouping val="standard"/>
        <c:varyColors val="0"/>
        <c:ser>
          <c:idx val="0"/>
          <c:order val="1"/>
          <c:tx>
            <c:v>CDF</c:v>
          </c:tx>
          <c:cat>
            <c:numRef>
              <c:f>'Projected for N work items '!$H$30:$H$40</c:f>
              <c:numCache>
                <c:formatCode>0.00</c:formatCode>
                <c:ptCount val="11"/>
                <c:pt idx="0">
                  <c:v>100</c:v>
                </c:pt>
                <c:pt idx="1">
                  <c:v>135</c:v>
                </c:pt>
                <c:pt idx="2">
                  <c:v>170</c:v>
                </c:pt>
                <c:pt idx="3">
                  <c:v>205</c:v>
                </c:pt>
                <c:pt idx="4">
                  <c:v>240</c:v>
                </c:pt>
                <c:pt idx="5">
                  <c:v>275</c:v>
                </c:pt>
                <c:pt idx="6">
                  <c:v>310</c:v>
                </c:pt>
                <c:pt idx="7">
                  <c:v>345</c:v>
                </c:pt>
                <c:pt idx="8">
                  <c:v>380</c:v>
                </c:pt>
                <c:pt idx="9">
                  <c:v>415</c:v>
                </c:pt>
                <c:pt idx="10">
                  <c:v>450</c:v>
                </c:pt>
              </c:numCache>
            </c:numRef>
          </c:cat>
          <c:val>
            <c:numRef>
              <c:f>'Projected for N work items '!$K$30:$K$40</c:f>
              <c:numCache>
                <c:formatCode>0.00%</c:formatCode>
                <c:ptCount val="11"/>
                <c:pt idx="0">
                  <c:v>1E-3</c:v>
                </c:pt>
                <c:pt idx="1">
                  <c:v>2.3E-2</c:v>
                </c:pt>
                <c:pt idx="2">
                  <c:v>8.7999999999999995E-2</c:v>
                </c:pt>
                <c:pt idx="3">
                  <c:v>0.27400000000000002</c:v>
                </c:pt>
                <c:pt idx="4">
                  <c:v>0.54800000000000004</c:v>
                </c:pt>
                <c:pt idx="5">
                  <c:v>0.77</c:v>
                </c:pt>
                <c:pt idx="6">
                  <c:v>0.91300000000000003</c:v>
                </c:pt>
                <c:pt idx="7">
                  <c:v>0.96800000000000008</c:v>
                </c:pt>
                <c:pt idx="8">
                  <c:v>0.99600000000000011</c:v>
                </c:pt>
                <c:pt idx="9">
                  <c:v>0.99900000000000011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2-4EC7-A1A9-C2ED02724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529472"/>
        <c:axId val="302975808"/>
      </c:lineChart>
      <c:catAx>
        <c:axId val="30352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Projected Delivery time</a:t>
                </a:r>
                <a:r>
                  <a:rPr lang="en-US"/>
                  <a:t> (days)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302975808"/>
        <c:crosses val="autoZero"/>
        <c:auto val="1"/>
        <c:lblAlgn val="ctr"/>
        <c:lblOffset val="100"/>
        <c:noMultiLvlLbl val="0"/>
      </c:catAx>
      <c:valAx>
        <c:axId val="302975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0352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41910</xdr:rowOff>
    </xdr:from>
    <xdr:to>
      <xdr:col>18</xdr:col>
      <xdr:colOff>579120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5</xdr:row>
      <xdr:rowOff>26670</xdr:rowOff>
    </xdr:from>
    <xdr:to>
      <xdr:col>19</xdr:col>
      <xdr:colOff>510540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312420</xdr:colOff>
      <xdr:row>25</xdr:row>
      <xdr:rowOff>76200</xdr:rowOff>
    </xdr:from>
    <xdr:to>
      <xdr:col>20</xdr:col>
      <xdr:colOff>7620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2</xdr:row>
      <xdr:rowOff>60960</xdr:rowOff>
    </xdr:from>
    <xdr:to>
      <xdr:col>19</xdr:col>
      <xdr:colOff>108000</xdr:colOff>
      <xdr:row>20</xdr:row>
      <xdr:rowOff>9120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0786FD-C876-425F-A594-F82BA6C00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327660</xdr:colOff>
      <xdr:row>27</xdr:row>
      <xdr:rowOff>137160</xdr:rowOff>
    </xdr:from>
    <xdr:to>
      <xdr:col>19</xdr:col>
      <xdr:colOff>130860</xdr:colOff>
      <xdr:row>45</xdr:row>
      <xdr:rowOff>85320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A300A3-11BF-4829-9FA7-883F2B117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47.601513773145" createdVersion="4" refreshedVersion="6" minRefreshableVersion="3" recordCount="15" xr:uid="{00000000-000A-0000-FFFF-FFFF00000000}">
  <cacheSource type="worksheet">
    <worksheetSource ref="D3:D18" sheet="Throughput Takt Time"/>
  </cacheSource>
  <cacheFields count="1">
    <cacheField name="Takt Time" numFmtId="0">
      <sharedItems containsSemiMixedTypes="0" containsString="0" containsNumber="1" containsInteger="1" minValue="1" maxValue="7" count="6">
        <n v="4"/>
        <n v="7"/>
        <n v="3"/>
        <n v="2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</r>
  <r>
    <x v="1"/>
  </r>
  <r>
    <x v="2"/>
  </r>
  <r>
    <x v="3"/>
  </r>
  <r>
    <x v="4"/>
  </r>
  <r>
    <x v="3"/>
  </r>
  <r>
    <x v="0"/>
  </r>
  <r>
    <x v="3"/>
  </r>
  <r>
    <x v="0"/>
  </r>
  <r>
    <x v="3"/>
  </r>
  <r>
    <x v="4"/>
  </r>
  <r>
    <x v="2"/>
  </r>
  <r>
    <x v="2"/>
  </r>
  <r>
    <x v="5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ktTime_1" cacheId="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4" indent="0" outline="1" outlineData="1" multipleFieldFilters="0" chartFormat="2" rowHeaderCaption="Takt Time">
  <location ref="G3:H9" firstHeaderRow="1" firstDataRow="1" firstDataCol="1"/>
  <pivotFields count="1">
    <pivotField axis="axisRow" dataField="1" showAll="0" sortType="ascending">
      <items count="7">
        <item x="4"/>
        <item x="3"/>
        <item x="2"/>
        <item x="0"/>
        <item x="5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Takt Time" fld="0" subtotal="count" baseField="0" baseItem="0"/>
  </dataFields>
  <formats count="1">
    <format dxfId="0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2"/>
  <sheetViews>
    <sheetView topLeftCell="B1" zoomScale="90" zoomScaleNormal="90" workbookViewId="0">
      <selection activeCell="J33" sqref="J33"/>
    </sheetView>
  </sheetViews>
  <sheetFormatPr defaultRowHeight="14.4" x14ac:dyDescent="0.3"/>
  <cols>
    <col min="1" max="1" width="12.6640625" style="2" bestFit="1" customWidth="1"/>
    <col min="2" max="2" width="22.109375" style="2" customWidth="1"/>
    <col min="3" max="3" width="13.33203125" style="2" customWidth="1"/>
    <col min="4" max="4" width="10.109375" style="2" bestFit="1" customWidth="1"/>
    <col min="5" max="5" width="12.44140625" style="2" customWidth="1"/>
    <col min="6" max="6" width="8.88671875" style="2"/>
    <col min="7" max="7" width="12.109375" style="2" bestFit="1" customWidth="1"/>
    <col min="8" max="8" width="17.6640625" style="2" bestFit="1" customWidth="1"/>
    <col min="9" max="9" width="12.6640625" style="2" bestFit="1" customWidth="1"/>
    <col min="10" max="16384" width="8.88671875" style="2"/>
  </cols>
  <sheetData>
    <row r="2" spans="1:10" x14ac:dyDescent="0.3">
      <c r="B2" s="3" t="s">
        <v>25</v>
      </c>
      <c r="C2" s="14">
        <v>43101</v>
      </c>
      <c r="E2" s="45"/>
    </row>
    <row r="3" spans="1:10" x14ac:dyDescent="0.3">
      <c r="B3" s="19" t="s">
        <v>26</v>
      </c>
      <c r="C3" s="19" t="s">
        <v>27</v>
      </c>
      <c r="D3" s="19" t="s">
        <v>14</v>
      </c>
      <c r="E3" s="19" t="s">
        <v>33</v>
      </c>
      <c r="G3" s="24" t="s">
        <v>14</v>
      </c>
      <c r="H3" s="25" t="s">
        <v>15</v>
      </c>
    </row>
    <row r="4" spans="1:10" x14ac:dyDescent="0.3">
      <c r="A4" s="44"/>
      <c r="B4" s="20">
        <v>43105</v>
      </c>
      <c r="C4" s="22">
        <v>1</v>
      </c>
      <c r="D4" s="10">
        <f>B4-C2</f>
        <v>4</v>
      </c>
      <c r="E4" s="10">
        <f>C4-1</f>
        <v>0</v>
      </c>
      <c r="G4" s="26">
        <v>1</v>
      </c>
      <c r="H4" s="21">
        <v>2</v>
      </c>
      <c r="J4" s="6"/>
    </row>
    <row r="5" spans="1:10" x14ac:dyDescent="0.3">
      <c r="A5" s="44"/>
      <c r="B5" s="20">
        <v>43112</v>
      </c>
      <c r="C5" s="22">
        <v>1</v>
      </c>
      <c r="D5" s="10">
        <f>B5-B4</f>
        <v>7</v>
      </c>
      <c r="E5" s="10">
        <f t="shared" ref="E5:E18" si="0">C5-1</f>
        <v>0</v>
      </c>
      <c r="G5" s="26">
        <v>2</v>
      </c>
      <c r="H5" s="21">
        <v>4</v>
      </c>
    </row>
    <row r="6" spans="1:10" x14ac:dyDescent="0.3">
      <c r="A6" s="44"/>
      <c r="B6" s="20">
        <v>43115</v>
      </c>
      <c r="C6" s="22">
        <v>3</v>
      </c>
      <c r="D6" s="10">
        <f>B6-B5</f>
        <v>3</v>
      </c>
      <c r="E6" s="10">
        <f>C6-1</f>
        <v>2</v>
      </c>
      <c r="G6" s="26">
        <v>3</v>
      </c>
      <c r="H6" s="21">
        <v>3</v>
      </c>
    </row>
    <row r="7" spans="1:10" x14ac:dyDescent="0.3">
      <c r="A7" s="44"/>
      <c r="B7" s="49">
        <v>43117</v>
      </c>
      <c r="C7" s="22">
        <v>2</v>
      </c>
      <c r="D7" s="50">
        <f t="shared" ref="D7:D18" si="1">B7-B6</f>
        <v>2</v>
      </c>
      <c r="E7" s="50">
        <f t="shared" si="0"/>
        <v>1</v>
      </c>
      <c r="G7" s="26">
        <v>4</v>
      </c>
      <c r="H7" s="21">
        <v>3</v>
      </c>
    </row>
    <row r="8" spans="1:10" x14ac:dyDescent="0.3">
      <c r="A8" s="44"/>
      <c r="B8" s="49">
        <v>43118</v>
      </c>
      <c r="C8" s="22">
        <v>3</v>
      </c>
      <c r="D8" s="50">
        <f t="shared" si="1"/>
        <v>1</v>
      </c>
      <c r="E8" s="50">
        <f t="shared" si="0"/>
        <v>2</v>
      </c>
      <c r="G8" s="26">
        <v>5</v>
      </c>
      <c r="H8" s="21">
        <v>2</v>
      </c>
    </row>
    <row r="9" spans="1:10" x14ac:dyDescent="0.3">
      <c r="A9" s="44"/>
      <c r="B9" s="49">
        <v>43120</v>
      </c>
      <c r="C9" s="22">
        <v>5</v>
      </c>
      <c r="D9" s="50">
        <f t="shared" si="1"/>
        <v>2</v>
      </c>
      <c r="E9" s="50">
        <f t="shared" si="0"/>
        <v>4</v>
      </c>
      <c r="G9" s="26">
        <v>7</v>
      </c>
      <c r="H9" s="21">
        <v>1</v>
      </c>
    </row>
    <row r="10" spans="1:10" x14ac:dyDescent="0.3">
      <c r="A10" s="44"/>
      <c r="B10" s="49">
        <v>43124</v>
      </c>
      <c r="C10" s="22">
        <v>1</v>
      </c>
      <c r="D10" s="50">
        <f t="shared" si="1"/>
        <v>4</v>
      </c>
      <c r="E10" s="50">
        <f t="shared" si="0"/>
        <v>0</v>
      </c>
    </row>
    <row r="11" spans="1:10" x14ac:dyDescent="0.3">
      <c r="A11" s="44"/>
      <c r="B11" s="49">
        <v>43126</v>
      </c>
      <c r="C11" s="22">
        <v>2</v>
      </c>
      <c r="D11" s="50">
        <f t="shared" si="1"/>
        <v>2</v>
      </c>
      <c r="E11" s="50">
        <f t="shared" si="0"/>
        <v>1</v>
      </c>
      <c r="G11" s="46" t="s">
        <v>30</v>
      </c>
      <c r="H11" s="46"/>
    </row>
    <row r="12" spans="1:10" x14ac:dyDescent="0.3">
      <c r="A12" s="44"/>
      <c r="B12" s="49">
        <v>43130</v>
      </c>
      <c r="C12" s="22">
        <v>4</v>
      </c>
      <c r="D12" s="50">
        <f>B12-B11</f>
        <v>4</v>
      </c>
      <c r="E12" s="50">
        <f>C12-1</f>
        <v>3</v>
      </c>
      <c r="G12" s="8"/>
      <c r="H12" s="7"/>
    </row>
    <row r="13" spans="1:10" x14ac:dyDescent="0.3">
      <c r="A13" s="44"/>
      <c r="B13" s="49">
        <v>43132</v>
      </c>
      <c r="C13" s="22">
        <v>1</v>
      </c>
      <c r="D13" s="50">
        <f t="shared" si="1"/>
        <v>2</v>
      </c>
      <c r="E13" s="50">
        <f t="shared" si="0"/>
        <v>0</v>
      </c>
      <c r="G13" s="28" t="s">
        <v>14</v>
      </c>
      <c r="H13" s="28" t="s">
        <v>16</v>
      </c>
      <c r="I13" s="28" t="s">
        <v>17</v>
      </c>
      <c r="J13" s="16"/>
    </row>
    <row r="14" spans="1:10" x14ac:dyDescent="0.3">
      <c r="A14" s="44"/>
      <c r="B14" s="49">
        <v>43133</v>
      </c>
      <c r="C14" s="22">
        <v>2</v>
      </c>
      <c r="D14" s="50">
        <f t="shared" si="1"/>
        <v>1</v>
      </c>
      <c r="E14" s="50">
        <f t="shared" si="0"/>
        <v>1</v>
      </c>
      <c r="G14" s="30">
        <v>0</v>
      </c>
      <c r="H14" s="31">
        <v>15</v>
      </c>
      <c r="I14" s="15">
        <f t="shared" ref="I14:I20" si="2">G14*H14</f>
        <v>0</v>
      </c>
      <c r="J14" s="16"/>
    </row>
    <row r="15" spans="1:10" x14ac:dyDescent="0.3">
      <c r="A15" s="44"/>
      <c r="B15" s="49">
        <v>43136</v>
      </c>
      <c r="C15" s="22">
        <v>1</v>
      </c>
      <c r="D15" s="50">
        <f t="shared" si="1"/>
        <v>3</v>
      </c>
      <c r="E15" s="50">
        <f t="shared" si="0"/>
        <v>0</v>
      </c>
      <c r="G15" s="53">
        <v>1</v>
      </c>
      <c r="H15" s="22">
        <v>2</v>
      </c>
      <c r="I15" s="15">
        <f t="shared" si="2"/>
        <v>2</v>
      </c>
      <c r="J15" s="16"/>
    </row>
    <row r="16" spans="1:10" x14ac:dyDescent="0.3">
      <c r="A16" s="44"/>
      <c r="B16" s="49">
        <v>43139</v>
      </c>
      <c r="C16" s="22">
        <v>1</v>
      </c>
      <c r="D16" s="50">
        <f t="shared" si="1"/>
        <v>3</v>
      </c>
      <c r="E16" s="50">
        <f t="shared" si="0"/>
        <v>0</v>
      </c>
      <c r="G16" s="53">
        <v>2</v>
      </c>
      <c r="H16" s="22">
        <v>4</v>
      </c>
      <c r="I16" s="15">
        <f t="shared" si="2"/>
        <v>8</v>
      </c>
      <c r="J16" s="16"/>
    </row>
    <row r="17" spans="1:10" x14ac:dyDescent="0.3">
      <c r="A17" s="44"/>
      <c r="B17" s="49">
        <v>43144</v>
      </c>
      <c r="C17" s="22">
        <v>2</v>
      </c>
      <c r="D17" s="50">
        <f t="shared" si="1"/>
        <v>5</v>
      </c>
      <c r="E17" s="50">
        <f t="shared" si="0"/>
        <v>1</v>
      </c>
      <c r="G17" s="53">
        <v>3</v>
      </c>
      <c r="H17" s="22">
        <v>3</v>
      </c>
      <c r="I17" s="15">
        <f t="shared" si="2"/>
        <v>9</v>
      </c>
      <c r="J17" s="16"/>
    </row>
    <row r="18" spans="1:10" x14ac:dyDescent="0.3">
      <c r="A18" s="44"/>
      <c r="B18" s="20">
        <v>43149</v>
      </c>
      <c r="C18" s="22">
        <v>1</v>
      </c>
      <c r="D18" s="10">
        <f t="shared" si="1"/>
        <v>5</v>
      </c>
      <c r="E18" s="10">
        <f t="shared" si="0"/>
        <v>0</v>
      </c>
      <c r="G18" s="53">
        <v>4</v>
      </c>
      <c r="H18" s="22">
        <v>3</v>
      </c>
      <c r="I18" s="15">
        <f t="shared" si="2"/>
        <v>12</v>
      </c>
      <c r="J18" s="16"/>
    </row>
    <row r="19" spans="1:10" x14ac:dyDescent="0.3">
      <c r="B19" s="23" t="s">
        <v>28</v>
      </c>
      <c r="C19" s="23">
        <f>SUM(C4:C18)</f>
        <v>30</v>
      </c>
      <c r="D19" s="9"/>
      <c r="E19" s="9">
        <f>SUMIF(E4:E18,"&gt;0")</f>
        <v>15</v>
      </c>
      <c r="G19" s="53">
        <v>5</v>
      </c>
      <c r="H19" s="22">
        <v>2</v>
      </c>
      <c r="I19" s="15">
        <f t="shared" si="2"/>
        <v>10</v>
      </c>
      <c r="J19" s="16"/>
    </row>
    <row r="20" spans="1:10" x14ac:dyDescent="0.3">
      <c r="B20" s="19"/>
      <c r="C20" s="19"/>
      <c r="D20" s="52"/>
      <c r="E20" s="52"/>
      <c r="G20" s="53">
        <v>7</v>
      </c>
      <c r="H20" s="22">
        <v>1</v>
      </c>
      <c r="I20" s="15">
        <f t="shared" si="2"/>
        <v>7</v>
      </c>
      <c r="J20" s="16"/>
    </row>
    <row r="21" spans="1:10" x14ac:dyDescent="0.3">
      <c r="D21" s="17"/>
      <c r="E21" s="17"/>
      <c r="G21" s="28">
        <f>SUM(G14:G19)</f>
        <v>15</v>
      </c>
      <c r="H21" s="28">
        <f>SUM(H14:H20)</f>
        <v>30</v>
      </c>
      <c r="I21" s="28">
        <f>SUM(I14:I20)</f>
        <v>48</v>
      </c>
      <c r="J21" s="16"/>
    </row>
    <row r="22" spans="1:10" x14ac:dyDescent="0.3">
      <c r="B22" s="46" t="s">
        <v>29</v>
      </c>
      <c r="C22" s="46"/>
      <c r="D22" s="46"/>
      <c r="E22" s="46"/>
      <c r="G22" s="29"/>
      <c r="H22" s="29"/>
      <c r="I22" s="29"/>
    </row>
    <row r="23" spans="1:10" x14ac:dyDescent="0.3">
      <c r="D23" s="18"/>
      <c r="G23" s="47" t="s">
        <v>31</v>
      </c>
      <c r="H23" s="47"/>
      <c r="I23" s="47"/>
    </row>
    <row r="24" spans="1:10" ht="15.6" customHeight="1" x14ac:dyDescent="0.3">
      <c r="B24" s="51"/>
      <c r="C24" s="51"/>
      <c r="D24" s="51"/>
      <c r="E24" s="51"/>
    </row>
    <row r="25" spans="1:10" x14ac:dyDescent="0.3">
      <c r="D25" s="18"/>
      <c r="G25" s="28" t="s">
        <v>18</v>
      </c>
      <c r="H25" s="27">
        <f>B18-C2</f>
        <v>48</v>
      </c>
    </row>
    <row r="26" spans="1:10" x14ac:dyDescent="0.3">
      <c r="D26" s="18"/>
      <c r="G26" s="28" t="s">
        <v>19</v>
      </c>
      <c r="H26" s="27">
        <f>C19/H25</f>
        <v>0.625</v>
      </c>
    </row>
    <row r="27" spans="1:10" x14ac:dyDescent="0.3">
      <c r="D27" s="18"/>
      <c r="G27" s="28" t="s">
        <v>20</v>
      </c>
      <c r="H27" s="27">
        <f>1/H26</f>
        <v>1.6</v>
      </c>
    </row>
    <row r="28" spans="1:10" x14ac:dyDescent="0.3">
      <c r="D28" s="18"/>
      <c r="G28" s="28" t="s">
        <v>21</v>
      </c>
      <c r="H28" s="27">
        <f>H25/H21</f>
        <v>1.6</v>
      </c>
    </row>
    <row r="29" spans="1:10" x14ac:dyDescent="0.3">
      <c r="D29" s="18"/>
    </row>
    <row r="30" spans="1:10" x14ac:dyDescent="0.3">
      <c r="D30" s="18"/>
      <c r="G30" s="46" t="s">
        <v>32</v>
      </c>
      <c r="H30" s="46"/>
    </row>
    <row r="31" spans="1:10" x14ac:dyDescent="0.3">
      <c r="D31" s="18"/>
    </row>
    <row r="32" spans="1:10" x14ac:dyDescent="0.3">
      <c r="D32" s="18"/>
    </row>
  </sheetData>
  <mergeCells count="4">
    <mergeCell ref="B22:E22"/>
    <mergeCell ref="G11:H11"/>
    <mergeCell ref="G23:I23"/>
    <mergeCell ref="G30:H30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07"/>
  <sheetViews>
    <sheetView tabSelected="1" topLeftCell="B1" workbookViewId="0">
      <selection activeCell="I46" sqref="I46"/>
    </sheetView>
  </sheetViews>
  <sheetFormatPr defaultRowHeight="14.4" x14ac:dyDescent="0.3"/>
  <cols>
    <col min="1" max="1" width="7.5546875" style="1" bestFit="1" customWidth="1"/>
    <col min="2" max="3" width="17.33203125" style="1" customWidth="1"/>
    <col min="4" max="4" width="3.21875" style="1" customWidth="1"/>
    <col min="5" max="5" width="12.21875" style="1" customWidth="1"/>
    <col min="6" max="6" width="14.88671875" style="1" bestFit="1" customWidth="1"/>
    <col min="7" max="7" width="20.5546875" style="1" bestFit="1" customWidth="1"/>
    <col min="8" max="8" width="4.109375" style="1" customWidth="1"/>
    <col min="9" max="9" width="14.88671875" style="1" bestFit="1" customWidth="1"/>
    <col min="10" max="10" width="8.88671875" style="1"/>
    <col min="11" max="11" width="12" style="1" bestFit="1" customWidth="1"/>
    <col min="12" max="16384" width="8.88671875" style="1"/>
  </cols>
  <sheetData>
    <row r="2" spans="1:13" ht="28.8" x14ac:dyDescent="0.3">
      <c r="B2" s="37" t="s">
        <v>0</v>
      </c>
      <c r="C2" s="37" t="s">
        <v>13</v>
      </c>
      <c r="E2" s="37" t="s">
        <v>38</v>
      </c>
      <c r="F2" s="37" t="s">
        <v>37</v>
      </c>
      <c r="G2" s="37" t="s">
        <v>36</v>
      </c>
    </row>
    <row r="3" spans="1:13" x14ac:dyDescent="0.3">
      <c r="A3" s="32">
        <v>1</v>
      </c>
      <c r="B3" s="15">
        <v>0</v>
      </c>
      <c r="C3" s="10">
        <f ca="1">INDEX($B$3:$B$32,RANDBETWEEN(1,$E$3))</f>
        <v>3</v>
      </c>
      <c r="E3" s="40">
        <f>COUNT(B3:B32)</f>
        <v>30</v>
      </c>
      <c r="F3" s="32">
        <f>E3*G3</f>
        <v>48</v>
      </c>
      <c r="G3" s="32">
        <f>AVERAGE(B3:B32)</f>
        <v>1.6</v>
      </c>
    </row>
    <row r="4" spans="1:13" x14ac:dyDescent="0.3">
      <c r="A4" s="32">
        <f t="shared" ref="A4:A32" si="0">A3+1</f>
        <v>2</v>
      </c>
      <c r="B4" s="15">
        <v>0</v>
      </c>
      <c r="C4" s="10">
        <f ca="1">INDEX($B$3:$B$32,RANDBETWEEN(1,$E$3))</f>
        <v>0</v>
      </c>
    </row>
    <row r="5" spans="1:13" x14ac:dyDescent="0.3">
      <c r="A5" s="32">
        <f t="shared" si="0"/>
        <v>3</v>
      </c>
      <c r="B5" s="15">
        <v>0</v>
      </c>
      <c r="C5" s="10">
        <f ca="1">INDEX($B$3:$B$32,RANDBETWEEN(1,$E$3))</f>
        <v>1</v>
      </c>
    </row>
    <row r="6" spans="1:13" x14ac:dyDescent="0.3">
      <c r="A6" s="32">
        <f t="shared" si="0"/>
        <v>4</v>
      </c>
      <c r="B6" s="15">
        <v>0</v>
      </c>
      <c r="C6" s="10">
        <f ca="1">INDEX($B$3:$B$32,RANDBETWEEN(1,$E$3))</f>
        <v>0</v>
      </c>
      <c r="E6" s="23" t="s">
        <v>1</v>
      </c>
      <c r="F6" s="23" t="s">
        <v>34</v>
      </c>
      <c r="G6" s="23" t="s">
        <v>35</v>
      </c>
      <c r="I6" s="23" t="s">
        <v>34</v>
      </c>
      <c r="J6" s="37" t="s">
        <v>4</v>
      </c>
      <c r="K6" s="37" t="s">
        <v>5</v>
      </c>
      <c r="L6" s="37" t="s">
        <v>6</v>
      </c>
    </row>
    <row r="7" spans="1:13" x14ac:dyDescent="0.3">
      <c r="A7" s="32">
        <f t="shared" si="0"/>
        <v>5</v>
      </c>
      <c r="B7" s="15">
        <v>0</v>
      </c>
      <c r="C7" s="10">
        <f ca="1">INDEX($B$3:$B$32,RANDBETWEEN(1,$E$3))</f>
        <v>0</v>
      </c>
      <c r="E7" s="32"/>
      <c r="F7" s="32">
        <f ca="1">SUM(C3:C32)</f>
        <v>38</v>
      </c>
      <c r="G7" s="32"/>
      <c r="I7" s="32">
        <f ca="1">MIN(F8:F1007)</f>
        <v>10</v>
      </c>
      <c r="J7" s="32">
        <f t="array" aca="1" ref="J7:J17" ca="1">FREQUENCY(F8:F1007,I7:I17)</f>
        <v>1</v>
      </c>
      <c r="K7" s="33">
        <f ca="1">J7/COUNT($F$8:$F$1007)</f>
        <v>1E-3</v>
      </c>
      <c r="L7" s="33">
        <f ca="1">K7</f>
        <v>1E-3</v>
      </c>
      <c r="M7" s="4"/>
    </row>
    <row r="8" spans="1:13" x14ac:dyDescent="0.3">
      <c r="A8" s="32">
        <f t="shared" si="0"/>
        <v>6</v>
      </c>
      <c r="B8" s="15">
        <v>0</v>
      </c>
      <c r="C8" s="10">
        <f ca="1">INDEX($B$3:$B$32,RANDBETWEEN(1,$E$3))</f>
        <v>0</v>
      </c>
      <c r="E8" s="32">
        <v>1</v>
      </c>
      <c r="F8" s="32">
        <f ca="1">SUM(C3:C32)</f>
        <v>38</v>
      </c>
      <c r="G8" s="32">
        <f ca="1">F8/$E$3</f>
        <v>1.2666666666666666</v>
      </c>
      <c r="I8" s="32">
        <f t="shared" ref="I8:I16" ca="1" si="1">I7+($I$17-$I$7)/10</f>
        <v>18</v>
      </c>
      <c r="J8" s="32">
        <f ca="1"/>
        <v>1</v>
      </c>
      <c r="K8" s="33">
        <f t="shared" ref="K8:K17" ca="1" si="2">J8/COUNT($F$8:$F$1007)</f>
        <v>1E-3</v>
      </c>
      <c r="L8" s="33">
        <f ca="1">L7+K8</f>
        <v>2E-3</v>
      </c>
      <c r="M8" s="4"/>
    </row>
    <row r="9" spans="1:13" x14ac:dyDescent="0.3">
      <c r="A9" s="32">
        <f t="shared" si="0"/>
        <v>7</v>
      </c>
      <c r="B9" s="15">
        <v>0</v>
      </c>
      <c r="C9" s="10">
        <f ca="1">INDEX($B$3:$B$32,RANDBETWEEN(1,$E$3))</f>
        <v>3</v>
      </c>
      <c r="E9" s="32">
        <f t="shared" ref="E9:E71" si="3">E8+1</f>
        <v>2</v>
      </c>
      <c r="F9" s="32">
        <f t="dataTable" ref="F9:F1007" dt2D="0" dtr="0" r1="F7" ca="1"/>
        <v>42</v>
      </c>
      <c r="G9" s="32">
        <f t="shared" ref="G9:G70" si="4">F9/$E$3</f>
        <v>1.4</v>
      </c>
      <c r="I9" s="32">
        <f t="shared" ca="1" si="1"/>
        <v>26</v>
      </c>
      <c r="J9" s="32">
        <f ca="1"/>
        <v>15</v>
      </c>
      <c r="K9" s="33">
        <f t="shared" ca="1" si="2"/>
        <v>1.4999999999999999E-2</v>
      </c>
      <c r="L9" s="33">
        <f t="shared" ref="L9:L17" ca="1" si="5">L8+K9</f>
        <v>1.7000000000000001E-2</v>
      </c>
      <c r="M9" s="4"/>
    </row>
    <row r="10" spans="1:13" x14ac:dyDescent="0.3">
      <c r="A10" s="32">
        <f t="shared" si="0"/>
        <v>8</v>
      </c>
      <c r="B10" s="15">
        <v>0</v>
      </c>
      <c r="C10" s="10">
        <f ca="1">INDEX($B$3:$B$32,RANDBETWEEN(1,$E$3))</f>
        <v>0</v>
      </c>
      <c r="E10" s="32">
        <f t="shared" si="3"/>
        <v>3</v>
      </c>
      <c r="F10" s="32">
        <v>60</v>
      </c>
      <c r="G10" s="32">
        <f t="shared" si="4"/>
        <v>2</v>
      </c>
      <c r="I10" s="32">
        <f t="shared" ca="1" si="1"/>
        <v>34</v>
      </c>
      <c r="J10" s="32">
        <f ca="1"/>
        <v>76</v>
      </c>
      <c r="K10" s="33">
        <f t="shared" ca="1" si="2"/>
        <v>7.5999999999999998E-2</v>
      </c>
      <c r="L10" s="33">
        <f t="shared" ca="1" si="5"/>
        <v>9.2999999999999999E-2</v>
      </c>
      <c r="M10" s="4"/>
    </row>
    <row r="11" spans="1:13" x14ac:dyDescent="0.3">
      <c r="A11" s="32">
        <f t="shared" si="0"/>
        <v>9</v>
      </c>
      <c r="B11" s="15">
        <v>0</v>
      </c>
      <c r="C11" s="10">
        <f ca="1">INDEX($B$3:$B$32,RANDBETWEEN(1,$E$3))</f>
        <v>0</v>
      </c>
      <c r="E11" s="32">
        <f t="shared" si="3"/>
        <v>4</v>
      </c>
      <c r="F11" s="32">
        <v>40</v>
      </c>
      <c r="G11" s="32">
        <f t="shared" si="4"/>
        <v>1.3333333333333333</v>
      </c>
      <c r="I11" s="32">
        <f t="shared" ca="1" si="1"/>
        <v>42</v>
      </c>
      <c r="J11" s="32">
        <f ca="1"/>
        <v>217</v>
      </c>
      <c r="K11" s="33">
        <f t="shared" ca="1" si="2"/>
        <v>0.217</v>
      </c>
      <c r="L11" s="33">
        <f t="shared" ca="1" si="5"/>
        <v>0.31</v>
      </c>
      <c r="M11" s="4"/>
    </row>
    <row r="12" spans="1:13" x14ac:dyDescent="0.3">
      <c r="A12" s="32">
        <f t="shared" si="0"/>
        <v>10</v>
      </c>
      <c r="B12" s="15">
        <v>0</v>
      </c>
      <c r="C12" s="10">
        <f ca="1">INDEX($B$3:$B$32,RANDBETWEEN(1,$E$3))</f>
        <v>2</v>
      </c>
      <c r="E12" s="32">
        <f t="shared" si="3"/>
        <v>5</v>
      </c>
      <c r="F12" s="32">
        <v>51</v>
      </c>
      <c r="G12" s="32">
        <f t="shared" si="4"/>
        <v>1.7</v>
      </c>
      <c r="I12" s="32">
        <f t="shared" ca="1" si="1"/>
        <v>50</v>
      </c>
      <c r="J12" s="32">
        <f ca="1"/>
        <v>299</v>
      </c>
      <c r="K12" s="33">
        <f t="shared" ca="1" si="2"/>
        <v>0.29899999999999999</v>
      </c>
      <c r="L12" s="33">
        <f t="shared" ca="1" si="5"/>
        <v>0.60899999999999999</v>
      </c>
      <c r="M12" s="4"/>
    </row>
    <row r="13" spans="1:13" x14ac:dyDescent="0.3">
      <c r="A13" s="32">
        <f t="shared" si="0"/>
        <v>11</v>
      </c>
      <c r="B13" s="15">
        <v>0</v>
      </c>
      <c r="C13" s="10">
        <f ca="1">INDEX($B$3:$B$32,RANDBETWEEN(1,$E$3))</f>
        <v>0</v>
      </c>
      <c r="E13" s="32">
        <f t="shared" si="3"/>
        <v>6</v>
      </c>
      <c r="F13" s="32">
        <v>36</v>
      </c>
      <c r="G13" s="32">
        <f t="shared" si="4"/>
        <v>1.2</v>
      </c>
      <c r="I13" s="32">
        <f t="shared" ca="1" si="1"/>
        <v>58</v>
      </c>
      <c r="J13" s="32">
        <f ca="1"/>
        <v>238</v>
      </c>
      <c r="K13" s="33">
        <f t="shared" ca="1" si="2"/>
        <v>0.23799999999999999</v>
      </c>
      <c r="L13" s="33">
        <f t="shared" ca="1" si="5"/>
        <v>0.84699999999999998</v>
      </c>
      <c r="M13" s="4"/>
    </row>
    <row r="14" spans="1:13" x14ac:dyDescent="0.3">
      <c r="A14" s="32">
        <f t="shared" si="0"/>
        <v>12</v>
      </c>
      <c r="B14" s="15">
        <v>0</v>
      </c>
      <c r="C14" s="10">
        <f ca="1">INDEX($B$3:$B$32,RANDBETWEEN(1,$E$3))</f>
        <v>0</v>
      </c>
      <c r="E14" s="32">
        <f t="shared" si="3"/>
        <v>7</v>
      </c>
      <c r="F14" s="32">
        <v>48</v>
      </c>
      <c r="G14" s="32">
        <f t="shared" si="4"/>
        <v>1.6</v>
      </c>
      <c r="I14" s="32">
        <f t="shared" ca="1" si="1"/>
        <v>66</v>
      </c>
      <c r="J14" s="32">
        <f ca="1"/>
        <v>100</v>
      </c>
      <c r="K14" s="33">
        <f t="shared" ca="1" si="2"/>
        <v>0.1</v>
      </c>
      <c r="L14" s="33">
        <f t="shared" ca="1" si="5"/>
        <v>0.94699999999999995</v>
      </c>
      <c r="M14" s="4"/>
    </row>
    <row r="15" spans="1:13" x14ac:dyDescent="0.3">
      <c r="A15" s="32">
        <f t="shared" si="0"/>
        <v>13</v>
      </c>
      <c r="B15" s="15">
        <v>0</v>
      </c>
      <c r="C15" s="10">
        <f ca="1">INDEX($B$3:$B$32,RANDBETWEEN(1,$E$3))</f>
        <v>4</v>
      </c>
      <c r="E15" s="32">
        <f t="shared" si="3"/>
        <v>8</v>
      </c>
      <c r="F15" s="32">
        <v>52</v>
      </c>
      <c r="G15" s="32">
        <f t="shared" si="4"/>
        <v>1.7333333333333334</v>
      </c>
      <c r="I15" s="32">
        <f t="shared" ca="1" si="1"/>
        <v>74</v>
      </c>
      <c r="J15" s="32">
        <f ca="1"/>
        <v>41</v>
      </c>
      <c r="K15" s="33">
        <f t="shared" ca="1" si="2"/>
        <v>4.1000000000000002E-2</v>
      </c>
      <c r="L15" s="33">
        <f t="shared" ca="1" si="5"/>
        <v>0.98799999999999999</v>
      </c>
      <c r="M15" s="4"/>
    </row>
    <row r="16" spans="1:13" x14ac:dyDescent="0.3">
      <c r="A16" s="32">
        <f t="shared" si="0"/>
        <v>14</v>
      </c>
      <c r="B16" s="15">
        <v>0</v>
      </c>
      <c r="C16" s="10">
        <f ca="1">INDEX($B$3:$B$32,RANDBETWEEN(1,$E$3))</f>
        <v>3</v>
      </c>
      <c r="E16" s="32">
        <f t="shared" si="3"/>
        <v>9</v>
      </c>
      <c r="F16" s="32">
        <v>47</v>
      </c>
      <c r="G16" s="32">
        <f t="shared" si="4"/>
        <v>1.5666666666666667</v>
      </c>
      <c r="I16" s="32">
        <f t="shared" ca="1" si="1"/>
        <v>82</v>
      </c>
      <c r="J16" s="32">
        <f ca="1"/>
        <v>10</v>
      </c>
      <c r="K16" s="33">
        <f t="shared" ca="1" si="2"/>
        <v>0.01</v>
      </c>
      <c r="L16" s="33">
        <f t="shared" ca="1" si="5"/>
        <v>0.998</v>
      </c>
      <c r="M16" s="4"/>
    </row>
    <row r="17" spans="1:13" x14ac:dyDescent="0.3">
      <c r="A17" s="32">
        <f t="shared" si="0"/>
        <v>15</v>
      </c>
      <c r="B17" s="15">
        <v>0</v>
      </c>
      <c r="C17" s="10">
        <f ca="1">INDEX($B$3:$B$32,RANDBETWEEN(1,$E$3))</f>
        <v>2</v>
      </c>
      <c r="E17" s="32">
        <f t="shared" si="3"/>
        <v>10</v>
      </c>
      <c r="F17" s="32">
        <v>40</v>
      </c>
      <c r="G17" s="32">
        <f t="shared" si="4"/>
        <v>1.3333333333333333</v>
      </c>
      <c r="I17" s="32">
        <f ca="1">MAX(F8:F1007)</f>
        <v>90</v>
      </c>
      <c r="J17" s="32">
        <f ca="1"/>
        <v>2</v>
      </c>
      <c r="K17" s="33">
        <f t="shared" ca="1" si="2"/>
        <v>2E-3</v>
      </c>
      <c r="L17" s="33">
        <f t="shared" ca="1" si="5"/>
        <v>1</v>
      </c>
      <c r="M17" s="4"/>
    </row>
    <row r="18" spans="1:13" x14ac:dyDescent="0.3">
      <c r="A18" s="32">
        <f t="shared" si="0"/>
        <v>16</v>
      </c>
      <c r="B18" s="15">
        <v>4</v>
      </c>
      <c r="C18" s="10">
        <f ca="1">INDEX($B$3:$B$32,RANDBETWEEN(1,$E$3))</f>
        <v>0</v>
      </c>
      <c r="E18" s="32">
        <f t="shared" si="3"/>
        <v>11</v>
      </c>
      <c r="F18" s="32">
        <v>57</v>
      </c>
      <c r="G18" s="32">
        <f t="shared" si="4"/>
        <v>1.9</v>
      </c>
      <c r="I18" s="36"/>
    </row>
    <row r="19" spans="1:13" x14ac:dyDescent="0.3">
      <c r="A19" s="32">
        <f t="shared" si="0"/>
        <v>17</v>
      </c>
      <c r="B19" s="15">
        <v>7</v>
      </c>
      <c r="C19" s="10">
        <f ca="1">INDEX($B$3:$B$32,RANDBETWEEN(1,$E$3))</f>
        <v>1</v>
      </c>
      <c r="E19" s="32">
        <f t="shared" si="3"/>
        <v>12</v>
      </c>
      <c r="F19" s="32">
        <v>41</v>
      </c>
      <c r="G19" s="32">
        <f t="shared" si="4"/>
        <v>1.3666666666666667</v>
      </c>
      <c r="I19" s="37" t="s">
        <v>7</v>
      </c>
      <c r="J19" s="32">
        <f ca="1">MEDIAN(F8:F1007)</f>
        <v>47</v>
      </c>
    </row>
    <row r="20" spans="1:13" x14ac:dyDescent="0.3">
      <c r="A20" s="32">
        <f t="shared" si="0"/>
        <v>18</v>
      </c>
      <c r="B20" s="15">
        <v>3</v>
      </c>
      <c r="C20" s="10">
        <f ca="1">INDEX($B$3:$B$32,RANDBETWEEN(1,$E$3))</f>
        <v>2</v>
      </c>
      <c r="E20" s="32">
        <f t="shared" si="3"/>
        <v>13</v>
      </c>
      <c r="F20" s="32">
        <v>58</v>
      </c>
      <c r="G20" s="32">
        <f t="shared" si="4"/>
        <v>1.9333333333333333</v>
      </c>
      <c r="I20" s="37" t="s">
        <v>8</v>
      </c>
      <c r="J20" s="32">
        <f ca="1">_xlfn.STDEV.P(F8:F1007)</f>
        <v>10.680840369558942</v>
      </c>
    </row>
    <row r="21" spans="1:13" x14ac:dyDescent="0.3">
      <c r="A21" s="32">
        <f t="shared" si="0"/>
        <v>19</v>
      </c>
      <c r="B21" s="15">
        <v>2</v>
      </c>
      <c r="C21" s="10">
        <f ca="1">INDEX($B$3:$B$32,RANDBETWEEN(1,$E$3))</f>
        <v>0</v>
      </c>
      <c r="E21" s="32">
        <f t="shared" si="3"/>
        <v>14</v>
      </c>
      <c r="F21" s="32">
        <v>56</v>
      </c>
      <c r="G21" s="32">
        <f t="shared" si="4"/>
        <v>1.8666666666666667</v>
      </c>
      <c r="I21" s="37" t="s">
        <v>9</v>
      </c>
      <c r="J21" s="32">
        <f ca="1">AVERAGE(F8:F1007)</f>
        <v>47.906999999999996</v>
      </c>
    </row>
    <row r="22" spans="1:13" x14ac:dyDescent="0.3">
      <c r="A22" s="32">
        <f t="shared" si="0"/>
        <v>20</v>
      </c>
      <c r="B22" s="15">
        <v>1</v>
      </c>
      <c r="C22" s="10">
        <f ca="1">INDEX($B$3:$B$32,RANDBETWEEN(1,$E$3))</f>
        <v>1</v>
      </c>
      <c r="E22" s="32">
        <f t="shared" si="3"/>
        <v>15</v>
      </c>
      <c r="F22" s="32">
        <v>55</v>
      </c>
      <c r="G22" s="32">
        <f t="shared" si="4"/>
        <v>1.8333333333333333</v>
      </c>
      <c r="I22" s="37" t="s">
        <v>10</v>
      </c>
      <c r="J22" s="32">
        <f ca="1">_xlfn.PERCENTILE.EXC(F8:F1007,0.85)</f>
        <v>59</v>
      </c>
    </row>
    <row r="23" spans="1:13" x14ac:dyDescent="0.3">
      <c r="A23" s="32">
        <f t="shared" si="0"/>
        <v>21</v>
      </c>
      <c r="B23" s="15">
        <v>2</v>
      </c>
      <c r="C23" s="10">
        <f ca="1">INDEX($B$3:$B$32,RANDBETWEEN(1,$E$3))</f>
        <v>0</v>
      </c>
      <c r="E23" s="32">
        <f t="shared" si="3"/>
        <v>16</v>
      </c>
      <c r="F23" s="32">
        <v>44</v>
      </c>
      <c r="G23" s="32">
        <f t="shared" si="4"/>
        <v>1.4666666666666666</v>
      </c>
      <c r="I23" s="37" t="s">
        <v>11</v>
      </c>
      <c r="J23" s="32">
        <f ca="1">_xlfn.PERCENTILE.EXC(F8:F1007,0.95)</f>
        <v>67</v>
      </c>
    </row>
    <row r="24" spans="1:13" x14ac:dyDescent="0.3">
      <c r="A24" s="32">
        <f t="shared" si="0"/>
        <v>22</v>
      </c>
      <c r="B24" s="15">
        <v>4</v>
      </c>
      <c r="C24" s="10">
        <f ca="1">INDEX($B$3:$B$32,RANDBETWEEN(1,$E$3))</f>
        <v>0</v>
      </c>
      <c r="E24" s="32">
        <f t="shared" si="3"/>
        <v>17</v>
      </c>
      <c r="F24" s="32">
        <v>52</v>
      </c>
      <c r="G24" s="32">
        <f t="shared" si="4"/>
        <v>1.7333333333333334</v>
      </c>
      <c r="I24" s="37" t="s">
        <v>12</v>
      </c>
      <c r="J24" s="32">
        <f ca="1">_xlfn.MODE.MULT(F8:F1007)</f>
        <v>44</v>
      </c>
    </row>
    <row r="25" spans="1:13" x14ac:dyDescent="0.3">
      <c r="A25" s="32">
        <f t="shared" si="0"/>
        <v>23</v>
      </c>
      <c r="B25" s="15">
        <v>2</v>
      </c>
      <c r="C25" s="10">
        <f ca="1">INDEX($B$3:$B$32,RANDBETWEEN(1,$E$3))</f>
        <v>0</v>
      </c>
      <c r="E25" s="32">
        <f t="shared" si="3"/>
        <v>18</v>
      </c>
      <c r="F25" s="32">
        <v>50</v>
      </c>
      <c r="G25" s="32">
        <f t="shared" si="4"/>
        <v>1.6666666666666667</v>
      </c>
      <c r="I25" s="37" t="s">
        <v>41</v>
      </c>
      <c r="J25" s="32">
        <f ca="1">COUNT(F8:F1007)</f>
        <v>1000</v>
      </c>
    </row>
    <row r="26" spans="1:13" x14ac:dyDescent="0.3">
      <c r="A26" s="32">
        <f t="shared" si="0"/>
        <v>24</v>
      </c>
      <c r="B26" s="15">
        <v>4</v>
      </c>
      <c r="C26" s="10">
        <f ca="1">INDEX($B$3:$B$32,RANDBETWEEN(1,$E$3))</f>
        <v>0</v>
      </c>
      <c r="E26" s="32">
        <f t="shared" si="3"/>
        <v>19</v>
      </c>
      <c r="F26" s="32">
        <v>44</v>
      </c>
      <c r="G26" s="32">
        <f t="shared" si="4"/>
        <v>1.4666666666666666</v>
      </c>
    </row>
    <row r="27" spans="1:13" ht="28.8" x14ac:dyDescent="0.3">
      <c r="A27" s="32">
        <f t="shared" si="0"/>
        <v>25</v>
      </c>
      <c r="B27" s="15">
        <v>2</v>
      </c>
      <c r="C27" s="10">
        <f ca="1">INDEX($B$3:$B$32,RANDBETWEEN(1,$E$3))</f>
        <v>3</v>
      </c>
      <c r="E27" s="32">
        <f t="shared" si="3"/>
        <v>20</v>
      </c>
      <c r="F27" s="32">
        <v>52</v>
      </c>
      <c r="G27" s="32">
        <f t="shared" si="4"/>
        <v>1.7333333333333334</v>
      </c>
      <c r="I27" s="37" t="s">
        <v>35</v>
      </c>
      <c r="J27" s="37" t="s">
        <v>4</v>
      </c>
      <c r="K27" s="37" t="s">
        <v>5</v>
      </c>
      <c r="L27" s="37" t="s">
        <v>6</v>
      </c>
    </row>
    <row r="28" spans="1:13" x14ac:dyDescent="0.3">
      <c r="A28" s="32">
        <f t="shared" si="0"/>
        <v>26</v>
      </c>
      <c r="B28" s="15">
        <v>1</v>
      </c>
      <c r="C28" s="10">
        <f ca="1">INDEX($B$3:$B$32,RANDBETWEEN(1,$E$3))</f>
        <v>0</v>
      </c>
      <c r="E28" s="32">
        <f t="shared" si="3"/>
        <v>21</v>
      </c>
      <c r="F28" s="32">
        <v>43</v>
      </c>
      <c r="G28" s="32">
        <f t="shared" si="4"/>
        <v>1.4333333333333333</v>
      </c>
      <c r="I28" s="34">
        <f ca="1">MIN(G8:G1007)</f>
        <v>0.33333333333333331</v>
      </c>
      <c r="J28" s="32">
        <f t="array" aca="1" ref="J28:J38" ca="1">FREQUENCY(G8:G1007,I28:I38)</f>
        <v>1</v>
      </c>
      <c r="K28" s="32">
        <f ca="1">J28/COUNT($G$8:$G$1007)</f>
        <v>1E-3</v>
      </c>
      <c r="L28" s="32">
        <f ca="1">K28</f>
        <v>1E-3</v>
      </c>
    </row>
    <row r="29" spans="1:13" x14ac:dyDescent="0.3">
      <c r="A29" s="32">
        <f t="shared" si="0"/>
        <v>27</v>
      </c>
      <c r="B29" s="15">
        <v>3</v>
      </c>
      <c r="C29" s="10">
        <f ca="1">INDEX($B$3:$B$32,RANDBETWEEN(1,$E$3))</f>
        <v>2</v>
      </c>
      <c r="E29" s="32">
        <f t="shared" si="3"/>
        <v>22</v>
      </c>
      <c r="F29" s="32">
        <v>53</v>
      </c>
      <c r="G29" s="32">
        <f t="shared" si="4"/>
        <v>1.7666666666666666</v>
      </c>
      <c r="I29" s="34">
        <f t="shared" ref="I29:I37" ca="1" si="6">I28+($I$38-$I$28)/10</f>
        <v>0.6</v>
      </c>
      <c r="J29" s="32">
        <f ca="1"/>
        <v>1</v>
      </c>
      <c r="K29" s="33">
        <f t="shared" ref="K29:K38" ca="1" si="7">J29/COUNT($G$8:$G$1007)</f>
        <v>1E-3</v>
      </c>
      <c r="L29" s="33">
        <f t="shared" ref="L29:L38" ca="1" si="8">L28+K29</f>
        <v>2E-3</v>
      </c>
    </row>
    <row r="30" spans="1:13" x14ac:dyDescent="0.3">
      <c r="A30" s="32">
        <f t="shared" si="0"/>
        <v>28</v>
      </c>
      <c r="B30" s="15">
        <v>3</v>
      </c>
      <c r="C30" s="10">
        <f ca="1">INDEX($B$3:$B$32,RANDBETWEEN(1,$E$3))</f>
        <v>5</v>
      </c>
      <c r="E30" s="32">
        <f t="shared" si="3"/>
        <v>23</v>
      </c>
      <c r="F30" s="32">
        <v>49</v>
      </c>
      <c r="G30" s="32">
        <f t="shared" si="4"/>
        <v>1.6333333333333333</v>
      </c>
      <c r="I30" s="34">
        <f t="shared" ca="1" si="6"/>
        <v>0.8666666666666667</v>
      </c>
      <c r="J30" s="32">
        <f ca="1"/>
        <v>15</v>
      </c>
      <c r="K30" s="33">
        <f t="shared" ca="1" si="7"/>
        <v>1.4999999999999999E-2</v>
      </c>
      <c r="L30" s="33">
        <f t="shared" ca="1" si="8"/>
        <v>1.7000000000000001E-2</v>
      </c>
    </row>
    <row r="31" spans="1:13" x14ac:dyDescent="0.3">
      <c r="A31" s="32">
        <f t="shared" si="0"/>
        <v>29</v>
      </c>
      <c r="B31" s="15">
        <v>5</v>
      </c>
      <c r="C31" s="10">
        <f ca="1">INDEX($B$3:$B$32,RANDBETWEEN(1,$E$3))</f>
        <v>1</v>
      </c>
      <c r="E31" s="32">
        <f t="shared" si="3"/>
        <v>24</v>
      </c>
      <c r="F31" s="32">
        <v>30</v>
      </c>
      <c r="G31" s="32">
        <f t="shared" si="4"/>
        <v>1</v>
      </c>
      <c r="I31" s="34">
        <f t="shared" ca="1" si="6"/>
        <v>1.1333333333333333</v>
      </c>
      <c r="J31" s="32">
        <f ca="1"/>
        <v>76</v>
      </c>
      <c r="K31" s="33">
        <f t="shared" ca="1" si="7"/>
        <v>7.5999999999999998E-2</v>
      </c>
      <c r="L31" s="33">
        <f t="shared" ca="1" si="8"/>
        <v>9.2999999999999999E-2</v>
      </c>
    </row>
    <row r="32" spans="1:13" x14ac:dyDescent="0.3">
      <c r="A32" s="32">
        <f t="shared" si="0"/>
        <v>30</v>
      </c>
      <c r="B32" s="15">
        <v>5</v>
      </c>
      <c r="C32" s="10">
        <f ca="1">INDEX($B$3:$B$32,RANDBETWEEN(1,$E$3))</f>
        <v>5</v>
      </c>
      <c r="E32" s="32">
        <f t="shared" si="3"/>
        <v>25</v>
      </c>
      <c r="F32" s="32">
        <v>52</v>
      </c>
      <c r="G32" s="32">
        <f t="shared" si="4"/>
        <v>1.7333333333333334</v>
      </c>
      <c r="I32" s="34">
        <f t="shared" ca="1" si="6"/>
        <v>1.4</v>
      </c>
      <c r="J32" s="32">
        <f ca="1"/>
        <v>217</v>
      </c>
      <c r="K32" s="33">
        <f t="shared" ca="1" si="7"/>
        <v>0.217</v>
      </c>
      <c r="L32" s="33">
        <f t="shared" ca="1" si="8"/>
        <v>0.31</v>
      </c>
    </row>
    <row r="33" spans="2:12" x14ac:dyDescent="0.3">
      <c r="B33" s="2"/>
      <c r="C33" s="2"/>
      <c r="E33" s="32">
        <f t="shared" si="3"/>
        <v>26</v>
      </c>
      <c r="F33" s="32">
        <v>44</v>
      </c>
      <c r="G33" s="32">
        <f t="shared" si="4"/>
        <v>1.4666666666666666</v>
      </c>
      <c r="I33" s="34">
        <f t="shared" ca="1" si="6"/>
        <v>1.6666666666666665</v>
      </c>
      <c r="J33" s="32">
        <f ca="1"/>
        <v>261</v>
      </c>
      <c r="K33" s="33">
        <f t="shared" ca="1" si="7"/>
        <v>0.26100000000000001</v>
      </c>
      <c r="L33" s="33">
        <f t="shared" ca="1" si="8"/>
        <v>0.57099999999999995</v>
      </c>
    </row>
    <row r="34" spans="2:12" x14ac:dyDescent="0.3">
      <c r="B34" s="2"/>
      <c r="C34" s="2"/>
      <c r="E34" s="32">
        <f t="shared" si="3"/>
        <v>27</v>
      </c>
      <c r="F34" s="32">
        <v>51</v>
      </c>
      <c r="G34" s="32">
        <f t="shared" si="4"/>
        <v>1.7</v>
      </c>
      <c r="I34" s="34">
        <f t="shared" ca="1" si="6"/>
        <v>1.9333333333333331</v>
      </c>
      <c r="J34" s="32">
        <f ca="1"/>
        <v>257</v>
      </c>
      <c r="K34" s="33">
        <f t="shared" ca="1" si="7"/>
        <v>0.25700000000000001</v>
      </c>
      <c r="L34" s="33">
        <f t="shared" ca="1" si="8"/>
        <v>0.82799999999999996</v>
      </c>
    </row>
    <row r="35" spans="2:12" x14ac:dyDescent="0.3">
      <c r="B35" s="2"/>
      <c r="C35" s="2"/>
      <c r="E35" s="32">
        <f t="shared" si="3"/>
        <v>28</v>
      </c>
      <c r="F35" s="32">
        <v>32</v>
      </c>
      <c r="G35" s="32">
        <f t="shared" si="4"/>
        <v>1.0666666666666667</v>
      </c>
      <c r="I35" s="34">
        <f t="shared" ca="1" si="6"/>
        <v>2.1999999999999997</v>
      </c>
      <c r="J35" s="32">
        <f ca="1"/>
        <v>115</v>
      </c>
      <c r="K35" s="33">
        <f t="shared" ca="1" si="7"/>
        <v>0.115</v>
      </c>
      <c r="L35" s="33">
        <f t="shared" ca="1" si="8"/>
        <v>0.94299999999999995</v>
      </c>
    </row>
    <row r="36" spans="2:12" x14ac:dyDescent="0.3">
      <c r="B36" s="2"/>
      <c r="C36" s="2"/>
      <c r="E36" s="32">
        <f t="shared" si="3"/>
        <v>29</v>
      </c>
      <c r="F36" s="32">
        <v>35</v>
      </c>
      <c r="G36" s="32">
        <f t="shared" si="4"/>
        <v>1.1666666666666667</v>
      </c>
      <c r="I36" s="34">
        <f t="shared" ca="1" si="6"/>
        <v>2.4666666666666663</v>
      </c>
      <c r="J36" s="32">
        <f ca="1"/>
        <v>44</v>
      </c>
      <c r="K36" s="33">
        <f t="shared" ca="1" si="7"/>
        <v>4.3999999999999997E-2</v>
      </c>
      <c r="L36" s="33">
        <f t="shared" ca="1" si="8"/>
        <v>0.98699999999999999</v>
      </c>
    </row>
    <row r="37" spans="2:12" x14ac:dyDescent="0.3">
      <c r="B37" s="2"/>
      <c r="C37" s="2"/>
      <c r="E37" s="32">
        <f t="shared" si="3"/>
        <v>30</v>
      </c>
      <c r="F37" s="32">
        <v>47</v>
      </c>
      <c r="G37" s="32">
        <f t="shared" si="4"/>
        <v>1.5666666666666667</v>
      </c>
      <c r="I37" s="34">
        <f t="shared" ca="1" si="6"/>
        <v>2.7333333333333329</v>
      </c>
      <c r="J37" s="32">
        <f ca="1"/>
        <v>11</v>
      </c>
      <c r="K37" s="33">
        <f t="shared" ca="1" si="7"/>
        <v>1.0999999999999999E-2</v>
      </c>
      <c r="L37" s="33">
        <f t="shared" ca="1" si="8"/>
        <v>0.998</v>
      </c>
    </row>
    <row r="38" spans="2:12" x14ac:dyDescent="0.3">
      <c r="B38" s="2"/>
      <c r="C38" s="2"/>
      <c r="E38" s="32">
        <f t="shared" si="3"/>
        <v>31</v>
      </c>
      <c r="F38" s="32">
        <v>62</v>
      </c>
      <c r="G38" s="32">
        <f t="shared" si="4"/>
        <v>2.0666666666666669</v>
      </c>
      <c r="I38" s="34">
        <f ca="1">MAX(G8:G1007)</f>
        <v>3</v>
      </c>
      <c r="J38" s="32">
        <f ca="1"/>
        <v>2</v>
      </c>
      <c r="K38" s="33">
        <f t="shared" ca="1" si="7"/>
        <v>2E-3</v>
      </c>
      <c r="L38" s="33">
        <f t="shared" ca="1" si="8"/>
        <v>1</v>
      </c>
    </row>
    <row r="39" spans="2:12" x14ac:dyDescent="0.3">
      <c r="B39" s="2"/>
      <c r="C39" s="2"/>
      <c r="E39" s="32">
        <f t="shared" si="3"/>
        <v>32</v>
      </c>
      <c r="F39" s="32">
        <v>49</v>
      </c>
      <c r="G39" s="32">
        <f t="shared" si="4"/>
        <v>1.6333333333333333</v>
      </c>
      <c r="I39" s="39"/>
    </row>
    <row r="40" spans="2:12" x14ac:dyDescent="0.3">
      <c r="B40" s="2"/>
      <c r="C40" s="2"/>
      <c r="E40" s="32">
        <f t="shared" si="3"/>
        <v>33</v>
      </c>
      <c r="F40" s="32">
        <v>77</v>
      </c>
      <c r="G40" s="32">
        <f t="shared" si="4"/>
        <v>2.5666666666666669</v>
      </c>
      <c r="I40" s="37" t="s">
        <v>7</v>
      </c>
      <c r="J40" s="32">
        <f ca="1">MEDIAN(G8:G1007)</f>
        <v>1.5666666666666667</v>
      </c>
    </row>
    <row r="41" spans="2:12" x14ac:dyDescent="0.3">
      <c r="B41" s="2"/>
      <c r="C41" s="2"/>
      <c r="E41" s="32">
        <f t="shared" si="3"/>
        <v>34</v>
      </c>
      <c r="F41" s="32">
        <v>71</v>
      </c>
      <c r="G41" s="32">
        <f t="shared" si="4"/>
        <v>2.3666666666666667</v>
      </c>
      <c r="I41" s="37" t="s">
        <v>8</v>
      </c>
      <c r="J41" s="32">
        <f ca="1">_xlfn.STDEV.P(G8:G1007)</f>
        <v>0.35602801231863151</v>
      </c>
    </row>
    <row r="42" spans="2:12" x14ac:dyDescent="0.3">
      <c r="B42" s="2"/>
      <c r="C42" s="2"/>
      <c r="E42" s="32">
        <f t="shared" si="3"/>
        <v>35</v>
      </c>
      <c r="F42" s="32">
        <v>53</v>
      </c>
      <c r="G42" s="32">
        <f t="shared" si="4"/>
        <v>1.7666666666666666</v>
      </c>
      <c r="I42" s="37" t="s">
        <v>9</v>
      </c>
      <c r="J42" s="32">
        <f ca="1">AVERAGE(G8:G1007)</f>
        <v>1.5969000000000015</v>
      </c>
    </row>
    <row r="43" spans="2:12" x14ac:dyDescent="0.3">
      <c r="B43" s="2"/>
      <c r="C43" s="2"/>
      <c r="E43" s="32">
        <f t="shared" si="3"/>
        <v>36</v>
      </c>
      <c r="F43" s="32">
        <v>46</v>
      </c>
      <c r="G43" s="32">
        <f t="shared" si="4"/>
        <v>1.5333333333333334</v>
      </c>
      <c r="I43" s="37" t="s">
        <v>10</v>
      </c>
      <c r="J43" s="32">
        <f ca="1">_xlfn.PERCENTILE.EXC(G8:G1007,0.85)</f>
        <v>1.9666666666666666</v>
      </c>
    </row>
    <row r="44" spans="2:12" x14ac:dyDescent="0.3">
      <c r="B44" s="2"/>
      <c r="C44" s="2"/>
      <c r="E44" s="32">
        <f t="shared" si="3"/>
        <v>37</v>
      </c>
      <c r="F44" s="32">
        <v>52</v>
      </c>
      <c r="G44" s="32">
        <f t="shared" si="4"/>
        <v>1.7333333333333334</v>
      </c>
      <c r="I44" s="37" t="s">
        <v>11</v>
      </c>
      <c r="J44" s="32">
        <f ca="1">_xlfn.PERCENTILE.EXC(G8:G1007,0.95)</f>
        <v>2.2333333333333334</v>
      </c>
    </row>
    <row r="45" spans="2:12" x14ac:dyDescent="0.3">
      <c r="B45" s="2"/>
      <c r="C45" s="2"/>
      <c r="E45" s="32">
        <f t="shared" si="3"/>
        <v>38</v>
      </c>
      <c r="F45" s="32">
        <v>53</v>
      </c>
      <c r="G45" s="32">
        <f t="shared" si="4"/>
        <v>1.7666666666666666</v>
      </c>
      <c r="I45" s="37" t="s">
        <v>12</v>
      </c>
      <c r="J45" s="35">
        <f ca="1">_xlfn.MODE.MULT(G8:G1007)</f>
        <v>1.4666666666666666</v>
      </c>
    </row>
    <row r="46" spans="2:12" x14ac:dyDescent="0.3">
      <c r="B46" s="2"/>
      <c r="C46" s="2"/>
      <c r="E46" s="32">
        <f t="shared" si="3"/>
        <v>39</v>
      </c>
      <c r="F46" s="32">
        <v>46</v>
      </c>
      <c r="G46" s="32">
        <f t="shared" si="4"/>
        <v>1.5333333333333334</v>
      </c>
      <c r="I46" s="37" t="s">
        <v>41</v>
      </c>
      <c r="J46" s="32">
        <f ca="1">COUNT(G8:G1007)</f>
        <v>1000</v>
      </c>
    </row>
    <row r="47" spans="2:12" x14ac:dyDescent="0.3">
      <c r="B47" s="2"/>
      <c r="C47" s="2"/>
      <c r="E47" s="32">
        <f t="shared" si="3"/>
        <v>40</v>
      </c>
      <c r="F47" s="32">
        <v>43</v>
      </c>
      <c r="G47" s="32">
        <f t="shared" si="4"/>
        <v>1.4333333333333333</v>
      </c>
    </row>
    <row r="48" spans="2:12" x14ac:dyDescent="0.3">
      <c r="B48" s="2"/>
      <c r="C48" s="2"/>
      <c r="E48" s="32">
        <f t="shared" si="3"/>
        <v>41</v>
      </c>
      <c r="F48" s="32">
        <v>37</v>
      </c>
      <c r="G48" s="32">
        <f t="shared" si="4"/>
        <v>1.2333333333333334</v>
      </c>
    </row>
    <row r="49" spans="2:7" x14ac:dyDescent="0.3">
      <c r="B49" s="2"/>
      <c r="C49" s="2"/>
      <c r="E49" s="32">
        <f t="shared" si="3"/>
        <v>42</v>
      </c>
      <c r="F49" s="32">
        <v>44</v>
      </c>
      <c r="G49" s="32">
        <f t="shared" si="4"/>
        <v>1.4666666666666666</v>
      </c>
    </row>
    <row r="50" spans="2:7" x14ac:dyDescent="0.3">
      <c r="B50" s="2"/>
      <c r="C50" s="2"/>
      <c r="E50" s="32">
        <f t="shared" si="3"/>
        <v>43</v>
      </c>
      <c r="F50" s="32">
        <v>29</v>
      </c>
      <c r="G50" s="32">
        <f t="shared" si="4"/>
        <v>0.96666666666666667</v>
      </c>
    </row>
    <row r="51" spans="2:7" x14ac:dyDescent="0.3">
      <c r="B51" s="2"/>
      <c r="C51" s="2"/>
      <c r="E51" s="32">
        <f t="shared" si="3"/>
        <v>44</v>
      </c>
      <c r="F51" s="32">
        <v>42</v>
      </c>
      <c r="G51" s="32">
        <f t="shared" si="4"/>
        <v>1.4</v>
      </c>
    </row>
    <row r="52" spans="2:7" x14ac:dyDescent="0.3">
      <c r="B52" s="2"/>
      <c r="C52" s="2"/>
      <c r="E52" s="32">
        <f t="shared" si="3"/>
        <v>45</v>
      </c>
      <c r="F52" s="32">
        <v>63</v>
      </c>
      <c r="G52" s="32">
        <f t="shared" si="4"/>
        <v>2.1</v>
      </c>
    </row>
    <row r="53" spans="2:7" x14ac:dyDescent="0.3">
      <c r="B53" s="2"/>
      <c r="C53" s="2"/>
      <c r="E53" s="32">
        <f t="shared" si="3"/>
        <v>46</v>
      </c>
      <c r="F53" s="32">
        <v>48</v>
      </c>
      <c r="G53" s="32">
        <f t="shared" si="4"/>
        <v>1.6</v>
      </c>
    </row>
    <row r="54" spans="2:7" x14ac:dyDescent="0.3">
      <c r="B54" s="2"/>
      <c r="C54" s="2"/>
      <c r="E54" s="32">
        <f t="shared" si="3"/>
        <v>47</v>
      </c>
      <c r="F54" s="32">
        <v>42</v>
      </c>
      <c r="G54" s="32">
        <f t="shared" si="4"/>
        <v>1.4</v>
      </c>
    </row>
    <row r="55" spans="2:7" x14ac:dyDescent="0.3">
      <c r="B55" s="2"/>
      <c r="C55" s="2"/>
      <c r="E55" s="32">
        <f t="shared" si="3"/>
        <v>48</v>
      </c>
      <c r="F55" s="32">
        <v>53</v>
      </c>
      <c r="G55" s="32">
        <f t="shared" si="4"/>
        <v>1.7666666666666666</v>
      </c>
    </row>
    <row r="56" spans="2:7" x14ac:dyDescent="0.3">
      <c r="B56" s="2"/>
      <c r="C56" s="2"/>
      <c r="E56" s="32">
        <f t="shared" si="3"/>
        <v>49</v>
      </c>
      <c r="F56" s="32">
        <v>52</v>
      </c>
      <c r="G56" s="32">
        <f t="shared" si="4"/>
        <v>1.7333333333333334</v>
      </c>
    </row>
    <row r="57" spans="2:7" x14ac:dyDescent="0.3">
      <c r="B57" s="2"/>
      <c r="C57" s="2"/>
      <c r="E57" s="32">
        <f t="shared" si="3"/>
        <v>50</v>
      </c>
      <c r="F57" s="32">
        <v>55</v>
      </c>
      <c r="G57" s="32">
        <f t="shared" si="4"/>
        <v>1.8333333333333333</v>
      </c>
    </row>
    <row r="58" spans="2:7" x14ac:dyDescent="0.3">
      <c r="B58" s="2"/>
      <c r="C58" s="2"/>
      <c r="E58" s="32">
        <f t="shared" si="3"/>
        <v>51</v>
      </c>
      <c r="F58" s="32">
        <v>53</v>
      </c>
      <c r="G58" s="32">
        <f t="shared" si="4"/>
        <v>1.7666666666666666</v>
      </c>
    </row>
    <row r="59" spans="2:7" x14ac:dyDescent="0.3">
      <c r="B59" s="2"/>
      <c r="C59" s="2"/>
      <c r="E59" s="32">
        <f t="shared" si="3"/>
        <v>52</v>
      </c>
      <c r="F59" s="32">
        <v>51</v>
      </c>
      <c r="G59" s="32">
        <f t="shared" si="4"/>
        <v>1.7</v>
      </c>
    </row>
    <row r="60" spans="2:7" x14ac:dyDescent="0.3">
      <c r="B60" s="2"/>
      <c r="C60" s="2"/>
      <c r="E60" s="32">
        <f t="shared" si="3"/>
        <v>53</v>
      </c>
      <c r="F60" s="32">
        <v>77</v>
      </c>
      <c r="G60" s="32">
        <f t="shared" si="4"/>
        <v>2.5666666666666669</v>
      </c>
    </row>
    <row r="61" spans="2:7" x14ac:dyDescent="0.3">
      <c r="B61" s="2"/>
      <c r="C61" s="2"/>
      <c r="E61" s="32">
        <f t="shared" si="3"/>
        <v>54</v>
      </c>
      <c r="F61" s="32">
        <v>56</v>
      </c>
      <c r="G61" s="32">
        <f t="shared" si="4"/>
        <v>1.8666666666666667</v>
      </c>
    </row>
    <row r="62" spans="2:7" x14ac:dyDescent="0.3">
      <c r="B62" s="2"/>
      <c r="C62" s="2"/>
      <c r="E62" s="32">
        <f t="shared" si="3"/>
        <v>55</v>
      </c>
      <c r="F62" s="32">
        <v>29</v>
      </c>
      <c r="G62" s="32">
        <f t="shared" si="4"/>
        <v>0.96666666666666667</v>
      </c>
    </row>
    <row r="63" spans="2:7" x14ac:dyDescent="0.3">
      <c r="B63" s="2"/>
      <c r="C63" s="2"/>
      <c r="E63" s="32">
        <f t="shared" si="3"/>
        <v>56</v>
      </c>
      <c r="F63" s="32">
        <v>46</v>
      </c>
      <c r="G63" s="32">
        <f t="shared" si="4"/>
        <v>1.5333333333333334</v>
      </c>
    </row>
    <row r="64" spans="2:7" x14ac:dyDescent="0.3">
      <c r="B64" s="2"/>
      <c r="C64" s="2"/>
      <c r="E64" s="32">
        <f t="shared" si="3"/>
        <v>57</v>
      </c>
      <c r="F64" s="32">
        <v>70</v>
      </c>
      <c r="G64" s="32">
        <f t="shared" si="4"/>
        <v>2.3333333333333335</v>
      </c>
    </row>
    <row r="65" spans="2:7" x14ac:dyDescent="0.3">
      <c r="B65" s="2"/>
      <c r="C65" s="2"/>
      <c r="E65" s="32">
        <f t="shared" si="3"/>
        <v>58</v>
      </c>
      <c r="F65" s="32">
        <v>39</v>
      </c>
      <c r="G65" s="32">
        <f t="shared" si="4"/>
        <v>1.3</v>
      </c>
    </row>
    <row r="66" spans="2:7" x14ac:dyDescent="0.3">
      <c r="B66" s="2"/>
      <c r="C66" s="2"/>
      <c r="E66" s="32">
        <f t="shared" si="3"/>
        <v>59</v>
      </c>
      <c r="F66" s="32">
        <v>42</v>
      </c>
      <c r="G66" s="32">
        <f t="shared" si="4"/>
        <v>1.4</v>
      </c>
    </row>
    <row r="67" spans="2:7" x14ac:dyDescent="0.3">
      <c r="B67" s="2"/>
      <c r="C67" s="2"/>
      <c r="E67" s="32">
        <f t="shared" si="3"/>
        <v>60</v>
      </c>
      <c r="F67" s="32">
        <v>38</v>
      </c>
      <c r="G67" s="32">
        <f t="shared" si="4"/>
        <v>1.2666666666666666</v>
      </c>
    </row>
    <row r="68" spans="2:7" x14ac:dyDescent="0.3">
      <c r="B68" s="2"/>
      <c r="C68" s="2"/>
      <c r="E68" s="32">
        <f t="shared" si="3"/>
        <v>61</v>
      </c>
      <c r="F68" s="32">
        <v>69</v>
      </c>
      <c r="G68" s="32">
        <f t="shared" si="4"/>
        <v>2.2999999999999998</v>
      </c>
    </row>
    <row r="69" spans="2:7" x14ac:dyDescent="0.3">
      <c r="B69" s="2"/>
      <c r="C69" s="2"/>
      <c r="E69" s="32">
        <f t="shared" si="3"/>
        <v>62</v>
      </c>
      <c r="F69" s="32">
        <v>60</v>
      </c>
      <c r="G69" s="32">
        <f t="shared" si="4"/>
        <v>2</v>
      </c>
    </row>
    <row r="70" spans="2:7" x14ac:dyDescent="0.3">
      <c r="B70" s="2"/>
      <c r="C70" s="2"/>
      <c r="E70" s="32">
        <f t="shared" si="3"/>
        <v>63</v>
      </c>
      <c r="F70" s="32">
        <v>41</v>
      </c>
      <c r="G70" s="32">
        <f t="shared" si="4"/>
        <v>1.3666666666666667</v>
      </c>
    </row>
    <row r="71" spans="2:7" x14ac:dyDescent="0.3">
      <c r="B71" s="2"/>
      <c r="C71" s="2"/>
      <c r="E71" s="32">
        <f t="shared" si="3"/>
        <v>64</v>
      </c>
      <c r="F71" s="32">
        <v>32</v>
      </c>
      <c r="G71" s="32">
        <f t="shared" ref="G71:G134" si="9">F71/$E$3</f>
        <v>1.0666666666666667</v>
      </c>
    </row>
    <row r="72" spans="2:7" x14ac:dyDescent="0.3">
      <c r="B72" s="2"/>
      <c r="C72" s="2"/>
      <c r="E72" s="32">
        <f t="shared" ref="E72:E135" si="10">E71+1</f>
        <v>65</v>
      </c>
      <c r="F72" s="32">
        <v>25</v>
      </c>
      <c r="G72" s="32">
        <f t="shared" si="9"/>
        <v>0.83333333333333337</v>
      </c>
    </row>
    <row r="73" spans="2:7" x14ac:dyDescent="0.3">
      <c r="B73" s="2"/>
      <c r="C73" s="2"/>
      <c r="E73" s="32">
        <f t="shared" si="10"/>
        <v>66</v>
      </c>
      <c r="F73" s="32">
        <v>45</v>
      </c>
      <c r="G73" s="32">
        <f t="shared" si="9"/>
        <v>1.5</v>
      </c>
    </row>
    <row r="74" spans="2:7" x14ac:dyDescent="0.3">
      <c r="B74" s="2"/>
      <c r="C74" s="2"/>
      <c r="E74" s="32">
        <f t="shared" si="10"/>
        <v>67</v>
      </c>
      <c r="F74" s="32">
        <v>27</v>
      </c>
      <c r="G74" s="32">
        <f t="shared" si="9"/>
        <v>0.9</v>
      </c>
    </row>
    <row r="75" spans="2:7" x14ac:dyDescent="0.3">
      <c r="B75" s="2"/>
      <c r="C75" s="2"/>
      <c r="E75" s="32">
        <f t="shared" si="10"/>
        <v>68</v>
      </c>
      <c r="F75" s="32">
        <v>47</v>
      </c>
      <c r="G75" s="32">
        <f t="shared" si="9"/>
        <v>1.5666666666666667</v>
      </c>
    </row>
    <row r="76" spans="2:7" x14ac:dyDescent="0.3">
      <c r="B76" s="2"/>
      <c r="C76" s="2"/>
      <c r="E76" s="32">
        <f t="shared" si="10"/>
        <v>69</v>
      </c>
      <c r="F76" s="32">
        <v>44</v>
      </c>
      <c r="G76" s="32">
        <f t="shared" si="9"/>
        <v>1.4666666666666666</v>
      </c>
    </row>
    <row r="77" spans="2:7" x14ac:dyDescent="0.3">
      <c r="B77" s="2"/>
      <c r="C77" s="2"/>
      <c r="E77" s="32">
        <f t="shared" si="10"/>
        <v>70</v>
      </c>
      <c r="F77" s="32">
        <v>52</v>
      </c>
      <c r="G77" s="32">
        <f t="shared" si="9"/>
        <v>1.7333333333333334</v>
      </c>
    </row>
    <row r="78" spans="2:7" x14ac:dyDescent="0.3">
      <c r="B78" s="2"/>
      <c r="C78" s="2"/>
      <c r="E78" s="32">
        <f t="shared" si="10"/>
        <v>71</v>
      </c>
      <c r="F78" s="32">
        <v>73</v>
      </c>
      <c r="G78" s="32">
        <f t="shared" si="9"/>
        <v>2.4333333333333331</v>
      </c>
    </row>
    <row r="79" spans="2:7" x14ac:dyDescent="0.3">
      <c r="B79" s="2"/>
      <c r="C79" s="2"/>
      <c r="E79" s="32">
        <f t="shared" si="10"/>
        <v>72</v>
      </c>
      <c r="F79" s="32">
        <v>39</v>
      </c>
      <c r="G79" s="32">
        <f t="shared" si="9"/>
        <v>1.3</v>
      </c>
    </row>
    <row r="80" spans="2:7" x14ac:dyDescent="0.3">
      <c r="B80" s="2"/>
      <c r="C80" s="2"/>
      <c r="E80" s="32">
        <f t="shared" si="10"/>
        <v>73</v>
      </c>
      <c r="F80" s="32">
        <v>48</v>
      </c>
      <c r="G80" s="32">
        <f t="shared" si="9"/>
        <v>1.6</v>
      </c>
    </row>
    <row r="81" spans="2:7" x14ac:dyDescent="0.3">
      <c r="B81" s="2"/>
      <c r="C81" s="2"/>
      <c r="E81" s="32">
        <f t="shared" si="10"/>
        <v>74</v>
      </c>
      <c r="F81" s="32">
        <v>41</v>
      </c>
      <c r="G81" s="32">
        <f t="shared" si="9"/>
        <v>1.3666666666666667</v>
      </c>
    </row>
    <row r="82" spans="2:7" x14ac:dyDescent="0.3">
      <c r="B82" s="2"/>
      <c r="C82" s="2"/>
      <c r="E82" s="32">
        <f t="shared" si="10"/>
        <v>75</v>
      </c>
      <c r="F82" s="32">
        <v>40</v>
      </c>
      <c r="G82" s="32">
        <f t="shared" si="9"/>
        <v>1.3333333333333333</v>
      </c>
    </row>
    <row r="83" spans="2:7" x14ac:dyDescent="0.3">
      <c r="B83" s="2"/>
      <c r="C83" s="2"/>
      <c r="E83" s="32">
        <f t="shared" si="10"/>
        <v>76</v>
      </c>
      <c r="F83" s="32">
        <v>43</v>
      </c>
      <c r="G83" s="32">
        <f t="shared" si="9"/>
        <v>1.4333333333333333</v>
      </c>
    </row>
    <row r="84" spans="2:7" x14ac:dyDescent="0.3">
      <c r="B84" s="2"/>
      <c r="C84" s="2"/>
      <c r="E84" s="32">
        <f t="shared" si="10"/>
        <v>77</v>
      </c>
      <c r="F84" s="32">
        <v>49</v>
      </c>
      <c r="G84" s="32">
        <f t="shared" si="9"/>
        <v>1.6333333333333333</v>
      </c>
    </row>
    <row r="85" spans="2:7" x14ac:dyDescent="0.3">
      <c r="B85" s="2"/>
      <c r="C85" s="2"/>
      <c r="E85" s="32">
        <f t="shared" si="10"/>
        <v>78</v>
      </c>
      <c r="F85" s="32">
        <v>59</v>
      </c>
      <c r="G85" s="32">
        <f t="shared" si="9"/>
        <v>1.9666666666666666</v>
      </c>
    </row>
    <row r="86" spans="2:7" x14ac:dyDescent="0.3">
      <c r="B86" s="2"/>
      <c r="C86" s="2"/>
      <c r="E86" s="32">
        <f t="shared" si="10"/>
        <v>79</v>
      </c>
      <c r="F86" s="32">
        <v>50</v>
      </c>
      <c r="G86" s="32">
        <f t="shared" si="9"/>
        <v>1.6666666666666667</v>
      </c>
    </row>
    <row r="87" spans="2:7" x14ac:dyDescent="0.3">
      <c r="B87" s="2"/>
      <c r="C87" s="2"/>
      <c r="E87" s="32">
        <f t="shared" si="10"/>
        <v>80</v>
      </c>
      <c r="F87" s="32">
        <v>44</v>
      </c>
      <c r="G87" s="32">
        <f t="shared" si="9"/>
        <v>1.4666666666666666</v>
      </c>
    </row>
    <row r="88" spans="2:7" x14ac:dyDescent="0.3">
      <c r="B88" s="2"/>
      <c r="C88" s="2"/>
      <c r="E88" s="32">
        <f t="shared" si="10"/>
        <v>81</v>
      </c>
      <c r="F88" s="32">
        <v>45</v>
      </c>
      <c r="G88" s="32">
        <f t="shared" si="9"/>
        <v>1.5</v>
      </c>
    </row>
    <row r="89" spans="2:7" x14ac:dyDescent="0.3">
      <c r="B89" s="2"/>
      <c r="C89" s="2"/>
      <c r="E89" s="32">
        <f t="shared" si="10"/>
        <v>82</v>
      </c>
      <c r="F89" s="32">
        <v>34</v>
      </c>
      <c r="G89" s="32">
        <f t="shared" si="9"/>
        <v>1.1333333333333333</v>
      </c>
    </row>
    <row r="90" spans="2:7" x14ac:dyDescent="0.3">
      <c r="B90" s="2"/>
      <c r="C90" s="2"/>
      <c r="E90" s="32">
        <f t="shared" si="10"/>
        <v>83</v>
      </c>
      <c r="F90" s="32">
        <v>59</v>
      </c>
      <c r="G90" s="32">
        <f t="shared" si="9"/>
        <v>1.9666666666666666</v>
      </c>
    </row>
    <row r="91" spans="2:7" x14ac:dyDescent="0.3">
      <c r="B91" s="2"/>
      <c r="C91" s="2"/>
      <c r="E91" s="32">
        <f t="shared" si="10"/>
        <v>84</v>
      </c>
      <c r="F91" s="32">
        <v>33</v>
      </c>
      <c r="G91" s="32">
        <f t="shared" si="9"/>
        <v>1.1000000000000001</v>
      </c>
    </row>
    <row r="92" spans="2:7" x14ac:dyDescent="0.3">
      <c r="B92" s="2"/>
      <c r="C92" s="2"/>
      <c r="E92" s="32">
        <f t="shared" si="10"/>
        <v>85</v>
      </c>
      <c r="F92" s="32">
        <v>43</v>
      </c>
      <c r="G92" s="32">
        <f t="shared" si="9"/>
        <v>1.4333333333333333</v>
      </c>
    </row>
    <row r="93" spans="2:7" x14ac:dyDescent="0.3">
      <c r="B93" s="2"/>
      <c r="C93" s="2"/>
      <c r="E93" s="32">
        <f t="shared" si="10"/>
        <v>86</v>
      </c>
      <c r="F93" s="32">
        <v>23</v>
      </c>
      <c r="G93" s="32">
        <f t="shared" si="9"/>
        <v>0.76666666666666672</v>
      </c>
    </row>
    <row r="94" spans="2:7" x14ac:dyDescent="0.3">
      <c r="B94" s="2"/>
      <c r="C94" s="2"/>
      <c r="E94" s="32">
        <f t="shared" si="10"/>
        <v>87</v>
      </c>
      <c r="F94" s="32">
        <v>55</v>
      </c>
      <c r="G94" s="32">
        <f t="shared" si="9"/>
        <v>1.8333333333333333</v>
      </c>
    </row>
    <row r="95" spans="2:7" x14ac:dyDescent="0.3">
      <c r="B95" s="2"/>
      <c r="C95" s="2"/>
      <c r="E95" s="32">
        <f t="shared" si="10"/>
        <v>88</v>
      </c>
      <c r="F95" s="32">
        <v>57</v>
      </c>
      <c r="G95" s="32">
        <f t="shared" si="9"/>
        <v>1.9</v>
      </c>
    </row>
    <row r="96" spans="2:7" x14ac:dyDescent="0.3">
      <c r="B96" s="2"/>
      <c r="C96" s="2"/>
      <c r="E96" s="32">
        <f t="shared" si="10"/>
        <v>89</v>
      </c>
      <c r="F96" s="32">
        <v>41</v>
      </c>
      <c r="G96" s="32">
        <f t="shared" si="9"/>
        <v>1.3666666666666667</v>
      </c>
    </row>
    <row r="97" spans="2:7" x14ac:dyDescent="0.3">
      <c r="B97" s="2"/>
      <c r="C97" s="2"/>
      <c r="E97" s="32">
        <f t="shared" si="10"/>
        <v>90</v>
      </c>
      <c r="F97" s="32">
        <v>55</v>
      </c>
      <c r="G97" s="32">
        <f t="shared" si="9"/>
        <v>1.8333333333333333</v>
      </c>
    </row>
    <row r="98" spans="2:7" x14ac:dyDescent="0.3">
      <c r="B98" s="2"/>
      <c r="C98" s="2"/>
      <c r="E98" s="32">
        <f t="shared" si="10"/>
        <v>91</v>
      </c>
      <c r="F98" s="32">
        <v>43</v>
      </c>
      <c r="G98" s="32">
        <f t="shared" si="9"/>
        <v>1.4333333333333333</v>
      </c>
    </row>
    <row r="99" spans="2:7" x14ac:dyDescent="0.3">
      <c r="B99" s="2"/>
      <c r="C99" s="2"/>
      <c r="E99" s="32">
        <f t="shared" si="10"/>
        <v>92</v>
      </c>
      <c r="F99" s="32">
        <v>34</v>
      </c>
      <c r="G99" s="32">
        <f t="shared" si="9"/>
        <v>1.1333333333333333</v>
      </c>
    </row>
    <row r="100" spans="2:7" x14ac:dyDescent="0.3">
      <c r="B100" s="2"/>
      <c r="C100" s="2"/>
      <c r="E100" s="32">
        <f t="shared" si="10"/>
        <v>93</v>
      </c>
      <c r="F100" s="32">
        <v>44</v>
      </c>
      <c r="G100" s="32">
        <f t="shared" si="9"/>
        <v>1.4666666666666666</v>
      </c>
    </row>
    <row r="101" spans="2:7" x14ac:dyDescent="0.3">
      <c r="B101" s="2"/>
      <c r="C101" s="2"/>
      <c r="E101" s="32">
        <f t="shared" si="10"/>
        <v>94</v>
      </c>
      <c r="F101" s="32">
        <v>39</v>
      </c>
      <c r="G101" s="32">
        <f t="shared" si="9"/>
        <v>1.3</v>
      </c>
    </row>
    <row r="102" spans="2:7" x14ac:dyDescent="0.3">
      <c r="B102" s="2"/>
      <c r="C102" s="2"/>
      <c r="E102" s="32">
        <f t="shared" si="10"/>
        <v>95</v>
      </c>
      <c r="F102" s="32">
        <v>31</v>
      </c>
      <c r="G102" s="32">
        <f t="shared" si="9"/>
        <v>1.0333333333333334</v>
      </c>
    </row>
    <row r="103" spans="2:7" x14ac:dyDescent="0.3">
      <c r="B103" s="2"/>
      <c r="C103" s="2"/>
      <c r="E103" s="32">
        <f t="shared" si="10"/>
        <v>96</v>
      </c>
      <c r="F103" s="32">
        <v>51</v>
      </c>
      <c r="G103" s="32">
        <f t="shared" si="9"/>
        <v>1.7</v>
      </c>
    </row>
    <row r="104" spans="2:7" x14ac:dyDescent="0.3">
      <c r="B104" s="2"/>
      <c r="C104" s="2"/>
      <c r="E104" s="32">
        <f t="shared" si="10"/>
        <v>97</v>
      </c>
      <c r="F104" s="32">
        <v>48</v>
      </c>
      <c r="G104" s="32">
        <f t="shared" si="9"/>
        <v>1.6</v>
      </c>
    </row>
    <row r="105" spans="2:7" x14ac:dyDescent="0.3">
      <c r="B105" s="2"/>
      <c r="C105" s="2"/>
      <c r="E105" s="32">
        <f t="shared" si="10"/>
        <v>98</v>
      </c>
      <c r="F105" s="32">
        <v>46</v>
      </c>
      <c r="G105" s="32">
        <f t="shared" si="9"/>
        <v>1.5333333333333334</v>
      </c>
    </row>
    <row r="106" spans="2:7" x14ac:dyDescent="0.3">
      <c r="B106" s="2"/>
      <c r="C106" s="2"/>
      <c r="E106" s="32">
        <f t="shared" si="10"/>
        <v>99</v>
      </c>
      <c r="F106" s="32">
        <v>76</v>
      </c>
      <c r="G106" s="32">
        <f t="shared" si="9"/>
        <v>2.5333333333333332</v>
      </c>
    </row>
    <row r="107" spans="2:7" x14ac:dyDescent="0.3">
      <c r="B107" s="2"/>
      <c r="C107" s="2"/>
      <c r="E107" s="32">
        <f t="shared" si="10"/>
        <v>100</v>
      </c>
      <c r="F107" s="32">
        <v>35</v>
      </c>
      <c r="G107" s="32">
        <f t="shared" si="9"/>
        <v>1.1666666666666667</v>
      </c>
    </row>
    <row r="108" spans="2:7" x14ac:dyDescent="0.3">
      <c r="B108" s="2"/>
      <c r="C108" s="2"/>
      <c r="E108" s="32">
        <f t="shared" si="10"/>
        <v>101</v>
      </c>
      <c r="F108" s="32">
        <v>58</v>
      </c>
      <c r="G108" s="32">
        <f t="shared" si="9"/>
        <v>1.9333333333333333</v>
      </c>
    </row>
    <row r="109" spans="2:7" x14ac:dyDescent="0.3">
      <c r="B109" s="2"/>
      <c r="C109" s="2"/>
      <c r="E109" s="32">
        <f t="shared" si="10"/>
        <v>102</v>
      </c>
      <c r="F109" s="32">
        <v>42</v>
      </c>
      <c r="G109" s="32">
        <f t="shared" si="9"/>
        <v>1.4</v>
      </c>
    </row>
    <row r="110" spans="2:7" x14ac:dyDescent="0.3">
      <c r="B110" s="2"/>
      <c r="C110" s="2"/>
      <c r="E110" s="32">
        <f t="shared" si="10"/>
        <v>103</v>
      </c>
      <c r="F110" s="32">
        <v>43</v>
      </c>
      <c r="G110" s="32">
        <f t="shared" si="9"/>
        <v>1.4333333333333333</v>
      </c>
    </row>
    <row r="111" spans="2:7" x14ac:dyDescent="0.3">
      <c r="B111" s="2"/>
      <c r="C111" s="2"/>
      <c r="E111" s="32">
        <f t="shared" si="10"/>
        <v>104</v>
      </c>
      <c r="F111" s="32">
        <v>50</v>
      </c>
      <c r="G111" s="32">
        <f t="shared" si="9"/>
        <v>1.6666666666666667</v>
      </c>
    </row>
    <row r="112" spans="2:7" x14ac:dyDescent="0.3">
      <c r="B112" s="2"/>
      <c r="C112" s="2"/>
      <c r="E112" s="32">
        <f t="shared" si="10"/>
        <v>105</v>
      </c>
      <c r="F112" s="32">
        <v>48</v>
      </c>
      <c r="G112" s="32">
        <f t="shared" si="9"/>
        <v>1.6</v>
      </c>
    </row>
    <row r="113" spans="2:7" x14ac:dyDescent="0.3">
      <c r="B113" s="2"/>
      <c r="C113" s="2"/>
      <c r="E113" s="32">
        <f t="shared" si="10"/>
        <v>106</v>
      </c>
      <c r="F113" s="32">
        <v>39</v>
      </c>
      <c r="G113" s="32">
        <f t="shared" si="9"/>
        <v>1.3</v>
      </c>
    </row>
    <row r="114" spans="2:7" x14ac:dyDescent="0.3">
      <c r="B114" s="2"/>
      <c r="C114" s="2"/>
      <c r="E114" s="32">
        <f t="shared" si="10"/>
        <v>107</v>
      </c>
      <c r="F114" s="32">
        <v>36</v>
      </c>
      <c r="G114" s="32">
        <f t="shared" si="9"/>
        <v>1.2</v>
      </c>
    </row>
    <row r="115" spans="2:7" x14ac:dyDescent="0.3">
      <c r="B115" s="2"/>
      <c r="C115" s="2"/>
      <c r="E115" s="32">
        <f t="shared" si="10"/>
        <v>108</v>
      </c>
      <c r="F115" s="32">
        <v>44</v>
      </c>
      <c r="G115" s="32">
        <f t="shared" si="9"/>
        <v>1.4666666666666666</v>
      </c>
    </row>
    <row r="116" spans="2:7" x14ac:dyDescent="0.3">
      <c r="B116" s="2"/>
      <c r="C116" s="2"/>
      <c r="E116" s="32">
        <f t="shared" si="10"/>
        <v>109</v>
      </c>
      <c r="F116" s="32">
        <v>54</v>
      </c>
      <c r="G116" s="32">
        <f t="shared" si="9"/>
        <v>1.8</v>
      </c>
    </row>
    <row r="117" spans="2:7" x14ac:dyDescent="0.3">
      <c r="B117" s="2"/>
      <c r="C117" s="2"/>
      <c r="E117" s="32">
        <f t="shared" si="10"/>
        <v>110</v>
      </c>
      <c r="F117" s="32">
        <v>40</v>
      </c>
      <c r="G117" s="32">
        <f t="shared" si="9"/>
        <v>1.3333333333333333</v>
      </c>
    </row>
    <row r="118" spans="2:7" x14ac:dyDescent="0.3">
      <c r="B118" s="2"/>
      <c r="C118" s="2"/>
      <c r="E118" s="32">
        <f t="shared" si="10"/>
        <v>111</v>
      </c>
      <c r="F118" s="32">
        <v>54</v>
      </c>
      <c r="G118" s="32">
        <f t="shared" si="9"/>
        <v>1.8</v>
      </c>
    </row>
    <row r="119" spans="2:7" x14ac:dyDescent="0.3">
      <c r="B119" s="2"/>
      <c r="C119" s="2"/>
      <c r="E119" s="32">
        <f t="shared" si="10"/>
        <v>112</v>
      </c>
      <c r="F119" s="32">
        <v>38</v>
      </c>
      <c r="G119" s="32">
        <f t="shared" si="9"/>
        <v>1.2666666666666666</v>
      </c>
    </row>
    <row r="120" spans="2:7" x14ac:dyDescent="0.3">
      <c r="B120" s="2"/>
      <c r="C120" s="2"/>
      <c r="E120" s="32">
        <f t="shared" si="10"/>
        <v>113</v>
      </c>
      <c r="F120" s="32">
        <v>60</v>
      </c>
      <c r="G120" s="32">
        <f t="shared" si="9"/>
        <v>2</v>
      </c>
    </row>
    <row r="121" spans="2:7" x14ac:dyDescent="0.3">
      <c r="B121" s="2"/>
      <c r="C121" s="2"/>
      <c r="E121" s="32">
        <f t="shared" si="10"/>
        <v>114</v>
      </c>
      <c r="F121" s="32">
        <v>52</v>
      </c>
      <c r="G121" s="32">
        <f t="shared" si="9"/>
        <v>1.7333333333333334</v>
      </c>
    </row>
    <row r="122" spans="2:7" x14ac:dyDescent="0.3">
      <c r="B122" s="2"/>
      <c r="C122" s="2"/>
      <c r="E122" s="32">
        <f t="shared" si="10"/>
        <v>115</v>
      </c>
      <c r="F122" s="32">
        <v>69</v>
      </c>
      <c r="G122" s="32">
        <f t="shared" si="9"/>
        <v>2.2999999999999998</v>
      </c>
    </row>
    <row r="123" spans="2:7" x14ac:dyDescent="0.3">
      <c r="B123" s="2"/>
      <c r="C123" s="2"/>
      <c r="E123" s="32">
        <f t="shared" si="10"/>
        <v>116</v>
      </c>
      <c r="F123" s="32">
        <v>45</v>
      </c>
      <c r="G123" s="32">
        <f t="shared" si="9"/>
        <v>1.5</v>
      </c>
    </row>
    <row r="124" spans="2:7" x14ac:dyDescent="0.3">
      <c r="B124" s="2"/>
      <c r="C124" s="2"/>
      <c r="E124" s="32">
        <f t="shared" si="10"/>
        <v>117</v>
      </c>
      <c r="F124" s="32">
        <v>61</v>
      </c>
      <c r="G124" s="32">
        <f t="shared" si="9"/>
        <v>2.0333333333333332</v>
      </c>
    </row>
    <row r="125" spans="2:7" x14ac:dyDescent="0.3">
      <c r="B125" s="2"/>
      <c r="C125" s="2"/>
      <c r="E125" s="32">
        <f t="shared" si="10"/>
        <v>118</v>
      </c>
      <c r="F125" s="32">
        <v>65</v>
      </c>
      <c r="G125" s="32">
        <f t="shared" si="9"/>
        <v>2.1666666666666665</v>
      </c>
    </row>
    <row r="126" spans="2:7" x14ac:dyDescent="0.3">
      <c r="B126" s="2"/>
      <c r="C126" s="2"/>
      <c r="E126" s="32">
        <f t="shared" si="10"/>
        <v>119</v>
      </c>
      <c r="F126" s="32">
        <v>53</v>
      </c>
      <c r="G126" s="32">
        <f t="shared" si="9"/>
        <v>1.7666666666666666</v>
      </c>
    </row>
    <row r="127" spans="2:7" x14ac:dyDescent="0.3">
      <c r="B127" s="2"/>
      <c r="C127" s="2"/>
      <c r="E127" s="32">
        <f t="shared" si="10"/>
        <v>120</v>
      </c>
      <c r="F127" s="32">
        <v>54</v>
      </c>
      <c r="G127" s="32">
        <f t="shared" si="9"/>
        <v>1.8</v>
      </c>
    </row>
    <row r="128" spans="2:7" x14ac:dyDescent="0.3">
      <c r="B128" s="2"/>
      <c r="C128" s="2"/>
      <c r="E128" s="32">
        <f t="shared" si="10"/>
        <v>121</v>
      </c>
      <c r="F128" s="32">
        <v>43</v>
      </c>
      <c r="G128" s="32">
        <f t="shared" si="9"/>
        <v>1.4333333333333333</v>
      </c>
    </row>
    <row r="129" spans="2:7" x14ac:dyDescent="0.3">
      <c r="B129" s="2"/>
      <c r="C129" s="2"/>
      <c r="E129" s="32">
        <f t="shared" si="10"/>
        <v>122</v>
      </c>
      <c r="F129" s="32">
        <v>45</v>
      </c>
      <c r="G129" s="32">
        <f t="shared" si="9"/>
        <v>1.5</v>
      </c>
    </row>
    <row r="130" spans="2:7" x14ac:dyDescent="0.3">
      <c r="B130" s="2"/>
      <c r="C130" s="2"/>
      <c r="E130" s="32">
        <f t="shared" si="10"/>
        <v>123</v>
      </c>
      <c r="F130" s="32">
        <v>53</v>
      </c>
      <c r="G130" s="32">
        <f t="shared" si="9"/>
        <v>1.7666666666666666</v>
      </c>
    </row>
    <row r="131" spans="2:7" x14ac:dyDescent="0.3">
      <c r="B131" s="2"/>
      <c r="C131" s="2"/>
      <c r="E131" s="32">
        <f t="shared" si="10"/>
        <v>124</v>
      </c>
      <c r="F131" s="32">
        <v>69</v>
      </c>
      <c r="G131" s="32">
        <f t="shared" si="9"/>
        <v>2.2999999999999998</v>
      </c>
    </row>
    <row r="132" spans="2:7" x14ac:dyDescent="0.3">
      <c r="B132" s="2"/>
      <c r="C132" s="2"/>
      <c r="E132" s="32">
        <f t="shared" si="10"/>
        <v>125</v>
      </c>
      <c r="F132" s="32">
        <v>36</v>
      </c>
      <c r="G132" s="32">
        <f t="shared" si="9"/>
        <v>1.2</v>
      </c>
    </row>
    <row r="133" spans="2:7" x14ac:dyDescent="0.3">
      <c r="B133" s="2"/>
      <c r="C133" s="2"/>
      <c r="E133" s="32">
        <f t="shared" si="10"/>
        <v>126</v>
      </c>
      <c r="F133" s="32">
        <v>37</v>
      </c>
      <c r="G133" s="32">
        <f t="shared" si="9"/>
        <v>1.2333333333333334</v>
      </c>
    </row>
    <row r="134" spans="2:7" x14ac:dyDescent="0.3">
      <c r="B134" s="2"/>
      <c r="C134" s="2"/>
      <c r="E134" s="32">
        <f t="shared" si="10"/>
        <v>127</v>
      </c>
      <c r="F134" s="32">
        <v>57</v>
      </c>
      <c r="G134" s="32">
        <f t="shared" si="9"/>
        <v>1.9</v>
      </c>
    </row>
    <row r="135" spans="2:7" x14ac:dyDescent="0.3">
      <c r="B135" s="2"/>
      <c r="C135" s="2"/>
      <c r="E135" s="32">
        <f t="shared" si="10"/>
        <v>128</v>
      </c>
      <c r="F135" s="32">
        <v>50</v>
      </c>
      <c r="G135" s="32">
        <f t="shared" ref="G135:G198" si="11">F135/$E$3</f>
        <v>1.6666666666666667</v>
      </c>
    </row>
    <row r="136" spans="2:7" x14ac:dyDescent="0.3">
      <c r="B136" s="2"/>
      <c r="C136" s="2"/>
      <c r="E136" s="32">
        <f t="shared" ref="E136:E199" si="12">E135+1</f>
        <v>129</v>
      </c>
      <c r="F136" s="32">
        <v>52</v>
      </c>
      <c r="G136" s="32">
        <f t="shared" si="11"/>
        <v>1.7333333333333334</v>
      </c>
    </row>
    <row r="137" spans="2:7" x14ac:dyDescent="0.3">
      <c r="B137" s="2"/>
      <c r="C137" s="2"/>
      <c r="E137" s="32">
        <f t="shared" si="12"/>
        <v>130</v>
      </c>
      <c r="F137" s="32">
        <v>58</v>
      </c>
      <c r="G137" s="32">
        <f t="shared" si="11"/>
        <v>1.9333333333333333</v>
      </c>
    </row>
    <row r="138" spans="2:7" x14ac:dyDescent="0.3">
      <c r="B138" s="2"/>
      <c r="C138" s="2"/>
      <c r="E138" s="32">
        <f t="shared" si="12"/>
        <v>131</v>
      </c>
      <c r="F138" s="32">
        <v>46</v>
      </c>
      <c r="G138" s="32">
        <f t="shared" si="11"/>
        <v>1.5333333333333334</v>
      </c>
    </row>
    <row r="139" spans="2:7" x14ac:dyDescent="0.3">
      <c r="B139" s="2"/>
      <c r="C139" s="2"/>
      <c r="E139" s="32">
        <f t="shared" si="12"/>
        <v>132</v>
      </c>
      <c r="F139" s="32">
        <v>39</v>
      </c>
      <c r="G139" s="32">
        <f t="shared" si="11"/>
        <v>1.3</v>
      </c>
    </row>
    <row r="140" spans="2:7" x14ac:dyDescent="0.3">
      <c r="B140" s="2"/>
      <c r="C140" s="2"/>
      <c r="E140" s="32">
        <f t="shared" si="12"/>
        <v>133</v>
      </c>
      <c r="F140" s="32">
        <v>40</v>
      </c>
      <c r="G140" s="32">
        <f t="shared" si="11"/>
        <v>1.3333333333333333</v>
      </c>
    </row>
    <row r="141" spans="2:7" x14ac:dyDescent="0.3">
      <c r="B141" s="2"/>
      <c r="C141" s="2"/>
      <c r="E141" s="32">
        <f t="shared" si="12"/>
        <v>134</v>
      </c>
      <c r="F141" s="32">
        <v>49</v>
      </c>
      <c r="G141" s="32">
        <f t="shared" si="11"/>
        <v>1.6333333333333333</v>
      </c>
    </row>
    <row r="142" spans="2:7" x14ac:dyDescent="0.3">
      <c r="B142" s="2"/>
      <c r="C142" s="2"/>
      <c r="E142" s="32">
        <f t="shared" si="12"/>
        <v>135</v>
      </c>
      <c r="F142" s="32">
        <v>26</v>
      </c>
      <c r="G142" s="32">
        <f t="shared" si="11"/>
        <v>0.8666666666666667</v>
      </c>
    </row>
    <row r="143" spans="2:7" x14ac:dyDescent="0.3">
      <c r="B143" s="2"/>
      <c r="C143" s="2"/>
      <c r="E143" s="32">
        <f t="shared" si="12"/>
        <v>136</v>
      </c>
      <c r="F143" s="32">
        <v>42</v>
      </c>
      <c r="G143" s="32">
        <f t="shared" si="11"/>
        <v>1.4</v>
      </c>
    </row>
    <row r="144" spans="2:7" x14ac:dyDescent="0.3">
      <c r="B144" s="2"/>
      <c r="C144" s="2"/>
      <c r="E144" s="32">
        <f t="shared" si="12"/>
        <v>137</v>
      </c>
      <c r="F144" s="32">
        <v>57</v>
      </c>
      <c r="G144" s="32">
        <f t="shared" si="11"/>
        <v>1.9</v>
      </c>
    </row>
    <row r="145" spans="2:7" x14ac:dyDescent="0.3">
      <c r="B145" s="2"/>
      <c r="C145" s="2"/>
      <c r="E145" s="32">
        <f t="shared" si="12"/>
        <v>138</v>
      </c>
      <c r="F145" s="32">
        <v>45</v>
      </c>
      <c r="G145" s="32">
        <f t="shared" si="11"/>
        <v>1.5</v>
      </c>
    </row>
    <row r="146" spans="2:7" x14ac:dyDescent="0.3">
      <c r="B146" s="2"/>
      <c r="C146" s="2"/>
      <c r="E146" s="32">
        <f t="shared" si="12"/>
        <v>139</v>
      </c>
      <c r="F146" s="32">
        <v>48</v>
      </c>
      <c r="G146" s="32">
        <f t="shared" si="11"/>
        <v>1.6</v>
      </c>
    </row>
    <row r="147" spans="2:7" x14ac:dyDescent="0.3">
      <c r="B147" s="2"/>
      <c r="C147" s="2"/>
      <c r="E147" s="32">
        <f t="shared" si="12"/>
        <v>140</v>
      </c>
      <c r="F147" s="32">
        <v>63</v>
      </c>
      <c r="G147" s="32">
        <f t="shared" si="11"/>
        <v>2.1</v>
      </c>
    </row>
    <row r="148" spans="2:7" x14ac:dyDescent="0.3">
      <c r="B148" s="2"/>
      <c r="C148" s="2"/>
      <c r="E148" s="32">
        <f t="shared" si="12"/>
        <v>141</v>
      </c>
      <c r="F148" s="32">
        <v>62</v>
      </c>
      <c r="G148" s="32">
        <f t="shared" si="11"/>
        <v>2.0666666666666669</v>
      </c>
    </row>
    <row r="149" spans="2:7" x14ac:dyDescent="0.3">
      <c r="B149" s="2"/>
      <c r="C149" s="2"/>
      <c r="E149" s="32">
        <f t="shared" si="12"/>
        <v>142</v>
      </c>
      <c r="F149" s="32">
        <v>47</v>
      </c>
      <c r="G149" s="32">
        <f t="shared" si="11"/>
        <v>1.5666666666666667</v>
      </c>
    </row>
    <row r="150" spans="2:7" x14ac:dyDescent="0.3">
      <c r="B150" s="2"/>
      <c r="C150" s="2"/>
      <c r="E150" s="32">
        <f t="shared" si="12"/>
        <v>143</v>
      </c>
      <c r="F150" s="32">
        <v>23</v>
      </c>
      <c r="G150" s="32">
        <f t="shared" si="11"/>
        <v>0.76666666666666672</v>
      </c>
    </row>
    <row r="151" spans="2:7" x14ac:dyDescent="0.3">
      <c r="B151" s="2"/>
      <c r="C151" s="2"/>
      <c r="E151" s="32">
        <f t="shared" si="12"/>
        <v>144</v>
      </c>
      <c r="F151" s="32">
        <v>48</v>
      </c>
      <c r="G151" s="32">
        <f t="shared" si="11"/>
        <v>1.6</v>
      </c>
    </row>
    <row r="152" spans="2:7" x14ac:dyDescent="0.3">
      <c r="B152" s="2"/>
      <c r="C152" s="2"/>
      <c r="E152" s="32">
        <f t="shared" si="12"/>
        <v>145</v>
      </c>
      <c r="F152" s="32">
        <v>56</v>
      </c>
      <c r="G152" s="32">
        <f t="shared" si="11"/>
        <v>1.8666666666666667</v>
      </c>
    </row>
    <row r="153" spans="2:7" x14ac:dyDescent="0.3">
      <c r="B153" s="2"/>
      <c r="C153" s="2"/>
      <c r="E153" s="32">
        <f t="shared" si="12"/>
        <v>146</v>
      </c>
      <c r="F153" s="32">
        <v>59</v>
      </c>
      <c r="G153" s="32">
        <f t="shared" si="11"/>
        <v>1.9666666666666666</v>
      </c>
    </row>
    <row r="154" spans="2:7" x14ac:dyDescent="0.3">
      <c r="B154" s="2"/>
      <c r="C154" s="2"/>
      <c r="E154" s="32">
        <f t="shared" si="12"/>
        <v>147</v>
      </c>
      <c r="F154" s="32">
        <v>47</v>
      </c>
      <c r="G154" s="32">
        <f t="shared" si="11"/>
        <v>1.5666666666666667</v>
      </c>
    </row>
    <row r="155" spans="2:7" x14ac:dyDescent="0.3">
      <c r="B155" s="2"/>
      <c r="C155" s="2"/>
      <c r="E155" s="32">
        <f t="shared" si="12"/>
        <v>148</v>
      </c>
      <c r="F155" s="32">
        <v>63</v>
      </c>
      <c r="G155" s="32">
        <f t="shared" si="11"/>
        <v>2.1</v>
      </c>
    </row>
    <row r="156" spans="2:7" x14ac:dyDescent="0.3">
      <c r="B156" s="2"/>
      <c r="C156" s="2"/>
      <c r="E156" s="32">
        <f t="shared" si="12"/>
        <v>149</v>
      </c>
      <c r="F156" s="32">
        <v>37</v>
      </c>
      <c r="G156" s="32">
        <f t="shared" si="11"/>
        <v>1.2333333333333334</v>
      </c>
    </row>
    <row r="157" spans="2:7" x14ac:dyDescent="0.3">
      <c r="B157" s="2"/>
      <c r="C157" s="2"/>
      <c r="E157" s="32">
        <f t="shared" si="12"/>
        <v>150</v>
      </c>
      <c r="F157" s="32">
        <v>59</v>
      </c>
      <c r="G157" s="32">
        <f t="shared" si="11"/>
        <v>1.9666666666666666</v>
      </c>
    </row>
    <row r="158" spans="2:7" x14ac:dyDescent="0.3">
      <c r="B158" s="2"/>
      <c r="C158" s="2"/>
      <c r="E158" s="32">
        <f t="shared" si="12"/>
        <v>151</v>
      </c>
      <c r="F158" s="32">
        <v>37</v>
      </c>
      <c r="G158" s="32">
        <f t="shared" si="11"/>
        <v>1.2333333333333334</v>
      </c>
    </row>
    <row r="159" spans="2:7" x14ac:dyDescent="0.3">
      <c r="B159" s="2"/>
      <c r="C159" s="2"/>
      <c r="E159" s="32">
        <f t="shared" si="12"/>
        <v>152</v>
      </c>
      <c r="F159" s="32">
        <v>69</v>
      </c>
      <c r="G159" s="32">
        <f t="shared" si="11"/>
        <v>2.2999999999999998</v>
      </c>
    </row>
    <row r="160" spans="2:7" x14ac:dyDescent="0.3">
      <c r="B160" s="2"/>
      <c r="C160" s="2"/>
      <c r="E160" s="32">
        <f t="shared" si="12"/>
        <v>153</v>
      </c>
      <c r="F160" s="32">
        <v>29</v>
      </c>
      <c r="G160" s="32">
        <f t="shared" si="11"/>
        <v>0.96666666666666667</v>
      </c>
    </row>
    <row r="161" spans="2:7" x14ac:dyDescent="0.3">
      <c r="B161" s="2"/>
      <c r="C161" s="2"/>
      <c r="E161" s="32">
        <f t="shared" si="12"/>
        <v>154</v>
      </c>
      <c r="F161" s="32">
        <v>60</v>
      </c>
      <c r="G161" s="32">
        <f t="shared" si="11"/>
        <v>2</v>
      </c>
    </row>
    <row r="162" spans="2:7" x14ac:dyDescent="0.3">
      <c r="B162" s="2"/>
      <c r="C162" s="2"/>
      <c r="E162" s="32">
        <f t="shared" si="12"/>
        <v>155</v>
      </c>
      <c r="F162" s="32">
        <v>61</v>
      </c>
      <c r="G162" s="32">
        <f t="shared" si="11"/>
        <v>2.0333333333333332</v>
      </c>
    </row>
    <row r="163" spans="2:7" x14ac:dyDescent="0.3">
      <c r="B163" s="2"/>
      <c r="C163" s="2"/>
      <c r="E163" s="32">
        <f t="shared" si="12"/>
        <v>156</v>
      </c>
      <c r="F163" s="32">
        <v>64</v>
      </c>
      <c r="G163" s="32">
        <f t="shared" si="11"/>
        <v>2.1333333333333333</v>
      </c>
    </row>
    <row r="164" spans="2:7" x14ac:dyDescent="0.3">
      <c r="B164" s="2"/>
      <c r="C164" s="2"/>
      <c r="E164" s="32">
        <f t="shared" si="12"/>
        <v>157</v>
      </c>
      <c r="F164" s="32">
        <v>42</v>
      </c>
      <c r="G164" s="32">
        <f t="shared" si="11"/>
        <v>1.4</v>
      </c>
    </row>
    <row r="165" spans="2:7" x14ac:dyDescent="0.3">
      <c r="B165" s="2"/>
      <c r="C165" s="2"/>
      <c r="E165" s="32">
        <f t="shared" si="12"/>
        <v>158</v>
      </c>
      <c r="F165" s="32">
        <v>49</v>
      </c>
      <c r="G165" s="32">
        <f t="shared" si="11"/>
        <v>1.6333333333333333</v>
      </c>
    </row>
    <row r="166" spans="2:7" x14ac:dyDescent="0.3">
      <c r="C166" s="2"/>
      <c r="E166" s="32">
        <f t="shared" si="12"/>
        <v>159</v>
      </c>
      <c r="F166" s="32">
        <v>42</v>
      </c>
      <c r="G166" s="32">
        <f t="shared" si="11"/>
        <v>1.4</v>
      </c>
    </row>
    <row r="167" spans="2:7" x14ac:dyDescent="0.3">
      <c r="C167" s="2"/>
      <c r="E167" s="32">
        <f t="shared" si="12"/>
        <v>160</v>
      </c>
      <c r="F167" s="32">
        <v>57</v>
      </c>
      <c r="G167" s="32">
        <f t="shared" si="11"/>
        <v>1.9</v>
      </c>
    </row>
    <row r="168" spans="2:7" x14ac:dyDescent="0.3">
      <c r="C168" s="2"/>
      <c r="E168" s="32">
        <f t="shared" si="12"/>
        <v>161</v>
      </c>
      <c r="F168" s="32">
        <v>70</v>
      </c>
      <c r="G168" s="32">
        <f t="shared" si="11"/>
        <v>2.3333333333333335</v>
      </c>
    </row>
    <row r="169" spans="2:7" x14ac:dyDescent="0.3">
      <c r="C169" s="2"/>
      <c r="E169" s="32">
        <f t="shared" si="12"/>
        <v>162</v>
      </c>
      <c r="F169" s="32">
        <v>44</v>
      </c>
      <c r="G169" s="32">
        <f t="shared" si="11"/>
        <v>1.4666666666666666</v>
      </c>
    </row>
    <row r="170" spans="2:7" x14ac:dyDescent="0.3">
      <c r="C170" s="2"/>
      <c r="E170" s="32">
        <f t="shared" si="12"/>
        <v>163</v>
      </c>
      <c r="F170" s="32">
        <v>49</v>
      </c>
      <c r="G170" s="32">
        <f t="shared" si="11"/>
        <v>1.6333333333333333</v>
      </c>
    </row>
    <row r="171" spans="2:7" x14ac:dyDescent="0.3">
      <c r="C171" s="2"/>
      <c r="E171" s="32">
        <f t="shared" si="12"/>
        <v>164</v>
      </c>
      <c r="F171" s="32">
        <v>38</v>
      </c>
      <c r="G171" s="32">
        <f t="shared" si="11"/>
        <v>1.2666666666666666</v>
      </c>
    </row>
    <row r="172" spans="2:7" x14ac:dyDescent="0.3">
      <c r="C172" s="2"/>
      <c r="E172" s="32">
        <f t="shared" si="12"/>
        <v>165</v>
      </c>
      <c r="F172" s="32">
        <v>77</v>
      </c>
      <c r="G172" s="32">
        <f t="shared" si="11"/>
        <v>2.5666666666666669</v>
      </c>
    </row>
    <row r="173" spans="2:7" x14ac:dyDescent="0.3">
      <c r="C173" s="2"/>
      <c r="E173" s="32">
        <f t="shared" si="12"/>
        <v>166</v>
      </c>
      <c r="F173" s="32">
        <v>61</v>
      </c>
      <c r="G173" s="32">
        <f t="shared" si="11"/>
        <v>2.0333333333333332</v>
      </c>
    </row>
    <row r="174" spans="2:7" x14ac:dyDescent="0.3">
      <c r="C174" s="2"/>
      <c r="E174" s="32">
        <f t="shared" si="12"/>
        <v>167</v>
      </c>
      <c r="F174" s="32">
        <v>46</v>
      </c>
      <c r="G174" s="32">
        <f t="shared" si="11"/>
        <v>1.5333333333333334</v>
      </c>
    </row>
    <row r="175" spans="2:7" x14ac:dyDescent="0.3">
      <c r="C175" s="2"/>
      <c r="E175" s="32">
        <f t="shared" si="12"/>
        <v>168</v>
      </c>
      <c r="F175" s="32">
        <v>50</v>
      </c>
      <c r="G175" s="32">
        <f t="shared" si="11"/>
        <v>1.6666666666666667</v>
      </c>
    </row>
    <row r="176" spans="2:7" x14ac:dyDescent="0.3">
      <c r="C176" s="2"/>
      <c r="E176" s="32">
        <f t="shared" si="12"/>
        <v>169</v>
      </c>
      <c r="F176" s="32">
        <v>44</v>
      </c>
      <c r="G176" s="32">
        <f t="shared" si="11"/>
        <v>1.4666666666666666</v>
      </c>
    </row>
    <row r="177" spans="3:7" x14ac:dyDescent="0.3">
      <c r="C177" s="2"/>
      <c r="E177" s="32">
        <f t="shared" si="12"/>
        <v>170</v>
      </c>
      <c r="F177" s="32">
        <v>50</v>
      </c>
      <c r="G177" s="32">
        <f t="shared" si="11"/>
        <v>1.6666666666666667</v>
      </c>
    </row>
    <row r="178" spans="3:7" x14ac:dyDescent="0.3">
      <c r="C178" s="2"/>
      <c r="E178" s="32">
        <f t="shared" si="12"/>
        <v>171</v>
      </c>
      <c r="F178" s="32">
        <v>63</v>
      </c>
      <c r="G178" s="32">
        <f t="shared" si="11"/>
        <v>2.1</v>
      </c>
    </row>
    <row r="179" spans="3:7" x14ac:dyDescent="0.3">
      <c r="C179" s="2"/>
      <c r="E179" s="32">
        <f t="shared" si="12"/>
        <v>172</v>
      </c>
      <c r="F179" s="32">
        <v>49</v>
      </c>
      <c r="G179" s="32">
        <f t="shared" si="11"/>
        <v>1.6333333333333333</v>
      </c>
    </row>
    <row r="180" spans="3:7" x14ac:dyDescent="0.3">
      <c r="C180" s="2"/>
      <c r="E180" s="32">
        <f t="shared" si="12"/>
        <v>173</v>
      </c>
      <c r="F180" s="32">
        <v>54</v>
      </c>
      <c r="G180" s="32">
        <f t="shared" si="11"/>
        <v>1.8</v>
      </c>
    </row>
    <row r="181" spans="3:7" x14ac:dyDescent="0.3">
      <c r="C181" s="2"/>
      <c r="E181" s="32">
        <f t="shared" si="12"/>
        <v>174</v>
      </c>
      <c r="F181" s="32">
        <v>43</v>
      </c>
      <c r="G181" s="32">
        <f t="shared" si="11"/>
        <v>1.4333333333333333</v>
      </c>
    </row>
    <row r="182" spans="3:7" x14ac:dyDescent="0.3">
      <c r="C182" s="2"/>
      <c r="E182" s="32">
        <f t="shared" si="12"/>
        <v>175</v>
      </c>
      <c r="F182" s="32">
        <v>53</v>
      </c>
      <c r="G182" s="32">
        <f t="shared" si="11"/>
        <v>1.7666666666666666</v>
      </c>
    </row>
    <row r="183" spans="3:7" x14ac:dyDescent="0.3">
      <c r="C183" s="2"/>
      <c r="E183" s="32">
        <f t="shared" si="12"/>
        <v>176</v>
      </c>
      <c r="F183" s="32">
        <v>40</v>
      </c>
      <c r="G183" s="32">
        <f t="shared" si="11"/>
        <v>1.3333333333333333</v>
      </c>
    </row>
    <row r="184" spans="3:7" x14ac:dyDescent="0.3">
      <c r="C184" s="2"/>
      <c r="E184" s="32">
        <f t="shared" si="12"/>
        <v>177</v>
      </c>
      <c r="F184" s="32">
        <v>42</v>
      </c>
      <c r="G184" s="32">
        <f t="shared" si="11"/>
        <v>1.4</v>
      </c>
    </row>
    <row r="185" spans="3:7" x14ac:dyDescent="0.3">
      <c r="C185" s="2"/>
      <c r="E185" s="32">
        <f t="shared" si="12"/>
        <v>178</v>
      </c>
      <c r="F185" s="32">
        <v>76</v>
      </c>
      <c r="G185" s="32">
        <f t="shared" si="11"/>
        <v>2.5333333333333332</v>
      </c>
    </row>
    <row r="186" spans="3:7" x14ac:dyDescent="0.3">
      <c r="C186" s="2"/>
      <c r="E186" s="32">
        <f t="shared" si="12"/>
        <v>179</v>
      </c>
      <c r="F186" s="32">
        <v>54</v>
      </c>
      <c r="G186" s="32">
        <f t="shared" si="11"/>
        <v>1.8</v>
      </c>
    </row>
    <row r="187" spans="3:7" x14ac:dyDescent="0.3">
      <c r="C187" s="2"/>
      <c r="E187" s="32">
        <f t="shared" si="12"/>
        <v>180</v>
      </c>
      <c r="F187" s="32">
        <v>37</v>
      </c>
      <c r="G187" s="32">
        <f t="shared" si="11"/>
        <v>1.2333333333333334</v>
      </c>
    </row>
    <row r="188" spans="3:7" x14ac:dyDescent="0.3">
      <c r="C188" s="2"/>
      <c r="E188" s="32">
        <f t="shared" si="12"/>
        <v>181</v>
      </c>
      <c r="F188" s="32">
        <v>38</v>
      </c>
      <c r="G188" s="32">
        <f t="shared" si="11"/>
        <v>1.2666666666666666</v>
      </c>
    </row>
    <row r="189" spans="3:7" x14ac:dyDescent="0.3">
      <c r="C189" s="2"/>
      <c r="E189" s="32">
        <f t="shared" si="12"/>
        <v>182</v>
      </c>
      <c r="F189" s="32">
        <v>45</v>
      </c>
      <c r="G189" s="32">
        <f t="shared" si="11"/>
        <v>1.5</v>
      </c>
    </row>
    <row r="190" spans="3:7" x14ac:dyDescent="0.3">
      <c r="C190" s="2"/>
      <c r="E190" s="32">
        <f t="shared" si="12"/>
        <v>183</v>
      </c>
      <c r="F190" s="32">
        <v>49</v>
      </c>
      <c r="G190" s="32">
        <f t="shared" si="11"/>
        <v>1.6333333333333333</v>
      </c>
    </row>
    <row r="191" spans="3:7" x14ac:dyDescent="0.3">
      <c r="C191" s="2"/>
      <c r="E191" s="32">
        <f t="shared" si="12"/>
        <v>184</v>
      </c>
      <c r="F191" s="32">
        <v>45</v>
      </c>
      <c r="G191" s="32">
        <f t="shared" si="11"/>
        <v>1.5</v>
      </c>
    </row>
    <row r="192" spans="3:7" x14ac:dyDescent="0.3">
      <c r="C192" s="2"/>
      <c r="E192" s="32">
        <f t="shared" si="12"/>
        <v>185</v>
      </c>
      <c r="F192" s="32">
        <v>43</v>
      </c>
      <c r="G192" s="32">
        <f t="shared" si="11"/>
        <v>1.4333333333333333</v>
      </c>
    </row>
    <row r="193" spans="3:7" x14ac:dyDescent="0.3">
      <c r="C193" s="2"/>
      <c r="E193" s="32">
        <f t="shared" si="12"/>
        <v>186</v>
      </c>
      <c r="F193" s="32">
        <v>39</v>
      </c>
      <c r="G193" s="32">
        <f t="shared" si="11"/>
        <v>1.3</v>
      </c>
    </row>
    <row r="194" spans="3:7" x14ac:dyDescent="0.3">
      <c r="C194" s="2"/>
      <c r="E194" s="32">
        <f t="shared" si="12"/>
        <v>187</v>
      </c>
      <c r="F194" s="32">
        <v>68</v>
      </c>
      <c r="G194" s="32">
        <f t="shared" si="11"/>
        <v>2.2666666666666666</v>
      </c>
    </row>
    <row r="195" spans="3:7" x14ac:dyDescent="0.3">
      <c r="C195" s="2"/>
      <c r="E195" s="32">
        <f t="shared" si="12"/>
        <v>188</v>
      </c>
      <c r="F195" s="32">
        <v>59</v>
      </c>
      <c r="G195" s="32">
        <f t="shared" si="11"/>
        <v>1.9666666666666666</v>
      </c>
    </row>
    <row r="196" spans="3:7" x14ac:dyDescent="0.3">
      <c r="C196" s="2"/>
      <c r="E196" s="32">
        <f t="shared" si="12"/>
        <v>189</v>
      </c>
      <c r="F196" s="32">
        <v>45</v>
      </c>
      <c r="G196" s="32">
        <f t="shared" si="11"/>
        <v>1.5</v>
      </c>
    </row>
    <row r="197" spans="3:7" x14ac:dyDescent="0.3">
      <c r="C197" s="2"/>
      <c r="E197" s="32">
        <f t="shared" si="12"/>
        <v>190</v>
      </c>
      <c r="F197" s="32">
        <v>58</v>
      </c>
      <c r="G197" s="32">
        <f t="shared" si="11"/>
        <v>1.9333333333333333</v>
      </c>
    </row>
    <row r="198" spans="3:7" x14ac:dyDescent="0.3">
      <c r="C198" s="2"/>
      <c r="E198" s="32">
        <f t="shared" si="12"/>
        <v>191</v>
      </c>
      <c r="F198" s="32">
        <v>54</v>
      </c>
      <c r="G198" s="32">
        <f t="shared" si="11"/>
        <v>1.8</v>
      </c>
    </row>
    <row r="199" spans="3:7" x14ac:dyDescent="0.3">
      <c r="C199" s="2"/>
      <c r="E199" s="32">
        <f t="shared" si="12"/>
        <v>192</v>
      </c>
      <c r="F199" s="32">
        <v>49</v>
      </c>
      <c r="G199" s="32">
        <f t="shared" ref="G199:G262" si="13">F199/$E$3</f>
        <v>1.6333333333333333</v>
      </c>
    </row>
    <row r="200" spans="3:7" x14ac:dyDescent="0.3">
      <c r="C200" s="2"/>
      <c r="E200" s="32">
        <f t="shared" ref="E200:E263" si="14">E199+1</f>
        <v>193</v>
      </c>
      <c r="F200" s="32">
        <v>47</v>
      </c>
      <c r="G200" s="32">
        <f t="shared" si="13"/>
        <v>1.5666666666666667</v>
      </c>
    </row>
    <row r="201" spans="3:7" x14ac:dyDescent="0.3">
      <c r="C201" s="2"/>
      <c r="E201" s="32">
        <f t="shared" si="14"/>
        <v>194</v>
      </c>
      <c r="F201" s="32">
        <v>46</v>
      </c>
      <c r="G201" s="32">
        <f t="shared" si="13"/>
        <v>1.5333333333333334</v>
      </c>
    </row>
    <row r="202" spans="3:7" x14ac:dyDescent="0.3">
      <c r="C202" s="2"/>
      <c r="E202" s="32">
        <f t="shared" si="14"/>
        <v>195</v>
      </c>
      <c r="F202" s="32">
        <v>52</v>
      </c>
      <c r="G202" s="32">
        <f t="shared" si="13"/>
        <v>1.7333333333333334</v>
      </c>
    </row>
    <row r="203" spans="3:7" x14ac:dyDescent="0.3">
      <c r="C203" s="2"/>
      <c r="E203" s="32">
        <f t="shared" si="14"/>
        <v>196</v>
      </c>
      <c r="F203" s="32">
        <v>43</v>
      </c>
      <c r="G203" s="32">
        <f t="shared" si="13"/>
        <v>1.4333333333333333</v>
      </c>
    </row>
    <row r="204" spans="3:7" x14ac:dyDescent="0.3">
      <c r="C204" s="2"/>
      <c r="E204" s="32">
        <f t="shared" si="14"/>
        <v>197</v>
      </c>
      <c r="F204" s="32">
        <v>44</v>
      </c>
      <c r="G204" s="32">
        <f t="shared" si="13"/>
        <v>1.4666666666666666</v>
      </c>
    </row>
    <row r="205" spans="3:7" x14ac:dyDescent="0.3">
      <c r="C205" s="2"/>
      <c r="E205" s="32">
        <f t="shared" si="14"/>
        <v>198</v>
      </c>
      <c r="F205" s="32">
        <v>42</v>
      </c>
      <c r="G205" s="32">
        <f t="shared" si="13"/>
        <v>1.4</v>
      </c>
    </row>
    <row r="206" spans="3:7" x14ac:dyDescent="0.3">
      <c r="C206" s="2"/>
      <c r="E206" s="32">
        <f t="shared" si="14"/>
        <v>199</v>
      </c>
      <c r="F206" s="32">
        <v>34</v>
      </c>
      <c r="G206" s="32">
        <f t="shared" si="13"/>
        <v>1.1333333333333333</v>
      </c>
    </row>
    <row r="207" spans="3:7" x14ac:dyDescent="0.3">
      <c r="C207" s="2"/>
      <c r="E207" s="32">
        <f t="shared" si="14"/>
        <v>200</v>
      </c>
      <c r="F207" s="32">
        <v>43</v>
      </c>
      <c r="G207" s="32">
        <f t="shared" si="13"/>
        <v>1.4333333333333333</v>
      </c>
    </row>
    <row r="208" spans="3:7" x14ac:dyDescent="0.3">
      <c r="C208" s="2"/>
      <c r="E208" s="32">
        <f t="shared" si="14"/>
        <v>201</v>
      </c>
      <c r="F208" s="32">
        <v>52</v>
      </c>
      <c r="G208" s="32">
        <f t="shared" si="13"/>
        <v>1.7333333333333334</v>
      </c>
    </row>
    <row r="209" spans="3:7" x14ac:dyDescent="0.3">
      <c r="C209" s="2"/>
      <c r="E209" s="32">
        <f t="shared" si="14"/>
        <v>202</v>
      </c>
      <c r="F209" s="32">
        <v>47</v>
      </c>
      <c r="G209" s="32">
        <f t="shared" si="13"/>
        <v>1.5666666666666667</v>
      </c>
    </row>
    <row r="210" spans="3:7" x14ac:dyDescent="0.3">
      <c r="C210" s="2"/>
      <c r="E210" s="32">
        <f t="shared" si="14"/>
        <v>203</v>
      </c>
      <c r="F210" s="32">
        <v>51</v>
      </c>
      <c r="G210" s="32">
        <f t="shared" si="13"/>
        <v>1.7</v>
      </c>
    </row>
    <row r="211" spans="3:7" x14ac:dyDescent="0.3">
      <c r="C211" s="2"/>
      <c r="E211" s="32">
        <f t="shared" si="14"/>
        <v>204</v>
      </c>
      <c r="F211" s="32">
        <v>54</v>
      </c>
      <c r="G211" s="32">
        <f t="shared" si="13"/>
        <v>1.8</v>
      </c>
    </row>
    <row r="212" spans="3:7" x14ac:dyDescent="0.3">
      <c r="C212" s="2"/>
      <c r="E212" s="32">
        <f t="shared" si="14"/>
        <v>205</v>
      </c>
      <c r="F212" s="32">
        <v>50</v>
      </c>
      <c r="G212" s="32">
        <f t="shared" si="13"/>
        <v>1.6666666666666667</v>
      </c>
    </row>
    <row r="213" spans="3:7" x14ac:dyDescent="0.3">
      <c r="C213" s="2"/>
      <c r="E213" s="32">
        <f t="shared" si="14"/>
        <v>206</v>
      </c>
      <c r="F213" s="32">
        <v>33</v>
      </c>
      <c r="G213" s="32">
        <f t="shared" si="13"/>
        <v>1.1000000000000001</v>
      </c>
    </row>
    <row r="214" spans="3:7" x14ac:dyDescent="0.3">
      <c r="C214" s="2"/>
      <c r="E214" s="32">
        <f t="shared" si="14"/>
        <v>207</v>
      </c>
      <c r="F214" s="32">
        <v>55</v>
      </c>
      <c r="G214" s="32">
        <f t="shared" si="13"/>
        <v>1.8333333333333333</v>
      </c>
    </row>
    <row r="215" spans="3:7" x14ac:dyDescent="0.3">
      <c r="C215" s="2"/>
      <c r="E215" s="32">
        <f t="shared" si="14"/>
        <v>208</v>
      </c>
      <c r="F215" s="32">
        <v>44</v>
      </c>
      <c r="G215" s="32">
        <f t="shared" si="13"/>
        <v>1.4666666666666666</v>
      </c>
    </row>
    <row r="216" spans="3:7" x14ac:dyDescent="0.3">
      <c r="C216" s="2"/>
      <c r="E216" s="32">
        <f t="shared" si="14"/>
        <v>209</v>
      </c>
      <c r="F216" s="32">
        <v>44</v>
      </c>
      <c r="G216" s="32">
        <f t="shared" si="13"/>
        <v>1.4666666666666666</v>
      </c>
    </row>
    <row r="217" spans="3:7" x14ac:dyDescent="0.3">
      <c r="C217" s="2"/>
      <c r="E217" s="32">
        <f t="shared" si="14"/>
        <v>210</v>
      </c>
      <c r="F217" s="32">
        <v>39</v>
      </c>
      <c r="G217" s="32">
        <f t="shared" si="13"/>
        <v>1.3</v>
      </c>
    </row>
    <row r="218" spans="3:7" x14ac:dyDescent="0.3">
      <c r="C218" s="2"/>
      <c r="E218" s="32">
        <f t="shared" si="14"/>
        <v>211</v>
      </c>
      <c r="F218" s="32">
        <v>42</v>
      </c>
      <c r="G218" s="32">
        <f t="shared" si="13"/>
        <v>1.4</v>
      </c>
    </row>
    <row r="219" spans="3:7" x14ac:dyDescent="0.3">
      <c r="C219" s="2"/>
      <c r="E219" s="32">
        <f t="shared" si="14"/>
        <v>212</v>
      </c>
      <c r="F219" s="32">
        <v>42</v>
      </c>
      <c r="G219" s="32">
        <f t="shared" si="13"/>
        <v>1.4</v>
      </c>
    </row>
    <row r="220" spans="3:7" x14ac:dyDescent="0.3">
      <c r="C220" s="2"/>
      <c r="E220" s="32">
        <f t="shared" si="14"/>
        <v>213</v>
      </c>
      <c r="F220" s="32">
        <v>60</v>
      </c>
      <c r="G220" s="32">
        <f t="shared" si="13"/>
        <v>2</v>
      </c>
    </row>
    <row r="221" spans="3:7" x14ac:dyDescent="0.3">
      <c r="C221" s="2"/>
      <c r="E221" s="32">
        <f t="shared" si="14"/>
        <v>214</v>
      </c>
      <c r="F221" s="32">
        <v>54</v>
      </c>
      <c r="G221" s="32">
        <f t="shared" si="13"/>
        <v>1.8</v>
      </c>
    </row>
    <row r="222" spans="3:7" x14ac:dyDescent="0.3">
      <c r="C222" s="2"/>
      <c r="E222" s="32">
        <f t="shared" si="14"/>
        <v>215</v>
      </c>
      <c r="F222" s="32">
        <v>34</v>
      </c>
      <c r="G222" s="32">
        <f t="shared" si="13"/>
        <v>1.1333333333333333</v>
      </c>
    </row>
    <row r="223" spans="3:7" x14ac:dyDescent="0.3">
      <c r="C223" s="2"/>
      <c r="E223" s="32">
        <f t="shared" si="14"/>
        <v>216</v>
      </c>
      <c r="F223" s="32">
        <v>39</v>
      </c>
      <c r="G223" s="32">
        <f t="shared" si="13"/>
        <v>1.3</v>
      </c>
    </row>
    <row r="224" spans="3:7" x14ac:dyDescent="0.3">
      <c r="C224" s="2"/>
      <c r="E224" s="32">
        <f t="shared" si="14"/>
        <v>217</v>
      </c>
      <c r="F224" s="32">
        <v>29</v>
      </c>
      <c r="G224" s="32">
        <f t="shared" si="13"/>
        <v>0.96666666666666667</v>
      </c>
    </row>
    <row r="225" spans="3:7" x14ac:dyDescent="0.3">
      <c r="C225" s="2"/>
      <c r="E225" s="32">
        <f t="shared" si="14"/>
        <v>218</v>
      </c>
      <c r="F225" s="32">
        <v>29</v>
      </c>
      <c r="G225" s="32">
        <f t="shared" si="13"/>
        <v>0.96666666666666667</v>
      </c>
    </row>
    <row r="226" spans="3:7" x14ac:dyDescent="0.3">
      <c r="C226" s="2"/>
      <c r="E226" s="32">
        <f t="shared" si="14"/>
        <v>219</v>
      </c>
      <c r="F226" s="32">
        <v>42</v>
      </c>
      <c r="G226" s="32">
        <f t="shared" si="13"/>
        <v>1.4</v>
      </c>
    </row>
    <row r="227" spans="3:7" x14ac:dyDescent="0.3">
      <c r="C227" s="2"/>
      <c r="E227" s="32">
        <f t="shared" si="14"/>
        <v>220</v>
      </c>
      <c r="F227" s="32">
        <v>34</v>
      </c>
      <c r="G227" s="32">
        <f t="shared" si="13"/>
        <v>1.1333333333333333</v>
      </c>
    </row>
    <row r="228" spans="3:7" x14ac:dyDescent="0.3">
      <c r="C228" s="2"/>
      <c r="E228" s="32">
        <f t="shared" si="14"/>
        <v>221</v>
      </c>
      <c r="F228" s="32">
        <v>62</v>
      </c>
      <c r="G228" s="32">
        <f t="shared" si="13"/>
        <v>2.0666666666666669</v>
      </c>
    </row>
    <row r="229" spans="3:7" x14ac:dyDescent="0.3">
      <c r="C229" s="2"/>
      <c r="E229" s="32">
        <f t="shared" si="14"/>
        <v>222</v>
      </c>
      <c r="F229" s="32">
        <v>30</v>
      </c>
      <c r="G229" s="32">
        <f t="shared" si="13"/>
        <v>1</v>
      </c>
    </row>
    <row r="230" spans="3:7" x14ac:dyDescent="0.3">
      <c r="C230" s="2"/>
      <c r="E230" s="32">
        <f t="shared" si="14"/>
        <v>223</v>
      </c>
      <c r="F230" s="32">
        <v>52</v>
      </c>
      <c r="G230" s="32">
        <f t="shared" si="13"/>
        <v>1.7333333333333334</v>
      </c>
    </row>
    <row r="231" spans="3:7" x14ac:dyDescent="0.3">
      <c r="C231" s="2"/>
      <c r="E231" s="32">
        <f t="shared" si="14"/>
        <v>224</v>
      </c>
      <c r="F231" s="32">
        <v>32</v>
      </c>
      <c r="G231" s="32">
        <f t="shared" si="13"/>
        <v>1.0666666666666667</v>
      </c>
    </row>
    <row r="232" spans="3:7" x14ac:dyDescent="0.3">
      <c r="C232" s="2"/>
      <c r="E232" s="32">
        <f t="shared" si="14"/>
        <v>225</v>
      </c>
      <c r="F232" s="32">
        <v>27</v>
      </c>
      <c r="G232" s="32">
        <f t="shared" si="13"/>
        <v>0.9</v>
      </c>
    </row>
    <row r="233" spans="3:7" x14ac:dyDescent="0.3">
      <c r="C233" s="2"/>
      <c r="E233" s="32">
        <f t="shared" si="14"/>
        <v>226</v>
      </c>
      <c r="F233" s="32">
        <v>26</v>
      </c>
      <c r="G233" s="32">
        <f t="shared" si="13"/>
        <v>0.8666666666666667</v>
      </c>
    </row>
    <row r="234" spans="3:7" x14ac:dyDescent="0.3">
      <c r="C234" s="2"/>
      <c r="E234" s="32">
        <f t="shared" si="14"/>
        <v>227</v>
      </c>
      <c r="F234" s="32">
        <v>25</v>
      </c>
      <c r="G234" s="32">
        <f t="shared" si="13"/>
        <v>0.83333333333333337</v>
      </c>
    </row>
    <row r="235" spans="3:7" x14ac:dyDescent="0.3">
      <c r="C235" s="2"/>
      <c r="E235" s="32">
        <f t="shared" si="14"/>
        <v>228</v>
      </c>
      <c r="F235" s="32">
        <v>40</v>
      </c>
      <c r="G235" s="32">
        <f t="shared" si="13"/>
        <v>1.3333333333333333</v>
      </c>
    </row>
    <row r="236" spans="3:7" x14ac:dyDescent="0.3">
      <c r="C236" s="2"/>
      <c r="E236" s="32">
        <f t="shared" si="14"/>
        <v>229</v>
      </c>
      <c r="F236" s="32">
        <v>48</v>
      </c>
      <c r="G236" s="32">
        <f t="shared" si="13"/>
        <v>1.6</v>
      </c>
    </row>
    <row r="237" spans="3:7" x14ac:dyDescent="0.3">
      <c r="C237" s="2"/>
      <c r="E237" s="32">
        <f t="shared" si="14"/>
        <v>230</v>
      </c>
      <c r="F237" s="32">
        <v>51</v>
      </c>
      <c r="G237" s="32">
        <f t="shared" si="13"/>
        <v>1.7</v>
      </c>
    </row>
    <row r="238" spans="3:7" x14ac:dyDescent="0.3">
      <c r="C238" s="2"/>
      <c r="E238" s="32">
        <f t="shared" si="14"/>
        <v>231</v>
      </c>
      <c r="F238" s="32">
        <v>48</v>
      </c>
      <c r="G238" s="32">
        <f t="shared" si="13"/>
        <v>1.6</v>
      </c>
    </row>
    <row r="239" spans="3:7" x14ac:dyDescent="0.3">
      <c r="C239" s="2"/>
      <c r="E239" s="32">
        <f t="shared" si="14"/>
        <v>232</v>
      </c>
      <c r="F239" s="32">
        <v>59</v>
      </c>
      <c r="G239" s="32">
        <f t="shared" si="13"/>
        <v>1.9666666666666666</v>
      </c>
    </row>
    <row r="240" spans="3:7" x14ac:dyDescent="0.3">
      <c r="C240" s="2"/>
      <c r="E240" s="32">
        <f t="shared" si="14"/>
        <v>233</v>
      </c>
      <c r="F240" s="32">
        <v>63</v>
      </c>
      <c r="G240" s="32">
        <f t="shared" si="13"/>
        <v>2.1</v>
      </c>
    </row>
    <row r="241" spans="3:7" x14ac:dyDescent="0.3">
      <c r="C241" s="2"/>
      <c r="E241" s="32">
        <f t="shared" si="14"/>
        <v>234</v>
      </c>
      <c r="F241" s="32">
        <v>48</v>
      </c>
      <c r="G241" s="32">
        <f t="shared" si="13"/>
        <v>1.6</v>
      </c>
    </row>
    <row r="242" spans="3:7" x14ac:dyDescent="0.3">
      <c r="C242" s="2"/>
      <c r="E242" s="32">
        <f t="shared" si="14"/>
        <v>235</v>
      </c>
      <c r="F242" s="32">
        <v>45</v>
      </c>
      <c r="G242" s="32">
        <f t="shared" si="13"/>
        <v>1.5</v>
      </c>
    </row>
    <row r="243" spans="3:7" x14ac:dyDescent="0.3">
      <c r="C243" s="2"/>
      <c r="E243" s="32">
        <f t="shared" si="14"/>
        <v>236</v>
      </c>
      <c r="F243" s="32">
        <v>52</v>
      </c>
      <c r="G243" s="32">
        <f t="shared" si="13"/>
        <v>1.7333333333333334</v>
      </c>
    </row>
    <row r="244" spans="3:7" x14ac:dyDescent="0.3">
      <c r="E244" s="32">
        <f t="shared" si="14"/>
        <v>237</v>
      </c>
      <c r="F244" s="32">
        <v>50</v>
      </c>
      <c r="G244" s="32">
        <f t="shared" si="13"/>
        <v>1.6666666666666667</v>
      </c>
    </row>
    <row r="245" spans="3:7" x14ac:dyDescent="0.3">
      <c r="E245" s="32">
        <f t="shared" si="14"/>
        <v>238</v>
      </c>
      <c r="F245" s="32">
        <v>55</v>
      </c>
      <c r="G245" s="32">
        <f t="shared" si="13"/>
        <v>1.8333333333333333</v>
      </c>
    </row>
    <row r="246" spans="3:7" x14ac:dyDescent="0.3">
      <c r="E246" s="32">
        <f t="shared" si="14"/>
        <v>239</v>
      </c>
      <c r="F246" s="32">
        <v>47</v>
      </c>
      <c r="G246" s="32">
        <f t="shared" si="13"/>
        <v>1.5666666666666667</v>
      </c>
    </row>
    <row r="247" spans="3:7" x14ac:dyDescent="0.3">
      <c r="E247" s="32">
        <f t="shared" si="14"/>
        <v>240</v>
      </c>
      <c r="F247" s="32">
        <v>43</v>
      </c>
      <c r="G247" s="32">
        <f t="shared" si="13"/>
        <v>1.4333333333333333</v>
      </c>
    </row>
    <row r="248" spans="3:7" x14ac:dyDescent="0.3">
      <c r="E248" s="32">
        <f t="shared" si="14"/>
        <v>241</v>
      </c>
      <c r="F248" s="32">
        <v>48</v>
      </c>
      <c r="G248" s="32">
        <f t="shared" si="13"/>
        <v>1.6</v>
      </c>
    </row>
    <row r="249" spans="3:7" x14ac:dyDescent="0.3">
      <c r="E249" s="32">
        <f t="shared" si="14"/>
        <v>242</v>
      </c>
      <c r="F249" s="32">
        <v>48</v>
      </c>
      <c r="G249" s="32">
        <f t="shared" si="13"/>
        <v>1.6</v>
      </c>
    </row>
    <row r="250" spans="3:7" x14ac:dyDescent="0.3">
      <c r="E250" s="32">
        <f t="shared" si="14"/>
        <v>243</v>
      </c>
      <c r="F250" s="32">
        <v>74</v>
      </c>
      <c r="G250" s="32">
        <f t="shared" si="13"/>
        <v>2.4666666666666668</v>
      </c>
    </row>
    <row r="251" spans="3:7" x14ac:dyDescent="0.3">
      <c r="E251" s="32">
        <f t="shared" si="14"/>
        <v>244</v>
      </c>
      <c r="F251" s="32">
        <v>44</v>
      </c>
      <c r="G251" s="32">
        <f t="shared" si="13"/>
        <v>1.4666666666666666</v>
      </c>
    </row>
    <row r="252" spans="3:7" x14ac:dyDescent="0.3">
      <c r="E252" s="32">
        <f t="shared" si="14"/>
        <v>245</v>
      </c>
      <c r="F252" s="32">
        <v>43</v>
      </c>
      <c r="G252" s="32">
        <f t="shared" si="13"/>
        <v>1.4333333333333333</v>
      </c>
    </row>
    <row r="253" spans="3:7" x14ac:dyDescent="0.3">
      <c r="E253" s="32">
        <f t="shared" si="14"/>
        <v>246</v>
      </c>
      <c r="F253" s="32">
        <v>56</v>
      </c>
      <c r="G253" s="32">
        <f t="shared" si="13"/>
        <v>1.8666666666666667</v>
      </c>
    </row>
    <row r="254" spans="3:7" x14ac:dyDescent="0.3">
      <c r="E254" s="32">
        <f t="shared" si="14"/>
        <v>247</v>
      </c>
      <c r="F254" s="32">
        <v>48</v>
      </c>
      <c r="G254" s="32">
        <f t="shared" si="13"/>
        <v>1.6</v>
      </c>
    </row>
    <row r="255" spans="3:7" x14ac:dyDescent="0.3">
      <c r="E255" s="32">
        <f t="shared" si="14"/>
        <v>248</v>
      </c>
      <c r="F255" s="32">
        <v>46</v>
      </c>
      <c r="G255" s="32">
        <f t="shared" si="13"/>
        <v>1.5333333333333334</v>
      </c>
    </row>
    <row r="256" spans="3:7" x14ac:dyDescent="0.3">
      <c r="E256" s="32">
        <f t="shared" si="14"/>
        <v>249</v>
      </c>
      <c r="F256" s="32">
        <v>42</v>
      </c>
      <c r="G256" s="32">
        <f t="shared" si="13"/>
        <v>1.4</v>
      </c>
    </row>
    <row r="257" spans="5:7" x14ac:dyDescent="0.3">
      <c r="E257" s="32">
        <f t="shared" si="14"/>
        <v>250</v>
      </c>
      <c r="F257" s="32">
        <v>38</v>
      </c>
      <c r="G257" s="32">
        <f t="shared" si="13"/>
        <v>1.2666666666666666</v>
      </c>
    </row>
    <row r="258" spans="5:7" x14ac:dyDescent="0.3">
      <c r="E258" s="32">
        <f t="shared" si="14"/>
        <v>251</v>
      </c>
      <c r="F258" s="32">
        <v>55</v>
      </c>
      <c r="G258" s="32">
        <f t="shared" si="13"/>
        <v>1.8333333333333333</v>
      </c>
    </row>
    <row r="259" spans="5:7" x14ac:dyDescent="0.3">
      <c r="E259" s="32">
        <f t="shared" si="14"/>
        <v>252</v>
      </c>
      <c r="F259" s="32">
        <v>44</v>
      </c>
      <c r="G259" s="32">
        <f t="shared" si="13"/>
        <v>1.4666666666666666</v>
      </c>
    </row>
    <row r="260" spans="5:7" x14ac:dyDescent="0.3">
      <c r="E260" s="32">
        <f t="shared" si="14"/>
        <v>253</v>
      </c>
      <c r="F260" s="32">
        <v>41</v>
      </c>
      <c r="G260" s="32">
        <f t="shared" si="13"/>
        <v>1.3666666666666667</v>
      </c>
    </row>
    <row r="261" spans="5:7" x14ac:dyDescent="0.3">
      <c r="E261" s="32">
        <f t="shared" si="14"/>
        <v>254</v>
      </c>
      <c r="F261" s="32">
        <v>32</v>
      </c>
      <c r="G261" s="32">
        <f t="shared" si="13"/>
        <v>1.0666666666666667</v>
      </c>
    </row>
    <row r="262" spans="5:7" x14ac:dyDescent="0.3">
      <c r="E262" s="32">
        <f t="shared" si="14"/>
        <v>255</v>
      </c>
      <c r="F262" s="32">
        <v>28</v>
      </c>
      <c r="G262" s="32">
        <f t="shared" si="13"/>
        <v>0.93333333333333335</v>
      </c>
    </row>
    <row r="263" spans="5:7" x14ac:dyDescent="0.3">
      <c r="E263" s="32">
        <f t="shared" si="14"/>
        <v>256</v>
      </c>
      <c r="F263" s="32">
        <v>55</v>
      </c>
      <c r="G263" s="32">
        <f t="shared" ref="G263:G326" si="15">F263/$E$3</f>
        <v>1.8333333333333333</v>
      </c>
    </row>
    <row r="264" spans="5:7" x14ac:dyDescent="0.3">
      <c r="E264" s="32">
        <f t="shared" ref="E264:E327" si="16">E263+1</f>
        <v>257</v>
      </c>
      <c r="F264" s="32">
        <v>57</v>
      </c>
      <c r="G264" s="32">
        <f t="shared" si="15"/>
        <v>1.9</v>
      </c>
    </row>
    <row r="265" spans="5:7" x14ac:dyDescent="0.3">
      <c r="E265" s="32">
        <f t="shared" si="16"/>
        <v>258</v>
      </c>
      <c r="F265" s="32">
        <v>56</v>
      </c>
      <c r="G265" s="32">
        <f t="shared" si="15"/>
        <v>1.8666666666666667</v>
      </c>
    </row>
    <row r="266" spans="5:7" x14ac:dyDescent="0.3">
      <c r="E266" s="32">
        <f t="shared" si="16"/>
        <v>259</v>
      </c>
      <c r="F266" s="32">
        <v>41</v>
      </c>
      <c r="G266" s="32">
        <f t="shared" si="15"/>
        <v>1.3666666666666667</v>
      </c>
    </row>
    <row r="267" spans="5:7" x14ac:dyDescent="0.3">
      <c r="E267" s="32">
        <f t="shared" si="16"/>
        <v>260</v>
      </c>
      <c r="F267" s="32">
        <v>69</v>
      </c>
      <c r="G267" s="32">
        <f t="shared" si="15"/>
        <v>2.2999999999999998</v>
      </c>
    </row>
    <row r="268" spans="5:7" x14ac:dyDescent="0.3">
      <c r="E268" s="32">
        <f t="shared" si="16"/>
        <v>261</v>
      </c>
      <c r="F268" s="32">
        <v>33</v>
      </c>
      <c r="G268" s="32">
        <f t="shared" si="15"/>
        <v>1.1000000000000001</v>
      </c>
    </row>
    <row r="269" spans="5:7" x14ac:dyDescent="0.3">
      <c r="E269" s="32">
        <f t="shared" si="16"/>
        <v>262</v>
      </c>
      <c r="F269" s="32">
        <v>39</v>
      </c>
      <c r="G269" s="32">
        <f t="shared" si="15"/>
        <v>1.3</v>
      </c>
    </row>
    <row r="270" spans="5:7" x14ac:dyDescent="0.3">
      <c r="E270" s="32">
        <f t="shared" si="16"/>
        <v>263</v>
      </c>
      <c r="F270" s="32">
        <v>53</v>
      </c>
      <c r="G270" s="32">
        <f t="shared" si="15"/>
        <v>1.7666666666666666</v>
      </c>
    </row>
    <row r="271" spans="5:7" x14ac:dyDescent="0.3">
      <c r="E271" s="32">
        <f t="shared" si="16"/>
        <v>264</v>
      </c>
      <c r="F271" s="32">
        <v>64</v>
      </c>
      <c r="G271" s="32">
        <f t="shared" si="15"/>
        <v>2.1333333333333333</v>
      </c>
    </row>
    <row r="272" spans="5:7" x14ac:dyDescent="0.3">
      <c r="E272" s="32">
        <f t="shared" si="16"/>
        <v>265</v>
      </c>
      <c r="F272" s="32">
        <v>29</v>
      </c>
      <c r="G272" s="32">
        <f t="shared" si="15"/>
        <v>0.96666666666666667</v>
      </c>
    </row>
    <row r="273" spans="5:7" x14ac:dyDescent="0.3">
      <c r="E273" s="32">
        <f t="shared" si="16"/>
        <v>266</v>
      </c>
      <c r="F273" s="32">
        <v>31</v>
      </c>
      <c r="G273" s="32">
        <f t="shared" si="15"/>
        <v>1.0333333333333334</v>
      </c>
    </row>
    <row r="274" spans="5:7" x14ac:dyDescent="0.3">
      <c r="E274" s="32">
        <f t="shared" si="16"/>
        <v>267</v>
      </c>
      <c r="F274" s="32">
        <v>43</v>
      </c>
      <c r="G274" s="32">
        <f t="shared" si="15"/>
        <v>1.4333333333333333</v>
      </c>
    </row>
    <row r="275" spans="5:7" x14ac:dyDescent="0.3">
      <c r="E275" s="32">
        <f t="shared" si="16"/>
        <v>268</v>
      </c>
      <c r="F275" s="32">
        <v>54</v>
      </c>
      <c r="G275" s="32">
        <f t="shared" si="15"/>
        <v>1.8</v>
      </c>
    </row>
    <row r="276" spans="5:7" x14ac:dyDescent="0.3">
      <c r="E276" s="32">
        <f t="shared" si="16"/>
        <v>269</v>
      </c>
      <c r="F276" s="32">
        <v>42</v>
      </c>
      <c r="G276" s="32">
        <f t="shared" si="15"/>
        <v>1.4</v>
      </c>
    </row>
    <row r="277" spans="5:7" x14ac:dyDescent="0.3">
      <c r="E277" s="32">
        <f t="shared" si="16"/>
        <v>270</v>
      </c>
      <c r="F277" s="32">
        <v>44</v>
      </c>
      <c r="G277" s="32">
        <f t="shared" si="15"/>
        <v>1.4666666666666666</v>
      </c>
    </row>
    <row r="278" spans="5:7" x14ac:dyDescent="0.3">
      <c r="E278" s="32">
        <f t="shared" si="16"/>
        <v>271</v>
      </c>
      <c r="F278" s="32">
        <v>31</v>
      </c>
      <c r="G278" s="32">
        <f t="shared" si="15"/>
        <v>1.0333333333333334</v>
      </c>
    </row>
    <row r="279" spans="5:7" x14ac:dyDescent="0.3">
      <c r="E279" s="32">
        <f t="shared" si="16"/>
        <v>272</v>
      </c>
      <c r="F279" s="32">
        <v>57</v>
      </c>
      <c r="G279" s="32">
        <f t="shared" si="15"/>
        <v>1.9</v>
      </c>
    </row>
    <row r="280" spans="5:7" x14ac:dyDescent="0.3">
      <c r="E280" s="32">
        <f t="shared" si="16"/>
        <v>273</v>
      </c>
      <c r="F280" s="32">
        <v>46</v>
      </c>
      <c r="G280" s="32">
        <f t="shared" si="15"/>
        <v>1.5333333333333334</v>
      </c>
    </row>
    <row r="281" spans="5:7" x14ac:dyDescent="0.3">
      <c r="E281" s="32">
        <f t="shared" si="16"/>
        <v>274</v>
      </c>
      <c r="F281" s="32">
        <v>44</v>
      </c>
      <c r="G281" s="32">
        <f t="shared" si="15"/>
        <v>1.4666666666666666</v>
      </c>
    </row>
    <row r="282" spans="5:7" x14ac:dyDescent="0.3">
      <c r="E282" s="32">
        <f t="shared" si="16"/>
        <v>275</v>
      </c>
      <c r="F282" s="32">
        <v>68</v>
      </c>
      <c r="G282" s="32">
        <f t="shared" si="15"/>
        <v>2.2666666666666666</v>
      </c>
    </row>
    <row r="283" spans="5:7" x14ac:dyDescent="0.3">
      <c r="E283" s="32">
        <f t="shared" si="16"/>
        <v>276</v>
      </c>
      <c r="F283" s="32">
        <v>38</v>
      </c>
      <c r="G283" s="32">
        <f t="shared" si="15"/>
        <v>1.2666666666666666</v>
      </c>
    </row>
    <row r="284" spans="5:7" x14ac:dyDescent="0.3">
      <c r="E284" s="32">
        <f t="shared" si="16"/>
        <v>277</v>
      </c>
      <c r="F284" s="32">
        <v>49</v>
      </c>
      <c r="G284" s="32">
        <f t="shared" si="15"/>
        <v>1.6333333333333333</v>
      </c>
    </row>
    <row r="285" spans="5:7" x14ac:dyDescent="0.3">
      <c r="E285" s="32">
        <f t="shared" si="16"/>
        <v>278</v>
      </c>
      <c r="F285" s="32">
        <v>33</v>
      </c>
      <c r="G285" s="32">
        <f t="shared" si="15"/>
        <v>1.1000000000000001</v>
      </c>
    </row>
    <row r="286" spans="5:7" x14ac:dyDescent="0.3">
      <c r="E286" s="32">
        <f t="shared" si="16"/>
        <v>279</v>
      </c>
      <c r="F286" s="32">
        <v>60</v>
      </c>
      <c r="G286" s="32">
        <f t="shared" si="15"/>
        <v>2</v>
      </c>
    </row>
    <row r="287" spans="5:7" x14ac:dyDescent="0.3">
      <c r="E287" s="32">
        <f t="shared" si="16"/>
        <v>280</v>
      </c>
      <c r="F287" s="32">
        <v>55</v>
      </c>
      <c r="G287" s="32">
        <f t="shared" si="15"/>
        <v>1.8333333333333333</v>
      </c>
    </row>
    <row r="288" spans="5:7" x14ac:dyDescent="0.3">
      <c r="E288" s="32">
        <f t="shared" si="16"/>
        <v>281</v>
      </c>
      <c r="F288" s="32">
        <v>48</v>
      </c>
      <c r="G288" s="32">
        <f t="shared" si="15"/>
        <v>1.6</v>
      </c>
    </row>
    <row r="289" spans="5:7" x14ac:dyDescent="0.3">
      <c r="E289" s="32">
        <f t="shared" si="16"/>
        <v>282</v>
      </c>
      <c r="F289" s="32">
        <v>68</v>
      </c>
      <c r="G289" s="32">
        <f t="shared" si="15"/>
        <v>2.2666666666666666</v>
      </c>
    </row>
    <row r="290" spans="5:7" x14ac:dyDescent="0.3">
      <c r="E290" s="32">
        <f t="shared" si="16"/>
        <v>283</v>
      </c>
      <c r="F290" s="32">
        <v>48</v>
      </c>
      <c r="G290" s="32">
        <f t="shared" si="15"/>
        <v>1.6</v>
      </c>
    </row>
    <row r="291" spans="5:7" x14ac:dyDescent="0.3">
      <c r="E291" s="32">
        <f t="shared" si="16"/>
        <v>284</v>
      </c>
      <c r="F291" s="32">
        <v>33</v>
      </c>
      <c r="G291" s="32">
        <f t="shared" si="15"/>
        <v>1.1000000000000001</v>
      </c>
    </row>
    <row r="292" spans="5:7" x14ac:dyDescent="0.3">
      <c r="E292" s="32">
        <f t="shared" si="16"/>
        <v>285</v>
      </c>
      <c r="F292" s="32">
        <v>56</v>
      </c>
      <c r="G292" s="32">
        <f t="shared" si="15"/>
        <v>1.8666666666666667</v>
      </c>
    </row>
    <row r="293" spans="5:7" x14ac:dyDescent="0.3">
      <c r="E293" s="32">
        <f t="shared" si="16"/>
        <v>286</v>
      </c>
      <c r="F293" s="32">
        <v>44</v>
      </c>
      <c r="G293" s="32">
        <f t="shared" si="15"/>
        <v>1.4666666666666666</v>
      </c>
    </row>
    <row r="294" spans="5:7" x14ac:dyDescent="0.3">
      <c r="E294" s="32">
        <f t="shared" si="16"/>
        <v>287</v>
      </c>
      <c r="F294" s="32">
        <v>64</v>
      </c>
      <c r="G294" s="32">
        <f t="shared" si="15"/>
        <v>2.1333333333333333</v>
      </c>
    </row>
    <row r="295" spans="5:7" x14ac:dyDescent="0.3">
      <c r="E295" s="32">
        <f t="shared" si="16"/>
        <v>288</v>
      </c>
      <c r="F295" s="32">
        <v>39</v>
      </c>
      <c r="G295" s="32">
        <f t="shared" si="15"/>
        <v>1.3</v>
      </c>
    </row>
    <row r="296" spans="5:7" x14ac:dyDescent="0.3">
      <c r="E296" s="32">
        <f t="shared" si="16"/>
        <v>289</v>
      </c>
      <c r="F296" s="32">
        <v>56</v>
      </c>
      <c r="G296" s="32">
        <f t="shared" si="15"/>
        <v>1.8666666666666667</v>
      </c>
    </row>
    <row r="297" spans="5:7" x14ac:dyDescent="0.3">
      <c r="E297" s="32">
        <f t="shared" si="16"/>
        <v>290</v>
      </c>
      <c r="F297" s="32">
        <v>39</v>
      </c>
      <c r="G297" s="32">
        <f t="shared" si="15"/>
        <v>1.3</v>
      </c>
    </row>
    <row r="298" spans="5:7" x14ac:dyDescent="0.3">
      <c r="E298" s="32">
        <f t="shared" si="16"/>
        <v>291</v>
      </c>
      <c r="F298" s="32">
        <v>44</v>
      </c>
      <c r="G298" s="32">
        <f t="shared" si="15"/>
        <v>1.4666666666666666</v>
      </c>
    </row>
    <row r="299" spans="5:7" x14ac:dyDescent="0.3">
      <c r="E299" s="32">
        <f t="shared" si="16"/>
        <v>292</v>
      </c>
      <c r="F299" s="32">
        <v>47</v>
      </c>
      <c r="G299" s="32">
        <f t="shared" si="15"/>
        <v>1.5666666666666667</v>
      </c>
    </row>
    <row r="300" spans="5:7" x14ac:dyDescent="0.3">
      <c r="E300" s="32">
        <f t="shared" si="16"/>
        <v>293</v>
      </c>
      <c r="F300" s="32">
        <v>31</v>
      </c>
      <c r="G300" s="32">
        <f t="shared" si="15"/>
        <v>1.0333333333333334</v>
      </c>
    </row>
    <row r="301" spans="5:7" x14ac:dyDescent="0.3">
      <c r="E301" s="32">
        <f t="shared" si="16"/>
        <v>294</v>
      </c>
      <c r="F301" s="32">
        <v>44</v>
      </c>
      <c r="G301" s="32">
        <f t="shared" si="15"/>
        <v>1.4666666666666666</v>
      </c>
    </row>
    <row r="302" spans="5:7" x14ac:dyDescent="0.3">
      <c r="E302" s="32">
        <f t="shared" si="16"/>
        <v>295</v>
      </c>
      <c r="F302" s="32">
        <v>45</v>
      </c>
      <c r="G302" s="32">
        <f t="shared" si="15"/>
        <v>1.5</v>
      </c>
    </row>
    <row r="303" spans="5:7" x14ac:dyDescent="0.3">
      <c r="E303" s="32">
        <f t="shared" si="16"/>
        <v>296</v>
      </c>
      <c r="F303" s="32">
        <v>42</v>
      </c>
      <c r="G303" s="32">
        <f t="shared" si="15"/>
        <v>1.4</v>
      </c>
    </row>
    <row r="304" spans="5:7" x14ac:dyDescent="0.3">
      <c r="E304" s="32">
        <f t="shared" si="16"/>
        <v>297</v>
      </c>
      <c r="F304" s="32">
        <v>44</v>
      </c>
      <c r="G304" s="32">
        <f t="shared" si="15"/>
        <v>1.4666666666666666</v>
      </c>
    </row>
    <row r="305" spans="5:7" x14ac:dyDescent="0.3">
      <c r="E305" s="32">
        <f t="shared" si="16"/>
        <v>298</v>
      </c>
      <c r="F305" s="32">
        <v>50</v>
      </c>
      <c r="G305" s="32">
        <f t="shared" si="15"/>
        <v>1.6666666666666667</v>
      </c>
    </row>
    <row r="306" spans="5:7" x14ac:dyDescent="0.3">
      <c r="E306" s="32">
        <f t="shared" si="16"/>
        <v>299</v>
      </c>
      <c r="F306" s="32">
        <v>40</v>
      </c>
      <c r="G306" s="32">
        <f t="shared" si="15"/>
        <v>1.3333333333333333</v>
      </c>
    </row>
    <row r="307" spans="5:7" x14ac:dyDescent="0.3">
      <c r="E307" s="32">
        <f t="shared" si="16"/>
        <v>300</v>
      </c>
      <c r="F307" s="32">
        <v>48</v>
      </c>
      <c r="G307" s="32">
        <f t="shared" si="15"/>
        <v>1.6</v>
      </c>
    </row>
    <row r="308" spans="5:7" x14ac:dyDescent="0.3">
      <c r="E308" s="32">
        <f t="shared" si="16"/>
        <v>301</v>
      </c>
      <c r="F308" s="32">
        <v>35</v>
      </c>
      <c r="G308" s="32">
        <f t="shared" si="15"/>
        <v>1.1666666666666667</v>
      </c>
    </row>
    <row r="309" spans="5:7" x14ac:dyDescent="0.3">
      <c r="E309" s="32">
        <f t="shared" si="16"/>
        <v>302</v>
      </c>
      <c r="F309" s="32">
        <v>36</v>
      </c>
      <c r="G309" s="32">
        <f t="shared" si="15"/>
        <v>1.2</v>
      </c>
    </row>
    <row r="310" spans="5:7" x14ac:dyDescent="0.3">
      <c r="E310" s="32">
        <f t="shared" si="16"/>
        <v>303</v>
      </c>
      <c r="F310" s="32">
        <v>57</v>
      </c>
      <c r="G310" s="32">
        <f t="shared" si="15"/>
        <v>1.9</v>
      </c>
    </row>
    <row r="311" spans="5:7" x14ac:dyDescent="0.3">
      <c r="E311" s="32">
        <f t="shared" si="16"/>
        <v>304</v>
      </c>
      <c r="F311" s="32">
        <v>60</v>
      </c>
      <c r="G311" s="32">
        <f t="shared" si="15"/>
        <v>2</v>
      </c>
    </row>
    <row r="312" spans="5:7" x14ac:dyDescent="0.3">
      <c r="E312" s="32">
        <f t="shared" si="16"/>
        <v>305</v>
      </c>
      <c r="F312" s="32">
        <v>31</v>
      </c>
      <c r="G312" s="32">
        <f t="shared" si="15"/>
        <v>1.0333333333333334</v>
      </c>
    </row>
    <row r="313" spans="5:7" x14ac:dyDescent="0.3">
      <c r="E313" s="32">
        <f t="shared" si="16"/>
        <v>306</v>
      </c>
      <c r="F313" s="32">
        <v>76</v>
      </c>
      <c r="G313" s="32">
        <f t="shared" si="15"/>
        <v>2.5333333333333332</v>
      </c>
    </row>
    <row r="314" spans="5:7" x14ac:dyDescent="0.3">
      <c r="E314" s="32">
        <f t="shared" si="16"/>
        <v>307</v>
      </c>
      <c r="F314" s="32">
        <v>55</v>
      </c>
      <c r="G314" s="32">
        <f t="shared" si="15"/>
        <v>1.8333333333333333</v>
      </c>
    </row>
    <row r="315" spans="5:7" x14ac:dyDescent="0.3">
      <c r="E315" s="32">
        <f t="shared" si="16"/>
        <v>308</v>
      </c>
      <c r="F315" s="32">
        <v>48</v>
      </c>
      <c r="G315" s="32">
        <f t="shared" si="15"/>
        <v>1.6</v>
      </c>
    </row>
    <row r="316" spans="5:7" x14ac:dyDescent="0.3">
      <c r="E316" s="32">
        <f t="shared" si="16"/>
        <v>309</v>
      </c>
      <c r="F316" s="32">
        <v>43</v>
      </c>
      <c r="G316" s="32">
        <f t="shared" si="15"/>
        <v>1.4333333333333333</v>
      </c>
    </row>
    <row r="317" spans="5:7" x14ac:dyDescent="0.3">
      <c r="E317" s="32">
        <f t="shared" si="16"/>
        <v>310</v>
      </c>
      <c r="F317" s="32">
        <v>33</v>
      </c>
      <c r="G317" s="32">
        <f t="shared" si="15"/>
        <v>1.1000000000000001</v>
      </c>
    </row>
    <row r="318" spans="5:7" x14ac:dyDescent="0.3">
      <c r="E318" s="32">
        <f t="shared" si="16"/>
        <v>311</v>
      </c>
      <c r="F318" s="32">
        <v>52</v>
      </c>
      <c r="G318" s="32">
        <f t="shared" si="15"/>
        <v>1.7333333333333334</v>
      </c>
    </row>
    <row r="319" spans="5:7" x14ac:dyDescent="0.3">
      <c r="E319" s="32">
        <f t="shared" si="16"/>
        <v>312</v>
      </c>
      <c r="F319" s="32">
        <v>37</v>
      </c>
      <c r="G319" s="32">
        <f t="shared" si="15"/>
        <v>1.2333333333333334</v>
      </c>
    </row>
    <row r="320" spans="5:7" x14ac:dyDescent="0.3">
      <c r="E320" s="32">
        <f t="shared" si="16"/>
        <v>313</v>
      </c>
      <c r="F320" s="32">
        <v>47</v>
      </c>
      <c r="G320" s="32">
        <f t="shared" si="15"/>
        <v>1.5666666666666667</v>
      </c>
    </row>
    <row r="321" spans="5:7" x14ac:dyDescent="0.3">
      <c r="E321" s="32">
        <f t="shared" si="16"/>
        <v>314</v>
      </c>
      <c r="F321" s="32">
        <v>57</v>
      </c>
      <c r="G321" s="32">
        <f t="shared" si="15"/>
        <v>1.9</v>
      </c>
    </row>
    <row r="322" spans="5:7" x14ac:dyDescent="0.3">
      <c r="E322" s="32">
        <f t="shared" si="16"/>
        <v>315</v>
      </c>
      <c r="F322" s="32">
        <v>44</v>
      </c>
      <c r="G322" s="32">
        <f t="shared" si="15"/>
        <v>1.4666666666666666</v>
      </c>
    </row>
    <row r="323" spans="5:7" x14ac:dyDescent="0.3">
      <c r="E323" s="32">
        <f t="shared" si="16"/>
        <v>316</v>
      </c>
      <c r="F323" s="32">
        <v>43</v>
      </c>
      <c r="G323" s="32">
        <f t="shared" si="15"/>
        <v>1.4333333333333333</v>
      </c>
    </row>
    <row r="324" spans="5:7" x14ac:dyDescent="0.3">
      <c r="E324" s="32">
        <f t="shared" si="16"/>
        <v>317</v>
      </c>
      <c r="F324" s="32">
        <v>45</v>
      </c>
      <c r="G324" s="32">
        <f t="shared" si="15"/>
        <v>1.5</v>
      </c>
    </row>
    <row r="325" spans="5:7" x14ac:dyDescent="0.3">
      <c r="E325" s="32">
        <f t="shared" si="16"/>
        <v>318</v>
      </c>
      <c r="F325" s="32">
        <v>81</v>
      </c>
      <c r="G325" s="32">
        <f t="shared" si="15"/>
        <v>2.7</v>
      </c>
    </row>
    <row r="326" spans="5:7" x14ac:dyDescent="0.3">
      <c r="E326" s="32">
        <f t="shared" si="16"/>
        <v>319</v>
      </c>
      <c r="F326" s="32">
        <v>51</v>
      </c>
      <c r="G326" s="32">
        <f t="shared" si="15"/>
        <v>1.7</v>
      </c>
    </row>
    <row r="327" spans="5:7" x14ac:dyDescent="0.3">
      <c r="E327" s="32">
        <f t="shared" si="16"/>
        <v>320</v>
      </c>
      <c r="F327" s="32">
        <v>49</v>
      </c>
      <c r="G327" s="32">
        <f t="shared" ref="G327:G390" si="17">F327/$E$3</f>
        <v>1.6333333333333333</v>
      </c>
    </row>
    <row r="328" spans="5:7" x14ac:dyDescent="0.3">
      <c r="E328" s="32">
        <f t="shared" ref="E328:E391" si="18">E327+1</f>
        <v>321</v>
      </c>
      <c r="F328" s="32">
        <v>67</v>
      </c>
      <c r="G328" s="32">
        <f t="shared" si="17"/>
        <v>2.2333333333333334</v>
      </c>
    </row>
    <row r="329" spans="5:7" x14ac:dyDescent="0.3">
      <c r="E329" s="32">
        <f t="shared" si="18"/>
        <v>322</v>
      </c>
      <c r="F329" s="32">
        <v>67</v>
      </c>
      <c r="G329" s="32">
        <f t="shared" si="17"/>
        <v>2.2333333333333334</v>
      </c>
    </row>
    <row r="330" spans="5:7" x14ac:dyDescent="0.3">
      <c r="E330" s="32">
        <f t="shared" si="18"/>
        <v>323</v>
      </c>
      <c r="F330" s="32">
        <v>53</v>
      </c>
      <c r="G330" s="32">
        <f t="shared" si="17"/>
        <v>1.7666666666666666</v>
      </c>
    </row>
    <row r="331" spans="5:7" x14ac:dyDescent="0.3">
      <c r="E331" s="32">
        <f t="shared" si="18"/>
        <v>324</v>
      </c>
      <c r="F331" s="32">
        <v>44</v>
      </c>
      <c r="G331" s="32">
        <f t="shared" si="17"/>
        <v>1.4666666666666666</v>
      </c>
    </row>
    <row r="332" spans="5:7" x14ac:dyDescent="0.3">
      <c r="E332" s="32">
        <f t="shared" si="18"/>
        <v>325</v>
      </c>
      <c r="F332" s="32">
        <v>46</v>
      </c>
      <c r="G332" s="32">
        <f t="shared" si="17"/>
        <v>1.5333333333333334</v>
      </c>
    </row>
    <row r="333" spans="5:7" x14ac:dyDescent="0.3">
      <c r="E333" s="32">
        <f t="shared" si="18"/>
        <v>326</v>
      </c>
      <c r="F333" s="32">
        <v>50</v>
      </c>
      <c r="G333" s="32">
        <f t="shared" si="17"/>
        <v>1.6666666666666667</v>
      </c>
    </row>
    <row r="334" spans="5:7" x14ac:dyDescent="0.3">
      <c r="E334" s="32">
        <f t="shared" si="18"/>
        <v>327</v>
      </c>
      <c r="F334" s="32">
        <v>36</v>
      </c>
      <c r="G334" s="32">
        <f t="shared" si="17"/>
        <v>1.2</v>
      </c>
    </row>
    <row r="335" spans="5:7" x14ac:dyDescent="0.3">
      <c r="E335" s="32">
        <f t="shared" si="18"/>
        <v>328</v>
      </c>
      <c r="F335" s="32">
        <v>46</v>
      </c>
      <c r="G335" s="32">
        <f t="shared" si="17"/>
        <v>1.5333333333333334</v>
      </c>
    </row>
    <row r="336" spans="5:7" x14ac:dyDescent="0.3">
      <c r="E336" s="32">
        <f t="shared" si="18"/>
        <v>329</v>
      </c>
      <c r="F336" s="32">
        <v>40</v>
      </c>
      <c r="G336" s="32">
        <f t="shared" si="17"/>
        <v>1.3333333333333333</v>
      </c>
    </row>
    <row r="337" spans="5:7" x14ac:dyDescent="0.3">
      <c r="E337" s="32">
        <f t="shared" si="18"/>
        <v>330</v>
      </c>
      <c r="F337" s="32">
        <v>42</v>
      </c>
      <c r="G337" s="32">
        <f t="shared" si="17"/>
        <v>1.4</v>
      </c>
    </row>
    <row r="338" spans="5:7" x14ac:dyDescent="0.3">
      <c r="E338" s="32">
        <f t="shared" si="18"/>
        <v>331</v>
      </c>
      <c r="F338" s="32">
        <v>45</v>
      </c>
      <c r="G338" s="32">
        <f t="shared" si="17"/>
        <v>1.5</v>
      </c>
    </row>
    <row r="339" spans="5:7" x14ac:dyDescent="0.3">
      <c r="E339" s="32">
        <f t="shared" si="18"/>
        <v>332</v>
      </c>
      <c r="F339" s="32">
        <v>42</v>
      </c>
      <c r="G339" s="32">
        <f t="shared" si="17"/>
        <v>1.4</v>
      </c>
    </row>
    <row r="340" spans="5:7" x14ac:dyDescent="0.3">
      <c r="E340" s="32">
        <f t="shared" si="18"/>
        <v>333</v>
      </c>
      <c r="F340" s="32">
        <v>42</v>
      </c>
      <c r="G340" s="32">
        <f t="shared" si="17"/>
        <v>1.4</v>
      </c>
    </row>
    <row r="341" spans="5:7" x14ac:dyDescent="0.3">
      <c r="E341" s="32">
        <f t="shared" si="18"/>
        <v>334</v>
      </c>
      <c r="F341" s="32">
        <v>45</v>
      </c>
      <c r="G341" s="32">
        <f t="shared" si="17"/>
        <v>1.5</v>
      </c>
    </row>
    <row r="342" spans="5:7" x14ac:dyDescent="0.3">
      <c r="E342" s="32">
        <f t="shared" si="18"/>
        <v>335</v>
      </c>
      <c r="F342" s="32">
        <v>30</v>
      </c>
      <c r="G342" s="32">
        <f t="shared" si="17"/>
        <v>1</v>
      </c>
    </row>
    <row r="343" spans="5:7" x14ac:dyDescent="0.3">
      <c r="E343" s="32">
        <f t="shared" si="18"/>
        <v>336</v>
      </c>
      <c r="F343" s="32">
        <v>37</v>
      </c>
      <c r="G343" s="32">
        <f t="shared" si="17"/>
        <v>1.2333333333333334</v>
      </c>
    </row>
    <row r="344" spans="5:7" x14ac:dyDescent="0.3">
      <c r="E344" s="32">
        <f t="shared" si="18"/>
        <v>337</v>
      </c>
      <c r="F344" s="32">
        <v>37</v>
      </c>
      <c r="G344" s="32">
        <f t="shared" si="17"/>
        <v>1.2333333333333334</v>
      </c>
    </row>
    <row r="345" spans="5:7" x14ac:dyDescent="0.3">
      <c r="E345" s="32">
        <f t="shared" si="18"/>
        <v>338</v>
      </c>
      <c r="F345" s="32">
        <v>36</v>
      </c>
      <c r="G345" s="32">
        <f t="shared" si="17"/>
        <v>1.2</v>
      </c>
    </row>
    <row r="346" spans="5:7" x14ac:dyDescent="0.3">
      <c r="E346" s="32">
        <f t="shared" si="18"/>
        <v>339</v>
      </c>
      <c r="F346" s="32">
        <v>39</v>
      </c>
      <c r="G346" s="32">
        <f t="shared" si="17"/>
        <v>1.3</v>
      </c>
    </row>
    <row r="347" spans="5:7" x14ac:dyDescent="0.3">
      <c r="E347" s="32">
        <f t="shared" si="18"/>
        <v>340</v>
      </c>
      <c r="F347" s="32">
        <v>46</v>
      </c>
      <c r="G347" s="32">
        <f t="shared" si="17"/>
        <v>1.5333333333333334</v>
      </c>
    </row>
    <row r="348" spans="5:7" x14ac:dyDescent="0.3">
      <c r="E348" s="32">
        <f t="shared" si="18"/>
        <v>341</v>
      </c>
      <c r="F348" s="32">
        <v>31</v>
      </c>
      <c r="G348" s="32">
        <f t="shared" si="17"/>
        <v>1.0333333333333334</v>
      </c>
    </row>
    <row r="349" spans="5:7" x14ac:dyDescent="0.3">
      <c r="E349" s="32">
        <f t="shared" si="18"/>
        <v>342</v>
      </c>
      <c r="F349" s="32">
        <v>39</v>
      </c>
      <c r="G349" s="32">
        <f t="shared" si="17"/>
        <v>1.3</v>
      </c>
    </row>
    <row r="350" spans="5:7" x14ac:dyDescent="0.3">
      <c r="E350" s="32">
        <f t="shared" si="18"/>
        <v>343</v>
      </c>
      <c r="F350" s="32">
        <v>57</v>
      </c>
      <c r="G350" s="32">
        <f t="shared" si="17"/>
        <v>1.9</v>
      </c>
    </row>
    <row r="351" spans="5:7" x14ac:dyDescent="0.3">
      <c r="E351" s="32">
        <f t="shared" si="18"/>
        <v>344</v>
      </c>
      <c r="F351" s="32">
        <v>38</v>
      </c>
      <c r="G351" s="32">
        <f t="shared" si="17"/>
        <v>1.2666666666666666</v>
      </c>
    </row>
    <row r="352" spans="5:7" x14ac:dyDescent="0.3">
      <c r="E352" s="32">
        <f t="shared" si="18"/>
        <v>345</v>
      </c>
      <c r="F352" s="32">
        <v>25</v>
      </c>
      <c r="G352" s="32">
        <f t="shared" si="17"/>
        <v>0.83333333333333337</v>
      </c>
    </row>
    <row r="353" spans="5:7" x14ac:dyDescent="0.3">
      <c r="E353" s="32">
        <f t="shared" si="18"/>
        <v>346</v>
      </c>
      <c r="F353" s="32">
        <v>50</v>
      </c>
      <c r="G353" s="32">
        <f t="shared" si="17"/>
        <v>1.6666666666666667</v>
      </c>
    </row>
    <row r="354" spans="5:7" x14ac:dyDescent="0.3">
      <c r="E354" s="32">
        <f t="shared" si="18"/>
        <v>347</v>
      </c>
      <c r="F354" s="32">
        <v>43</v>
      </c>
      <c r="G354" s="32">
        <f t="shared" si="17"/>
        <v>1.4333333333333333</v>
      </c>
    </row>
    <row r="355" spans="5:7" x14ac:dyDescent="0.3">
      <c r="E355" s="32">
        <f t="shared" si="18"/>
        <v>348</v>
      </c>
      <c r="F355" s="32">
        <v>39</v>
      </c>
      <c r="G355" s="32">
        <f t="shared" si="17"/>
        <v>1.3</v>
      </c>
    </row>
    <row r="356" spans="5:7" x14ac:dyDescent="0.3">
      <c r="E356" s="32">
        <f t="shared" si="18"/>
        <v>349</v>
      </c>
      <c r="F356" s="32">
        <v>46</v>
      </c>
      <c r="G356" s="32">
        <f t="shared" si="17"/>
        <v>1.5333333333333334</v>
      </c>
    </row>
    <row r="357" spans="5:7" x14ac:dyDescent="0.3">
      <c r="E357" s="32">
        <f t="shared" si="18"/>
        <v>350</v>
      </c>
      <c r="F357" s="32">
        <v>32</v>
      </c>
      <c r="G357" s="32">
        <f t="shared" si="17"/>
        <v>1.0666666666666667</v>
      </c>
    </row>
    <row r="358" spans="5:7" x14ac:dyDescent="0.3">
      <c r="E358" s="32">
        <f t="shared" si="18"/>
        <v>351</v>
      </c>
      <c r="F358" s="32">
        <v>43</v>
      </c>
      <c r="G358" s="32">
        <f t="shared" si="17"/>
        <v>1.4333333333333333</v>
      </c>
    </row>
    <row r="359" spans="5:7" x14ac:dyDescent="0.3">
      <c r="E359" s="32">
        <f t="shared" si="18"/>
        <v>352</v>
      </c>
      <c r="F359" s="32">
        <v>42</v>
      </c>
      <c r="G359" s="32">
        <f t="shared" si="17"/>
        <v>1.4</v>
      </c>
    </row>
    <row r="360" spans="5:7" x14ac:dyDescent="0.3">
      <c r="E360" s="32">
        <f t="shared" si="18"/>
        <v>353</v>
      </c>
      <c r="F360" s="32">
        <v>35</v>
      </c>
      <c r="G360" s="32">
        <f t="shared" si="17"/>
        <v>1.1666666666666667</v>
      </c>
    </row>
    <row r="361" spans="5:7" x14ac:dyDescent="0.3">
      <c r="E361" s="32">
        <f t="shared" si="18"/>
        <v>354</v>
      </c>
      <c r="F361" s="32">
        <v>47</v>
      </c>
      <c r="G361" s="32">
        <f t="shared" si="17"/>
        <v>1.5666666666666667</v>
      </c>
    </row>
    <row r="362" spans="5:7" x14ac:dyDescent="0.3">
      <c r="E362" s="32">
        <f t="shared" si="18"/>
        <v>355</v>
      </c>
      <c r="F362" s="32">
        <v>42</v>
      </c>
      <c r="G362" s="32">
        <f t="shared" si="17"/>
        <v>1.4</v>
      </c>
    </row>
    <row r="363" spans="5:7" x14ac:dyDescent="0.3">
      <c r="E363" s="32">
        <f t="shared" si="18"/>
        <v>356</v>
      </c>
      <c r="F363" s="32">
        <v>51</v>
      </c>
      <c r="G363" s="32">
        <f t="shared" si="17"/>
        <v>1.7</v>
      </c>
    </row>
    <row r="364" spans="5:7" x14ac:dyDescent="0.3">
      <c r="E364" s="32">
        <f t="shared" si="18"/>
        <v>357</v>
      </c>
      <c r="F364" s="32">
        <v>22</v>
      </c>
      <c r="G364" s="32">
        <f t="shared" si="17"/>
        <v>0.73333333333333328</v>
      </c>
    </row>
    <row r="365" spans="5:7" x14ac:dyDescent="0.3">
      <c r="E365" s="32">
        <f t="shared" si="18"/>
        <v>358</v>
      </c>
      <c r="F365" s="32">
        <v>50</v>
      </c>
      <c r="G365" s="32">
        <f t="shared" si="17"/>
        <v>1.6666666666666667</v>
      </c>
    </row>
    <row r="366" spans="5:7" x14ac:dyDescent="0.3">
      <c r="E366" s="32">
        <f t="shared" si="18"/>
        <v>359</v>
      </c>
      <c r="F366" s="32">
        <v>53</v>
      </c>
      <c r="G366" s="32">
        <f t="shared" si="17"/>
        <v>1.7666666666666666</v>
      </c>
    </row>
    <row r="367" spans="5:7" x14ac:dyDescent="0.3">
      <c r="E367" s="32">
        <f t="shared" si="18"/>
        <v>360</v>
      </c>
      <c r="F367" s="32">
        <v>56</v>
      </c>
      <c r="G367" s="32">
        <f t="shared" si="17"/>
        <v>1.8666666666666667</v>
      </c>
    </row>
    <row r="368" spans="5:7" x14ac:dyDescent="0.3">
      <c r="E368" s="32">
        <f t="shared" si="18"/>
        <v>361</v>
      </c>
      <c r="F368" s="32">
        <v>51</v>
      </c>
      <c r="G368" s="32">
        <f t="shared" si="17"/>
        <v>1.7</v>
      </c>
    </row>
    <row r="369" spans="5:7" x14ac:dyDescent="0.3">
      <c r="E369" s="32">
        <f t="shared" si="18"/>
        <v>362</v>
      </c>
      <c r="F369" s="32">
        <v>36</v>
      </c>
      <c r="G369" s="32">
        <f t="shared" si="17"/>
        <v>1.2</v>
      </c>
    </row>
    <row r="370" spans="5:7" x14ac:dyDescent="0.3">
      <c r="E370" s="32">
        <f t="shared" si="18"/>
        <v>363</v>
      </c>
      <c r="F370" s="32">
        <v>44</v>
      </c>
      <c r="G370" s="32">
        <f t="shared" si="17"/>
        <v>1.4666666666666666</v>
      </c>
    </row>
    <row r="371" spans="5:7" x14ac:dyDescent="0.3">
      <c r="E371" s="32">
        <f t="shared" si="18"/>
        <v>364</v>
      </c>
      <c r="F371" s="32">
        <v>48</v>
      </c>
      <c r="G371" s="32">
        <f t="shared" si="17"/>
        <v>1.6</v>
      </c>
    </row>
    <row r="372" spans="5:7" x14ac:dyDescent="0.3">
      <c r="E372" s="32">
        <f t="shared" si="18"/>
        <v>365</v>
      </c>
      <c r="F372" s="32">
        <v>35</v>
      </c>
      <c r="G372" s="32">
        <f t="shared" si="17"/>
        <v>1.1666666666666667</v>
      </c>
    </row>
    <row r="373" spans="5:7" x14ac:dyDescent="0.3">
      <c r="E373" s="32">
        <f t="shared" si="18"/>
        <v>366</v>
      </c>
      <c r="F373" s="32">
        <v>48</v>
      </c>
      <c r="G373" s="32">
        <f t="shared" si="17"/>
        <v>1.6</v>
      </c>
    </row>
    <row r="374" spans="5:7" x14ac:dyDescent="0.3">
      <c r="E374" s="32">
        <f t="shared" si="18"/>
        <v>367</v>
      </c>
      <c r="F374" s="32">
        <v>41</v>
      </c>
      <c r="G374" s="32">
        <f t="shared" si="17"/>
        <v>1.3666666666666667</v>
      </c>
    </row>
    <row r="375" spans="5:7" x14ac:dyDescent="0.3">
      <c r="E375" s="32">
        <f t="shared" si="18"/>
        <v>368</v>
      </c>
      <c r="F375" s="32">
        <v>37</v>
      </c>
      <c r="G375" s="32">
        <f t="shared" si="17"/>
        <v>1.2333333333333334</v>
      </c>
    </row>
    <row r="376" spans="5:7" x14ac:dyDescent="0.3">
      <c r="E376" s="32">
        <f t="shared" si="18"/>
        <v>369</v>
      </c>
      <c r="F376" s="32">
        <v>36</v>
      </c>
      <c r="G376" s="32">
        <f t="shared" si="17"/>
        <v>1.2</v>
      </c>
    </row>
    <row r="377" spans="5:7" x14ac:dyDescent="0.3">
      <c r="E377" s="32">
        <f t="shared" si="18"/>
        <v>370</v>
      </c>
      <c r="F377" s="32">
        <v>64</v>
      </c>
      <c r="G377" s="32">
        <f t="shared" si="17"/>
        <v>2.1333333333333333</v>
      </c>
    </row>
    <row r="378" spans="5:7" x14ac:dyDescent="0.3">
      <c r="E378" s="32">
        <f t="shared" si="18"/>
        <v>371</v>
      </c>
      <c r="F378" s="32">
        <v>24</v>
      </c>
      <c r="G378" s="32">
        <f t="shared" si="17"/>
        <v>0.8</v>
      </c>
    </row>
    <row r="379" spans="5:7" x14ac:dyDescent="0.3">
      <c r="E379" s="32">
        <f t="shared" si="18"/>
        <v>372</v>
      </c>
      <c r="F379" s="32">
        <v>34</v>
      </c>
      <c r="G379" s="32">
        <f t="shared" si="17"/>
        <v>1.1333333333333333</v>
      </c>
    </row>
    <row r="380" spans="5:7" x14ac:dyDescent="0.3">
      <c r="E380" s="32">
        <f t="shared" si="18"/>
        <v>373</v>
      </c>
      <c r="F380" s="32">
        <v>58</v>
      </c>
      <c r="G380" s="32">
        <f t="shared" si="17"/>
        <v>1.9333333333333333</v>
      </c>
    </row>
    <row r="381" spans="5:7" x14ac:dyDescent="0.3">
      <c r="E381" s="32">
        <f t="shared" si="18"/>
        <v>374</v>
      </c>
      <c r="F381" s="32">
        <v>57</v>
      </c>
      <c r="G381" s="32">
        <f t="shared" si="17"/>
        <v>1.9</v>
      </c>
    </row>
    <row r="382" spans="5:7" x14ac:dyDescent="0.3">
      <c r="E382" s="32">
        <f t="shared" si="18"/>
        <v>375</v>
      </c>
      <c r="F382" s="32">
        <v>66</v>
      </c>
      <c r="G382" s="32">
        <f t="shared" si="17"/>
        <v>2.2000000000000002</v>
      </c>
    </row>
    <row r="383" spans="5:7" x14ac:dyDescent="0.3">
      <c r="E383" s="32">
        <f t="shared" si="18"/>
        <v>376</v>
      </c>
      <c r="F383" s="32">
        <v>57</v>
      </c>
      <c r="G383" s="32">
        <f t="shared" si="17"/>
        <v>1.9</v>
      </c>
    </row>
    <row r="384" spans="5:7" x14ac:dyDescent="0.3">
      <c r="E384" s="32">
        <f t="shared" si="18"/>
        <v>377</v>
      </c>
      <c r="F384" s="32">
        <v>47</v>
      </c>
      <c r="G384" s="32">
        <f t="shared" si="17"/>
        <v>1.5666666666666667</v>
      </c>
    </row>
    <row r="385" spans="5:7" x14ac:dyDescent="0.3">
      <c r="E385" s="32">
        <f t="shared" si="18"/>
        <v>378</v>
      </c>
      <c r="F385" s="32">
        <v>53</v>
      </c>
      <c r="G385" s="32">
        <f t="shared" si="17"/>
        <v>1.7666666666666666</v>
      </c>
    </row>
    <row r="386" spans="5:7" x14ac:dyDescent="0.3">
      <c r="E386" s="32">
        <f t="shared" si="18"/>
        <v>379</v>
      </c>
      <c r="F386" s="32">
        <v>52</v>
      </c>
      <c r="G386" s="32">
        <f t="shared" si="17"/>
        <v>1.7333333333333334</v>
      </c>
    </row>
    <row r="387" spans="5:7" x14ac:dyDescent="0.3">
      <c r="E387" s="32">
        <f t="shared" si="18"/>
        <v>380</v>
      </c>
      <c r="F387" s="32">
        <v>58</v>
      </c>
      <c r="G387" s="32">
        <f t="shared" si="17"/>
        <v>1.9333333333333333</v>
      </c>
    </row>
    <row r="388" spans="5:7" x14ac:dyDescent="0.3">
      <c r="E388" s="32">
        <f t="shared" si="18"/>
        <v>381</v>
      </c>
      <c r="F388" s="32">
        <v>43</v>
      </c>
      <c r="G388" s="32">
        <f t="shared" si="17"/>
        <v>1.4333333333333333</v>
      </c>
    </row>
    <row r="389" spans="5:7" x14ac:dyDescent="0.3">
      <c r="E389" s="32">
        <f t="shared" si="18"/>
        <v>382</v>
      </c>
      <c r="F389" s="32">
        <v>45</v>
      </c>
      <c r="G389" s="32">
        <f t="shared" si="17"/>
        <v>1.5</v>
      </c>
    </row>
    <row r="390" spans="5:7" x14ac:dyDescent="0.3">
      <c r="E390" s="32">
        <f t="shared" si="18"/>
        <v>383</v>
      </c>
      <c r="F390" s="32">
        <v>67</v>
      </c>
      <c r="G390" s="32">
        <f t="shared" si="17"/>
        <v>2.2333333333333334</v>
      </c>
    </row>
    <row r="391" spans="5:7" x14ac:dyDescent="0.3">
      <c r="E391" s="32">
        <f t="shared" si="18"/>
        <v>384</v>
      </c>
      <c r="F391" s="32">
        <v>50</v>
      </c>
      <c r="G391" s="32">
        <f t="shared" ref="G391:G454" si="19">F391/$E$3</f>
        <v>1.6666666666666667</v>
      </c>
    </row>
    <row r="392" spans="5:7" x14ac:dyDescent="0.3">
      <c r="E392" s="32">
        <f t="shared" ref="E392:E455" si="20">E391+1</f>
        <v>385</v>
      </c>
      <c r="F392" s="32">
        <v>35</v>
      </c>
      <c r="G392" s="32">
        <f t="shared" si="19"/>
        <v>1.1666666666666667</v>
      </c>
    </row>
    <row r="393" spans="5:7" x14ac:dyDescent="0.3">
      <c r="E393" s="32">
        <f t="shared" si="20"/>
        <v>386</v>
      </c>
      <c r="F393" s="32">
        <v>48</v>
      </c>
      <c r="G393" s="32">
        <f t="shared" si="19"/>
        <v>1.6</v>
      </c>
    </row>
    <row r="394" spans="5:7" x14ac:dyDescent="0.3">
      <c r="E394" s="32">
        <f t="shared" si="20"/>
        <v>387</v>
      </c>
      <c r="F394" s="32">
        <v>39</v>
      </c>
      <c r="G394" s="32">
        <f t="shared" si="19"/>
        <v>1.3</v>
      </c>
    </row>
    <row r="395" spans="5:7" x14ac:dyDescent="0.3">
      <c r="E395" s="32">
        <f t="shared" si="20"/>
        <v>388</v>
      </c>
      <c r="F395" s="32">
        <v>73</v>
      </c>
      <c r="G395" s="32">
        <f t="shared" si="19"/>
        <v>2.4333333333333331</v>
      </c>
    </row>
    <row r="396" spans="5:7" x14ac:dyDescent="0.3">
      <c r="E396" s="32">
        <f t="shared" si="20"/>
        <v>389</v>
      </c>
      <c r="F396" s="32">
        <v>50</v>
      </c>
      <c r="G396" s="32">
        <f t="shared" si="19"/>
        <v>1.6666666666666667</v>
      </c>
    </row>
    <row r="397" spans="5:7" x14ac:dyDescent="0.3">
      <c r="E397" s="32">
        <f t="shared" si="20"/>
        <v>390</v>
      </c>
      <c r="F397" s="32">
        <v>57</v>
      </c>
      <c r="G397" s="32">
        <f t="shared" si="19"/>
        <v>1.9</v>
      </c>
    </row>
    <row r="398" spans="5:7" x14ac:dyDescent="0.3">
      <c r="E398" s="32">
        <f t="shared" si="20"/>
        <v>391</v>
      </c>
      <c r="F398" s="32">
        <v>34</v>
      </c>
      <c r="G398" s="32">
        <f t="shared" si="19"/>
        <v>1.1333333333333333</v>
      </c>
    </row>
    <row r="399" spans="5:7" x14ac:dyDescent="0.3">
      <c r="E399" s="32">
        <f t="shared" si="20"/>
        <v>392</v>
      </c>
      <c r="F399" s="32">
        <v>59</v>
      </c>
      <c r="G399" s="32">
        <f t="shared" si="19"/>
        <v>1.9666666666666666</v>
      </c>
    </row>
    <row r="400" spans="5:7" x14ac:dyDescent="0.3">
      <c r="E400" s="32">
        <f t="shared" si="20"/>
        <v>393</v>
      </c>
      <c r="F400" s="32">
        <v>51</v>
      </c>
      <c r="G400" s="32">
        <f t="shared" si="19"/>
        <v>1.7</v>
      </c>
    </row>
    <row r="401" spans="5:7" x14ac:dyDescent="0.3">
      <c r="E401" s="32">
        <f t="shared" si="20"/>
        <v>394</v>
      </c>
      <c r="F401" s="32">
        <v>24</v>
      </c>
      <c r="G401" s="32">
        <f t="shared" si="19"/>
        <v>0.8</v>
      </c>
    </row>
    <row r="402" spans="5:7" x14ac:dyDescent="0.3">
      <c r="E402" s="32">
        <f t="shared" si="20"/>
        <v>395</v>
      </c>
      <c r="F402" s="32">
        <v>60</v>
      </c>
      <c r="G402" s="32">
        <f t="shared" si="19"/>
        <v>2</v>
      </c>
    </row>
    <row r="403" spans="5:7" x14ac:dyDescent="0.3">
      <c r="E403" s="32">
        <f t="shared" si="20"/>
        <v>396</v>
      </c>
      <c r="F403" s="32">
        <v>71</v>
      </c>
      <c r="G403" s="32">
        <f t="shared" si="19"/>
        <v>2.3666666666666667</v>
      </c>
    </row>
    <row r="404" spans="5:7" x14ac:dyDescent="0.3">
      <c r="E404" s="32">
        <f t="shared" si="20"/>
        <v>397</v>
      </c>
      <c r="F404" s="32">
        <v>36</v>
      </c>
      <c r="G404" s="32">
        <f t="shared" si="19"/>
        <v>1.2</v>
      </c>
    </row>
    <row r="405" spans="5:7" x14ac:dyDescent="0.3">
      <c r="E405" s="32">
        <f t="shared" si="20"/>
        <v>398</v>
      </c>
      <c r="F405" s="32">
        <v>56</v>
      </c>
      <c r="G405" s="32">
        <f t="shared" si="19"/>
        <v>1.8666666666666667</v>
      </c>
    </row>
    <row r="406" spans="5:7" x14ac:dyDescent="0.3">
      <c r="E406" s="32">
        <f t="shared" si="20"/>
        <v>399</v>
      </c>
      <c r="F406" s="32">
        <v>48</v>
      </c>
      <c r="G406" s="32">
        <f t="shared" si="19"/>
        <v>1.6</v>
      </c>
    </row>
    <row r="407" spans="5:7" x14ac:dyDescent="0.3">
      <c r="E407" s="32">
        <f t="shared" si="20"/>
        <v>400</v>
      </c>
      <c r="F407" s="32">
        <v>48</v>
      </c>
      <c r="G407" s="32">
        <f t="shared" si="19"/>
        <v>1.6</v>
      </c>
    </row>
    <row r="408" spans="5:7" x14ac:dyDescent="0.3">
      <c r="E408" s="32">
        <f t="shared" si="20"/>
        <v>401</v>
      </c>
      <c r="F408" s="32">
        <v>34</v>
      </c>
      <c r="G408" s="32">
        <f t="shared" si="19"/>
        <v>1.1333333333333333</v>
      </c>
    </row>
    <row r="409" spans="5:7" x14ac:dyDescent="0.3">
      <c r="E409" s="32">
        <f t="shared" si="20"/>
        <v>402</v>
      </c>
      <c r="F409" s="32">
        <v>46</v>
      </c>
      <c r="G409" s="32">
        <f t="shared" si="19"/>
        <v>1.5333333333333334</v>
      </c>
    </row>
    <row r="410" spans="5:7" x14ac:dyDescent="0.3">
      <c r="E410" s="32">
        <f t="shared" si="20"/>
        <v>403</v>
      </c>
      <c r="F410" s="32">
        <v>47</v>
      </c>
      <c r="G410" s="32">
        <f t="shared" si="19"/>
        <v>1.5666666666666667</v>
      </c>
    </row>
    <row r="411" spans="5:7" x14ac:dyDescent="0.3">
      <c r="E411" s="32">
        <f t="shared" si="20"/>
        <v>404</v>
      </c>
      <c r="F411" s="32">
        <v>34</v>
      </c>
      <c r="G411" s="32">
        <f t="shared" si="19"/>
        <v>1.1333333333333333</v>
      </c>
    </row>
    <row r="412" spans="5:7" x14ac:dyDescent="0.3">
      <c r="E412" s="32">
        <f t="shared" si="20"/>
        <v>405</v>
      </c>
      <c r="F412" s="32">
        <v>50</v>
      </c>
      <c r="G412" s="32">
        <f t="shared" si="19"/>
        <v>1.6666666666666667</v>
      </c>
    </row>
    <row r="413" spans="5:7" x14ac:dyDescent="0.3">
      <c r="E413" s="32">
        <f t="shared" si="20"/>
        <v>406</v>
      </c>
      <c r="F413" s="32">
        <v>48</v>
      </c>
      <c r="G413" s="32">
        <f t="shared" si="19"/>
        <v>1.6</v>
      </c>
    </row>
    <row r="414" spans="5:7" x14ac:dyDescent="0.3">
      <c r="E414" s="32">
        <f t="shared" si="20"/>
        <v>407</v>
      </c>
      <c r="F414" s="32">
        <v>31</v>
      </c>
      <c r="G414" s="32">
        <f t="shared" si="19"/>
        <v>1.0333333333333334</v>
      </c>
    </row>
    <row r="415" spans="5:7" x14ac:dyDescent="0.3">
      <c r="E415" s="32">
        <f t="shared" si="20"/>
        <v>408</v>
      </c>
      <c r="F415" s="32">
        <v>55</v>
      </c>
      <c r="G415" s="32">
        <f t="shared" si="19"/>
        <v>1.8333333333333333</v>
      </c>
    </row>
    <row r="416" spans="5:7" x14ac:dyDescent="0.3">
      <c r="E416" s="32">
        <f t="shared" si="20"/>
        <v>409</v>
      </c>
      <c r="F416" s="32">
        <v>23</v>
      </c>
      <c r="G416" s="32">
        <f t="shared" si="19"/>
        <v>0.76666666666666672</v>
      </c>
    </row>
    <row r="417" spans="5:7" x14ac:dyDescent="0.3">
      <c r="E417" s="32">
        <f t="shared" si="20"/>
        <v>410</v>
      </c>
      <c r="F417" s="32">
        <v>57</v>
      </c>
      <c r="G417" s="32">
        <f t="shared" si="19"/>
        <v>1.9</v>
      </c>
    </row>
    <row r="418" spans="5:7" x14ac:dyDescent="0.3">
      <c r="E418" s="32">
        <f t="shared" si="20"/>
        <v>411</v>
      </c>
      <c r="F418" s="32">
        <v>47</v>
      </c>
      <c r="G418" s="32">
        <f t="shared" si="19"/>
        <v>1.5666666666666667</v>
      </c>
    </row>
    <row r="419" spans="5:7" x14ac:dyDescent="0.3">
      <c r="E419" s="32">
        <f t="shared" si="20"/>
        <v>412</v>
      </c>
      <c r="F419" s="32">
        <v>60</v>
      </c>
      <c r="G419" s="32">
        <f t="shared" si="19"/>
        <v>2</v>
      </c>
    </row>
    <row r="420" spans="5:7" x14ac:dyDescent="0.3">
      <c r="E420" s="32">
        <f t="shared" si="20"/>
        <v>413</v>
      </c>
      <c r="F420" s="32">
        <v>47</v>
      </c>
      <c r="G420" s="32">
        <f t="shared" si="19"/>
        <v>1.5666666666666667</v>
      </c>
    </row>
    <row r="421" spans="5:7" x14ac:dyDescent="0.3">
      <c r="E421" s="32">
        <f t="shared" si="20"/>
        <v>414</v>
      </c>
      <c r="F421" s="32">
        <v>67</v>
      </c>
      <c r="G421" s="32">
        <f t="shared" si="19"/>
        <v>2.2333333333333334</v>
      </c>
    </row>
    <row r="422" spans="5:7" x14ac:dyDescent="0.3">
      <c r="E422" s="32">
        <f t="shared" si="20"/>
        <v>415</v>
      </c>
      <c r="F422" s="32">
        <v>56</v>
      </c>
      <c r="G422" s="32">
        <f t="shared" si="19"/>
        <v>1.8666666666666667</v>
      </c>
    </row>
    <row r="423" spans="5:7" x14ac:dyDescent="0.3">
      <c r="E423" s="32">
        <f t="shared" si="20"/>
        <v>416</v>
      </c>
      <c r="F423" s="32">
        <v>60</v>
      </c>
      <c r="G423" s="32">
        <f t="shared" si="19"/>
        <v>2</v>
      </c>
    </row>
    <row r="424" spans="5:7" x14ac:dyDescent="0.3">
      <c r="E424" s="32">
        <f t="shared" si="20"/>
        <v>417</v>
      </c>
      <c r="F424" s="32">
        <v>44</v>
      </c>
      <c r="G424" s="32">
        <f t="shared" si="19"/>
        <v>1.4666666666666666</v>
      </c>
    </row>
    <row r="425" spans="5:7" x14ac:dyDescent="0.3">
      <c r="E425" s="32">
        <f t="shared" si="20"/>
        <v>418</v>
      </c>
      <c r="F425" s="32">
        <v>60</v>
      </c>
      <c r="G425" s="32">
        <f t="shared" si="19"/>
        <v>2</v>
      </c>
    </row>
    <row r="426" spans="5:7" x14ac:dyDescent="0.3">
      <c r="E426" s="32">
        <f t="shared" si="20"/>
        <v>419</v>
      </c>
      <c r="F426" s="32">
        <v>38</v>
      </c>
      <c r="G426" s="32">
        <f t="shared" si="19"/>
        <v>1.2666666666666666</v>
      </c>
    </row>
    <row r="427" spans="5:7" x14ac:dyDescent="0.3">
      <c r="E427" s="32">
        <f t="shared" si="20"/>
        <v>420</v>
      </c>
      <c r="F427" s="32">
        <v>29</v>
      </c>
      <c r="G427" s="32">
        <f t="shared" si="19"/>
        <v>0.96666666666666667</v>
      </c>
    </row>
    <row r="428" spans="5:7" x14ac:dyDescent="0.3">
      <c r="E428" s="32">
        <f t="shared" si="20"/>
        <v>421</v>
      </c>
      <c r="F428" s="32">
        <v>64</v>
      </c>
      <c r="G428" s="32">
        <f t="shared" si="19"/>
        <v>2.1333333333333333</v>
      </c>
    </row>
    <row r="429" spans="5:7" x14ac:dyDescent="0.3">
      <c r="E429" s="32">
        <f t="shared" si="20"/>
        <v>422</v>
      </c>
      <c r="F429" s="32">
        <v>55</v>
      </c>
      <c r="G429" s="32">
        <f t="shared" si="19"/>
        <v>1.8333333333333333</v>
      </c>
    </row>
    <row r="430" spans="5:7" x14ac:dyDescent="0.3">
      <c r="E430" s="32">
        <f t="shared" si="20"/>
        <v>423</v>
      </c>
      <c r="F430" s="32">
        <v>58</v>
      </c>
      <c r="G430" s="32">
        <f t="shared" si="19"/>
        <v>1.9333333333333333</v>
      </c>
    </row>
    <row r="431" spans="5:7" x14ac:dyDescent="0.3">
      <c r="E431" s="32">
        <f t="shared" si="20"/>
        <v>424</v>
      </c>
      <c r="F431" s="32">
        <v>44</v>
      </c>
      <c r="G431" s="32">
        <f t="shared" si="19"/>
        <v>1.4666666666666666</v>
      </c>
    </row>
    <row r="432" spans="5:7" x14ac:dyDescent="0.3">
      <c r="E432" s="32">
        <f t="shared" si="20"/>
        <v>425</v>
      </c>
      <c r="F432" s="32">
        <v>56</v>
      </c>
      <c r="G432" s="32">
        <f t="shared" si="19"/>
        <v>1.8666666666666667</v>
      </c>
    </row>
    <row r="433" spans="5:7" x14ac:dyDescent="0.3">
      <c r="E433" s="32">
        <f t="shared" si="20"/>
        <v>426</v>
      </c>
      <c r="F433" s="32">
        <v>60</v>
      </c>
      <c r="G433" s="32">
        <f t="shared" si="19"/>
        <v>2</v>
      </c>
    </row>
    <row r="434" spans="5:7" x14ac:dyDescent="0.3">
      <c r="E434" s="32">
        <f t="shared" si="20"/>
        <v>427</v>
      </c>
      <c r="F434" s="32">
        <v>58</v>
      </c>
      <c r="G434" s="32">
        <f t="shared" si="19"/>
        <v>1.9333333333333333</v>
      </c>
    </row>
    <row r="435" spans="5:7" x14ac:dyDescent="0.3">
      <c r="E435" s="32">
        <f t="shared" si="20"/>
        <v>428</v>
      </c>
      <c r="F435" s="32">
        <v>50</v>
      </c>
      <c r="G435" s="32">
        <f t="shared" si="19"/>
        <v>1.6666666666666667</v>
      </c>
    </row>
    <row r="436" spans="5:7" x14ac:dyDescent="0.3">
      <c r="E436" s="32">
        <f t="shared" si="20"/>
        <v>429</v>
      </c>
      <c r="F436" s="32">
        <v>47</v>
      </c>
      <c r="G436" s="32">
        <f t="shared" si="19"/>
        <v>1.5666666666666667</v>
      </c>
    </row>
    <row r="437" spans="5:7" x14ac:dyDescent="0.3">
      <c r="E437" s="32">
        <f t="shared" si="20"/>
        <v>430</v>
      </c>
      <c r="F437" s="32">
        <v>43</v>
      </c>
      <c r="G437" s="32">
        <f t="shared" si="19"/>
        <v>1.4333333333333333</v>
      </c>
    </row>
    <row r="438" spans="5:7" x14ac:dyDescent="0.3">
      <c r="E438" s="32">
        <f t="shared" si="20"/>
        <v>431</v>
      </c>
      <c r="F438" s="32">
        <v>75</v>
      </c>
      <c r="G438" s="32">
        <f t="shared" si="19"/>
        <v>2.5</v>
      </c>
    </row>
    <row r="439" spans="5:7" x14ac:dyDescent="0.3">
      <c r="E439" s="32">
        <f t="shared" si="20"/>
        <v>432</v>
      </c>
      <c r="F439" s="32">
        <v>50</v>
      </c>
      <c r="G439" s="32">
        <f t="shared" si="19"/>
        <v>1.6666666666666667</v>
      </c>
    </row>
    <row r="440" spans="5:7" x14ac:dyDescent="0.3">
      <c r="E440" s="32">
        <f t="shared" si="20"/>
        <v>433</v>
      </c>
      <c r="F440" s="32">
        <v>52</v>
      </c>
      <c r="G440" s="32">
        <f t="shared" si="19"/>
        <v>1.7333333333333334</v>
      </c>
    </row>
    <row r="441" spans="5:7" x14ac:dyDescent="0.3">
      <c r="E441" s="32">
        <f t="shared" si="20"/>
        <v>434</v>
      </c>
      <c r="F441" s="32">
        <v>42</v>
      </c>
      <c r="G441" s="32">
        <f t="shared" si="19"/>
        <v>1.4</v>
      </c>
    </row>
    <row r="442" spans="5:7" x14ac:dyDescent="0.3">
      <c r="E442" s="32">
        <f t="shared" si="20"/>
        <v>435</v>
      </c>
      <c r="F442" s="32">
        <v>48</v>
      </c>
      <c r="G442" s="32">
        <f t="shared" si="19"/>
        <v>1.6</v>
      </c>
    </row>
    <row r="443" spans="5:7" x14ac:dyDescent="0.3">
      <c r="E443" s="32">
        <f t="shared" si="20"/>
        <v>436</v>
      </c>
      <c r="F443" s="32">
        <v>19</v>
      </c>
      <c r="G443" s="32">
        <f t="shared" si="19"/>
        <v>0.6333333333333333</v>
      </c>
    </row>
    <row r="444" spans="5:7" x14ac:dyDescent="0.3">
      <c r="E444" s="32">
        <f t="shared" si="20"/>
        <v>437</v>
      </c>
      <c r="F444" s="32">
        <v>55</v>
      </c>
      <c r="G444" s="32">
        <f t="shared" si="19"/>
        <v>1.8333333333333333</v>
      </c>
    </row>
    <row r="445" spans="5:7" x14ac:dyDescent="0.3">
      <c r="E445" s="32">
        <f t="shared" si="20"/>
        <v>438</v>
      </c>
      <c r="F445" s="32">
        <v>52</v>
      </c>
      <c r="G445" s="32">
        <f t="shared" si="19"/>
        <v>1.7333333333333334</v>
      </c>
    </row>
    <row r="446" spans="5:7" x14ac:dyDescent="0.3">
      <c r="E446" s="32">
        <f t="shared" si="20"/>
        <v>439</v>
      </c>
      <c r="F446" s="32">
        <v>64</v>
      </c>
      <c r="G446" s="32">
        <f t="shared" si="19"/>
        <v>2.1333333333333333</v>
      </c>
    </row>
    <row r="447" spans="5:7" x14ac:dyDescent="0.3">
      <c r="E447" s="32">
        <f t="shared" si="20"/>
        <v>440</v>
      </c>
      <c r="F447" s="32">
        <v>50</v>
      </c>
      <c r="G447" s="32">
        <f t="shared" si="19"/>
        <v>1.6666666666666667</v>
      </c>
    </row>
    <row r="448" spans="5:7" x14ac:dyDescent="0.3">
      <c r="E448" s="32">
        <f t="shared" si="20"/>
        <v>441</v>
      </c>
      <c r="F448" s="32">
        <v>43</v>
      </c>
      <c r="G448" s="32">
        <f t="shared" si="19"/>
        <v>1.4333333333333333</v>
      </c>
    </row>
    <row r="449" spans="5:7" x14ac:dyDescent="0.3">
      <c r="E449" s="32">
        <f t="shared" si="20"/>
        <v>442</v>
      </c>
      <c r="F449" s="32">
        <v>38</v>
      </c>
      <c r="G449" s="32">
        <f t="shared" si="19"/>
        <v>1.2666666666666666</v>
      </c>
    </row>
    <row r="450" spans="5:7" x14ac:dyDescent="0.3">
      <c r="E450" s="32">
        <f t="shared" si="20"/>
        <v>443</v>
      </c>
      <c r="F450" s="32">
        <v>39</v>
      </c>
      <c r="G450" s="32">
        <f t="shared" si="19"/>
        <v>1.3</v>
      </c>
    </row>
    <row r="451" spans="5:7" x14ac:dyDescent="0.3">
      <c r="E451" s="32">
        <f t="shared" si="20"/>
        <v>444</v>
      </c>
      <c r="F451" s="32">
        <v>54</v>
      </c>
      <c r="G451" s="32">
        <f t="shared" si="19"/>
        <v>1.8</v>
      </c>
    </row>
    <row r="452" spans="5:7" x14ac:dyDescent="0.3">
      <c r="E452" s="32">
        <f t="shared" si="20"/>
        <v>445</v>
      </c>
      <c r="F452" s="32">
        <v>48</v>
      </c>
      <c r="G452" s="32">
        <f t="shared" si="19"/>
        <v>1.6</v>
      </c>
    </row>
    <row r="453" spans="5:7" x14ac:dyDescent="0.3">
      <c r="E453" s="32">
        <f t="shared" si="20"/>
        <v>446</v>
      </c>
      <c r="F453" s="32">
        <v>52</v>
      </c>
      <c r="G453" s="32">
        <f t="shared" si="19"/>
        <v>1.7333333333333334</v>
      </c>
    </row>
    <row r="454" spans="5:7" x14ac:dyDescent="0.3">
      <c r="E454" s="32">
        <f t="shared" si="20"/>
        <v>447</v>
      </c>
      <c r="F454" s="32">
        <v>46</v>
      </c>
      <c r="G454" s="32">
        <f t="shared" si="19"/>
        <v>1.5333333333333334</v>
      </c>
    </row>
    <row r="455" spans="5:7" x14ac:dyDescent="0.3">
      <c r="E455" s="32">
        <f t="shared" si="20"/>
        <v>448</v>
      </c>
      <c r="F455" s="32">
        <v>41</v>
      </c>
      <c r="G455" s="32">
        <f t="shared" ref="G455:G518" si="21">F455/$E$3</f>
        <v>1.3666666666666667</v>
      </c>
    </row>
    <row r="456" spans="5:7" x14ac:dyDescent="0.3">
      <c r="E456" s="32">
        <f t="shared" ref="E456:E519" si="22">E455+1</f>
        <v>449</v>
      </c>
      <c r="F456" s="32">
        <v>48</v>
      </c>
      <c r="G456" s="32">
        <f t="shared" si="21"/>
        <v>1.6</v>
      </c>
    </row>
    <row r="457" spans="5:7" x14ac:dyDescent="0.3">
      <c r="E457" s="32">
        <f t="shared" si="22"/>
        <v>450</v>
      </c>
      <c r="F457" s="32">
        <v>30</v>
      </c>
      <c r="G457" s="32">
        <f t="shared" si="21"/>
        <v>1</v>
      </c>
    </row>
    <row r="458" spans="5:7" x14ac:dyDescent="0.3">
      <c r="E458" s="32">
        <f t="shared" si="22"/>
        <v>451</v>
      </c>
      <c r="F458" s="32">
        <v>36</v>
      </c>
      <c r="G458" s="32">
        <f t="shared" si="21"/>
        <v>1.2</v>
      </c>
    </row>
    <row r="459" spans="5:7" x14ac:dyDescent="0.3">
      <c r="E459" s="32">
        <f t="shared" si="22"/>
        <v>452</v>
      </c>
      <c r="F459" s="32">
        <v>42</v>
      </c>
      <c r="G459" s="32">
        <f t="shared" si="21"/>
        <v>1.4</v>
      </c>
    </row>
    <row r="460" spans="5:7" x14ac:dyDescent="0.3">
      <c r="E460" s="32">
        <f t="shared" si="22"/>
        <v>453</v>
      </c>
      <c r="F460" s="32">
        <v>38</v>
      </c>
      <c r="G460" s="32">
        <f t="shared" si="21"/>
        <v>1.2666666666666666</v>
      </c>
    </row>
    <row r="461" spans="5:7" x14ac:dyDescent="0.3">
      <c r="E461" s="32">
        <f t="shared" si="22"/>
        <v>454</v>
      </c>
      <c r="F461" s="32">
        <v>30</v>
      </c>
      <c r="G461" s="32">
        <f t="shared" si="21"/>
        <v>1</v>
      </c>
    </row>
    <row r="462" spans="5:7" x14ac:dyDescent="0.3">
      <c r="E462" s="32">
        <f t="shared" si="22"/>
        <v>455</v>
      </c>
      <c r="F462" s="32">
        <v>51</v>
      </c>
      <c r="G462" s="32">
        <f t="shared" si="21"/>
        <v>1.7</v>
      </c>
    </row>
    <row r="463" spans="5:7" x14ac:dyDescent="0.3">
      <c r="E463" s="32">
        <f t="shared" si="22"/>
        <v>456</v>
      </c>
      <c r="F463" s="32">
        <v>52</v>
      </c>
      <c r="G463" s="32">
        <f t="shared" si="21"/>
        <v>1.7333333333333334</v>
      </c>
    </row>
    <row r="464" spans="5:7" x14ac:dyDescent="0.3">
      <c r="E464" s="32">
        <f t="shared" si="22"/>
        <v>457</v>
      </c>
      <c r="F464" s="32">
        <v>48</v>
      </c>
      <c r="G464" s="32">
        <f t="shared" si="21"/>
        <v>1.6</v>
      </c>
    </row>
    <row r="465" spans="5:7" x14ac:dyDescent="0.3">
      <c r="E465" s="32">
        <f t="shared" si="22"/>
        <v>458</v>
      </c>
      <c r="F465" s="32">
        <v>43</v>
      </c>
      <c r="G465" s="32">
        <f t="shared" si="21"/>
        <v>1.4333333333333333</v>
      </c>
    </row>
    <row r="466" spans="5:7" x14ac:dyDescent="0.3">
      <c r="E466" s="32">
        <f t="shared" si="22"/>
        <v>459</v>
      </c>
      <c r="F466" s="32">
        <v>63</v>
      </c>
      <c r="G466" s="32">
        <f t="shared" si="21"/>
        <v>2.1</v>
      </c>
    </row>
    <row r="467" spans="5:7" x14ac:dyDescent="0.3">
      <c r="E467" s="32">
        <f t="shared" si="22"/>
        <v>460</v>
      </c>
      <c r="F467" s="32">
        <v>43</v>
      </c>
      <c r="G467" s="32">
        <f t="shared" si="21"/>
        <v>1.4333333333333333</v>
      </c>
    </row>
    <row r="468" spans="5:7" x14ac:dyDescent="0.3">
      <c r="E468" s="32">
        <f t="shared" si="22"/>
        <v>461</v>
      </c>
      <c r="F468" s="32">
        <v>72</v>
      </c>
      <c r="G468" s="32">
        <f t="shared" si="21"/>
        <v>2.4</v>
      </c>
    </row>
    <row r="469" spans="5:7" x14ac:dyDescent="0.3">
      <c r="E469" s="32">
        <f t="shared" si="22"/>
        <v>462</v>
      </c>
      <c r="F469" s="32">
        <v>61</v>
      </c>
      <c r="G469" s="32">
        <f t="shared" si="21"/>
        <v>2.0333333333333332</v>
      </c>
    </row>
    <row r="470" spans="5:7" x14ac:dyDescent="0.3">
      <c r="E470" s="32">
        <f t="shared" si="22"/>
        <v>463</v>
      </c>
      <c r="F470" s="32">
        <v>53</v>
      </c>
      <c r="G470" s="32">
        <f t="shared" si="21"/>
        <v>1.7666666666666666</v>
      </c>
    </row>
    <row r="471" spans="5:7" x14ac:dyDescent="0.3">
      <c r="E471" s="32">
        <f t="shared" si="22"/>
        <v>464</v>
      </c>
      <c r="F471" s="32">
        <v>37</v>
      </c>
      <c r="G471" s="32">
        <f t="shared" si="21"/>
        <v>1.2333333333333334</v>
      </c>
    </row>
    <row r="472" spans="5:7" x14ac:dyDescent="0.3">
      <c r="E472" s="32">
        <f t="shared" si="22"/>
        <v>465</v>
      </c>
      <c r="F472" s="32">
        <v>53</v>
      </c>
      <c r="G472" s="32">
        <f t="shared" si="21"/>
        <v>1.7666666666666666</v>
      </c>
    </row>
    <row r="473" spans="5:7" x14ac:dyDescent="0.3">
      <c r="E473" s="32">
        <f t="shared" si="22"/>
        <v>466</v>
      </c>
      <c r="F473" s="32">
        <v>55</v>
      </c>
      <c r="G473" s="32">
        <f t="shared" si="21"/>
        <v>1.8333333333333333</v>
      </c>
    </row>
    <row r="474" spans="5:7" x14ac:dyDescent="0.3">
      <c r="E474" s="32">
        <f t="shared" si="22"/>
        <v>467</v>
      </c>
      <c r="F474" s="32">
        <v>39</v>
      </c>
      <c r="G474" s="32">
        <f t="shared" si="21"/>
        <v>1.3</v>
      </c>
    </row>
    <row r="475" spans="5:7" x14ac:dyDescent="0.3">
      <c r="E475" s="32">
        <f t="shared" si="22"/>
        <v>468</v>
      </c>
      <c r="F475" s="32">
        <v>59</v>
      </c>
      <c r="G475" s="32">
        <f t="shared" si="21"/>
        <v>1.9666666666666666</v>
      </c>
    </row>
    <row r="476" spans="5:7" x14ac:dyDescent="0.3">
      <c r="E476" s="32">
        <f t="shared" si="22"/>
        <v>469</v>
      </c>
      <c r="F476" s="32">
        <v>52</v>
      </c>
      <c r="G476" s="32">
        <f t="shared" si="21"/>
        <v>1.7333333333333334</v>
      </c>
    </row>
    <row r="477" spans="5:7" x14ac:dyDescent="0.3">
      <c r="E477" s="32">
        <f t="shared" si="22"/>
        <v>470</v>
      </c>
      <c r="F477" s="32">
        <v>45</v>
      </c>
      <c r="G477" s="32">
        <f t="shared" si="21"/>
        <v>1.5</v>
      </c>
    </row>
    <row r="478" spans="5:7" x14ac:dyDescent="0.3">
      <c r="E478" s="32">
        <f t="shared" si="22"/>
        <v>471</v>
      </c>
      <c r="F478" s="32">
        <v>42</v>
      </c>
      <c r="G478" s="32">
        <f t="shared" si="21"/>
        <v>1.4</v>
      </c>
    </row>
    <row r="479" spans="5:7" x14ac:dyDescent="0.3">
      <c r="E479" s="32">
        <f t="shared" si="22"/>
        <v>472</v>
      </c>
      <c r="F479" s="32">
        <v>56</v>
      </c>
      <c r="G479" s="32">
        <f t="shared" si="21"/>
        <v>1.8666666666666667</v>
      </c>
    </row>
    <row r="480" spans="5:7" x14ac:dyDescent="0.3">
      <c r="E480" s="32">
        <f t="shared" si="22"/>
        <v>473</v>
      </c>
      <c r="F480" s="32">
        <v>73</v>
      </c>
      <c r="G480" s="32">
        <f t="shared" si="21"/>
        <v>2.4333333333333331</v>
      </c>
    </row>
    <row r="481" spans="5:7" x14ac:dyDescent="0.3">
      <c r="E481" s="32">
        <f t="shared" si="22"/>
        <v>474</v>
      </c>
      <c r="F481" s="32">
        <v>59</v>
      </c>
      <c r="G481" s="32">
        <f t="shared" si="21"/>
        <v>1.9666666666666666</v>
      </c>
    </row>
    <row r="482" spans="5:7" x14ac:dyDescent="0.3">
      <c r="E482" s="32">
        <f t="shared" si="22"/>
        <v>475</v>
      </c>
      <c r="F482" s="32">
        <v>51</v>
      </c>
      <c r="G482" s="32">
        <f t="shared" si="21"/>
        <v>1.7</v>
      </c>
    </row>
    <row r="483" spans="5:7" x14ac:dyDescent="0.3">
      <c r="E483" s="32">
        <f t="shared" si="22"/>
        <v>476</v>
      </c>
      <c r="F483" s="32">
        <v>40</v>
      </c>
      <c r="G483" s="32">
        <f t="shared" si="21"/>
        <v>1.3333333333333333</v>
      </c>
    </row>
    <row r="484" spans="5:7" x14ac:dyDescent="0.3">
      <c r="E484" s="32">
        <f t="shared" si="22"/>
        <v>477</v>
      </c>
      <c r="F484" s="32">
        <v>60</v>
      </c>
      <c r="G484" s="32">
        <f t="shared" si="21"/>
        <v>2</v>
      </c>
    </row>
    <row r="485" spans="5:7" x14ac:dyDescent="0.3">
      <c r="E485" s="32">
        <f t="shared" si="22"/>
        <v>478</v>
      </c>
      <c r="F485" s="32">
        <v>56</v>
      </c>
      <c r="G485" s="32">
        <f t="shared" si="21"/>
        <v>1.8666666666666667</v>
      </c>
    </row>
    <row r="486" spans="5:7" x14ac:dyDescent="0.3">
      <c r="E486" s="32">
        <f t="shared" si="22"/>
        <v>479</v>
      </c>
      <c r="F486" s="32">
        <v>36</v>
      </c>
      <c r="G486" s="32">
        <f t="shared" si="21"/>
        <v>1.2</v>
      </c>
    </row>
    <row r="487" spans="5:7" x14ac:dyDescent="0.3">
      <c r="E487" s="32">
        <f t="shared" si="22"/>
        <v>480</v>
      </c>
      <c r="F487" s="32">
        <v>67</v>
      </c>
      <c r="G487" s="32">
        <f t="shared" si="21"/>
        <v>2.2333333333333334</v>
      </c>
    </row>
    <row r="488" spans="5:7" x14ac:dyDescent="0.3">
      <c r="E488" s="32">
        <f t="shared" si="22"/>
        <v>481</v>
      </c>
      <c r="F488" s="32">
        <v>54</v>
      </c>
      <c r="G488" s="32">
        <f t="shared" si="21"/>
        <v>1.8</v>
      </c>
    </row>
    <row r="489" spans="5:7" x14ac:dyDescent="0.3">
      <c r="E489" s="32">
        <f t="shared" si="22"/>
        <v>482</v>
      </c>
      <c r="F489" s="32">
        <v>53</v>
      </c>
      <c r="G489" s="32">
        <f t="shared" si="21"/>
        <v>1.7666666666666666</v>
      </c>
    </row>
    <row r="490" spans="5:7" x14ac:dyDescent="0.3">
      <c r="E490" s="32">
        <f t="shared" si="22"/>
        <v>483</v>
      </c>
      <c r="F490" s="32">
        <v>36</v>
      </c>
      <c r="G490" s="32">
        <f t="shared" si="21"/>
        <v>1.2</v>
      </c>
    </row>
    <row r="491" spans="5:7" x14ac:dyDescent="0.3">
      <c r="E491" s="32">
        <f t="shared" si="22"/>
        <v>484</v>
      </c>
      <c r="F491" s="32">
        <v>72</v>
      </c>
      <c r="G491" s="32">
        <f t="shared" si="21"/>
        <v>2.4</v>
      </c>
    </row>
    <row r="492" spans="5:7" x14ac:dyDescent="0.3">
      <c r="E492" s="32">
        <f t="shared" si="22"/>
        <v>485</v>
      </c>
      <c r="F492" s="32">
        <v>44</v>
      </c>
      <c r="G492" s="32">
        <f t="shared" si="21"/>
        <v>1.4666666666666666</v>
      </c>
    </row>
    <row r="493" spans="5:7" x14ac:dyDescent="0.3">
      <c r="E493" s="32">
        <f t="shared" si="22"/>
        <v>486</v>
      </c>
      <c r="F493" s="32">
        <v>58</v>
      </c>
      <c r="G493" s="32">
        <f t="shared" si="21"/>
        <v>1.9333333333333333</v>
      </c>
    </row>
    <row r="494" spans="5:7" x14ac:dyDescent="0.3">
      <c r="E494" s="32">
        <f t="shared" si="22"/>
        <v>487</v>
      </c>
      <c r="F494" s="32">
        <v>46</v>
      </c>
      <c r="G494" s="32">
        <f t="shared" si="21"/>
        <v>1.5333333333333334</v>
      </c>
    </row>
    <row r="495" spans="5:7" x14ac:dyDescent="0.3">
      <c r="E495" s="32">
        <f t="shared" si="22"/>
        <v>488</v>
      </c>
      <c r="F495" s="32">
        <v>41</v>
      </c>
      <c r="G495" s="32">
        <f t="shared" si="21"/>
        <v>1.3666666666666667</v>
      </c>
    </row>
    <row r="496" spans="5:7" x14ac:dyDescent="0.3">
      <c r="E496" s="32">
        <f t="shared" si="22"/>
        <v>489</v>
      </c>
      <c r="F496" s="32">
        <v>60</v>
      </c>
      <c r="G496" s="32">
        <f t="shared" si="21"/>
        <v>2</v>
      </c>
    </row>
    <row r="497" spans="5:7" x14ac:dyDescent="0.3">
      <c r="E497" s="32">
        <f t="shared" si="22"/>
        <v>490</v>
      </c>
      <c r="F497" s="32">
        <v>53</v>
      </c>
      <c r="G497" s="32">
        <f t="shared" si="21"/>
        <v>1.7666666666666666</v>
      </c>
    </row>
    <row r="498" spans="5:7" x14ac:dyDescent="0.3">
      <c r="E498" s="32">
        <f t="shared" si="22"/>
        <v>491</v>
      </c>
      <c r="F498" s="32">
        <v>48</v>
      </c>
      <c r="G498" s="32">
        <f t="shared" si="21"/>
        <v>1.6</v>
      </c>
    </row>
    <row r="499" spans="5:7" x14ac:dyDescent="0.3">
      <c r="E499" s="32">
        <f t="shared" si="22"/>
        <v>492</v>
      </c>
      <c r="F499" s="32">
        <v>45</v>
      </c>
      <c r="G499" s="32">
        <f t="shared" si="21"/>
        <v>1.5</v>
      </c>
    </row>
    <row r="500" spans="5:7" x14ac:dyDescent="0.3">
      <c r="E500" s="32">
        <f t="shared" si="22"/>
        <v>493</v>
      </c>
      <c r="F500" s="32">
        <v>53</v>
      </c>
      <c r="G500" s="32">
        <f t="shared" si="21"/>
        <v>1.7666666666666666</v>
      </c>
    </row>
    <row r="501" spans="5:7" x14ac:dyDescent="0.3">
      <c r="E501" s="32">
        <f t="shared" si="22"/>
        <v>494</v>
      </c>
      <c r="F501" s="32">
        <v>54</v>
      </c>
      <c r="G501" s="32">
        <f t="shared" si="21"/>
        <v>1.8</v>
      </c>
    </row>
    <row r="502" spans="5:7" x14ac:dyDescent="0.3">
      <c r="E502" s="32">
        <f t="shared" si="22"/>
        <v>495</v>
      </c>
      <c r="F502" s="32">
        <v>76</v>
      </c>
      <c r="G502" s="32">
        <f t="shared" si="21"/>
        <v>2.5333333333333332</v>
      </c>
    </row>
    <row r="503" spans="5:7" x14ac:dyDescent="0.3">
      <c r="E503" s="32">
        <f t="shared" si="22"/>
        <v>496</v>
      </c>
      <c r="F503" s="32">
        <v>39</v>
      </c>
      <c r="G503" s="32">
        <f t="shared" si="21"/>
        <v>1.3</v>
      </c>
    </row>
    <row r="504" spans="5:7" x14ac:dyDescent="0.3">
      <c r="E504" s="32">
        <f t="shared" si="22"/>
        <v>497</v>
      </c>
      <c r="F504" s="32">
        <v>87</v>
      </c>
      <c r="G504" s="32">
        <f t="shared" si="21"/>
        <v>2.9</v>
      </c>
    </row>
    <row r="505" spans="5:7" x14ac:dyDescent="0.3">
      <c r="E505" s="32">
        <f t="shared" si="22"/>
        <v>498</v>
      </c>
      <c r="F505" s="32">
        <v>56</v>
      </c>
      <c r="G505" s="32">
        <f t="shared" si="21"/>
        <v>1.8666666666666667</v>
      </c>
    </row>
    <row r="506" spans="5:7" x14ac:dyDescent="0.3">
      <c r="E506" s="32">
        <f t="shared" si="22"/>
        <v>499</v>
      </c>
      <c r="F506" s="32">
        <v>33</v>
      </c>
      <c r="G506" s="32">
        <f t="shared" si="21"/>
        <v>1.1000000000000001</v>
      </c>
    </row>
    <row r="507" spans="5:7" x14ac:dyDescent="0.3">
      <c r="E507" s="32">
        <f t="shared" si="22"/>
        <v>500</v>
      </c>
      <c r="F507" s="32">
        <v>45</v>
      </c>
      <c r="G507" s="32">
        <f t="shared" si="21"/>
        <v>1.5</v>
      </c>
    </row>
    <row r="508" spans="5:7" x14ac:dyDescent="0.3">
      <c r="E508" s="32">
        <f t="shared" si="22"/>
        <v>501</v>
      </c>
      <c r="F508" s="32">
        <v>48</v>
      </c>
      <c r="G508" s="32">
        <f t="shared" si="21"/>
        <v>1.6</v>
      </c>
    </row>
    <row r="509" spans="5:7" x14ac:dyDescent="0.3">
      <c r="E509" s="32">
        <f t="shared" si="22"/>
        <v>502</v>
      </c>
      <c r="F509" s="32">
        <v>45</v>
      </c>
      <c r="G509" s="32">
        <f t="shared" si="21"/>
        <v>1.5</v>
      </c>
    </row>
    <row r="510" spans="5:7" x14ac:dyDescent="0.3">
      <c r="E510" s="32">
        <f t="shared" si="22"/>
        <v>503</v>
      </c>
      <c r="F510" s="32">
        <v>55</v>
      </c>
      <c r="G510" s="32">
        <f t="shared" si="21"/>
        <v>1.8333333333333333</v>
      </c>
    </row>
    <row r="511" spans="5:7" x14ac:dyDescent="0.3">
      <c r="E511" s="32">
        <f t="shared" si="22"/>
        <v>504</v>
      </c>
      <c r="F511" s="32">
        <v>35</v>
      </c>
      <c r="G511" s="32">
        <f t="shared" si="21"/>
        <v>1.1666666666666667</v>
      </c>
    </row>
    <row r="512" spans="5:7" x14ac:dyDescent="0.3">
      <c r="E512" s="32">
        <f t="shared" si="22"/>
        <v>505</v>
      </c>
      <c r="F512" s="32">
        <v>36</v>
      </c>
      <c r="G512" s="32">
        <f t="shared" si="21"/>
        <v>1.2</v>
      </c>
    </row>
    <row r="513" spans="5:7" x14ac:dyDescent="0.3">
      <c r="E513" s="32">
        <f t="shared" si="22"/>
        <v>506</v>
      </c>
      <c r="F513" s="32">
        <v>57</v>
      </c>
      <c r="G513" s="32">
        <f t="shared" si="21"/>
        <v>1.9</v>
      </c>
    </row>
    <row r="514" spans="5:7" x14ac:dyDescent="0.3">
      <c r="E514" s="32">
        <f t="shared" si="22"/>
        <v>507</v>
      </c>
      <c r="F514" s="32">
        <v>45</v>
      </c>
      <c r="G514" s="32">
        <f t="shared" si="21"/>
        <v>1.5</v>
      </c>
    </row>
    <row r="515" spans="5:7" x14ac:dyDescent="0.3">
      <c r="E515" s="32">
        <f t="shared" si="22"/>
        <v>508</v>
      </c>
      <c r="F515" s="32">
        <v>61</v>
      </c>
      <c r="G515" s="32">
        <f t="shared" si="21"/>
        <v>2.0333333333333332</v>
      </c>
    </row>
    <row r="516" spans="5:7" x14ac:dyDescent="0.3">
      <c r="E516" s="32">
        <f t="shared" si="22"/>
        <v>509</v>
      </c>
      <c r="F516" s="32">
        <v>67</v>
      </c>
      <c r="G516" s="32">
        <f t="shared" si="21"/>
        <v>2.2333333333333334</v>
      </c>
    </row>
    <row r="517" spans="5:7" x14ac:dyDescent="0.3">
      <c r="E517" s="32">
        <f t="shared" si="22"/>
        <v>510</v>
      </c>
      <c r="F517" s="32">
        <v>41</v>
      </c>
      <c r="G517" s="32">
        <f t="shared" si="21"/>
        <v>1.3666666666666667</v>
      </c>
    </row>
    <row r="518" spans="5:7" x14ac:dyDescent="0.3">
      <c r="E518" s="32">
        <f t="shared" si="22"/>
        <v>511</v>
      </c>
      <c r="F518" s="32">
        <v>54</v>
      </c>
      <c r="G518" s="32">
        <f t="shared" si="21"/>
        <v>1.8</v>
      </c>
    </row>
    <row r="519" spans="5:7" x14ac:dyDescent="0.3">
      <c r="E519" s="32">
        <f t="shared" si="22"/>
        <v>512</v>
      </c>
      <c r="F519" s="32">
        <v>43</v>
      </c>
      <c r="G519" s="32">
        <f t="shared" ref="G519:G582" si="23">F519/$E$3</f>
        <v>1.4333333333333333</v>
      </c>
    </row>
    <row r="520" spans="5:7" x14ac:dyDescent="0.3">
      <c r="E520" s="32">
        <f t="shared" ref="E520:E583" si="24">E519+1</f>
        <v>513</v>
      </c>
      <c r="F520" s="32">
        <v>60</v>
      </c>
      <c r="G520" s="32">
        <f t="shared" si="23"/>
        <v>2</v>
      </c>
    </row>
    <row r="521" spans="5:7" x14ac:dyDescent="0.3">
      <c r="E521" s="32">
        <f t="shared" si="24"/>
        <v>514</v>
      </c>
      <c r="F521" s="32">
        <v>42</v>
      </c>
      <c r="G521" s="32">
        <f t="shared" si="23"/>
        <v>1.4</v>
      </c>
    </row>
    <row r="522" spans="5:7" x14ac:dyDescent="0.3">
      <c r="E522" s="32">
        <f t="shared" si="24"/>
        <v>515</v>
      </c>
      <c r="F522" s="32">
        <v>52</v>
      </c>
      <c r="G522" s="32">
        <f t="shared" si="23"/>
        <v>1.7333333333333334</v>
      </c>
    </row>
    <row r="523" spans="5:7" x14ac:dyDescent="0.3">
      <c r="E523" s="32">
        <f t="shared" si="24"/>
        <v>516</v>
      </c>
      <c r="F523" s="32">
        <v>40</v>
      </c>
      <c r="G523" s="32">
        <f t="shared" si="23"/>
        <v>1.3333333333333333</v>
      </c>
    </row>
    <row r="524" spans="5:7" x14ac:dyDescent="0.3">
      <c r="E524" s="32">
        <f t="shared" si="24"/>
        <v>517</v>
      </c>
      <c r="F524" s="32">
        <v>45</v>
      </c>
      <c r="G524" s="32">
        <f t="shared" si="23"/>
        <v>1.5</v>
      </c>
    </row>
    <row r="525" spans="5:7" x14ac:dyDescent="0.3">
      <c r="E525" s="32">
        <f t="shared" si="24"/>
        <v>518</v>
      </c>
      <c r="F525" s="32">
        <v>39</v>
      </c>
      <c r="G525" s="32">
        <f t="shared" si="23"/>
        <v>1.3</v>
      </c>
    </row>
    <row r="526" spans="5:7" x14ac:dyDescent="0.3">
      <c r="E526" s="32">
        <f t="shared" si="24"/>
        <v>519</v>
      </c>
      <c r="F526" s="32">
        <v>53</v>
      </c>
      <c r="G526" s="32">
        <f t="shared" si="23"/>
        <v>1.7666666666666666</v>
      </c>
    </row>
    <row r="527" spans="5:7" x14ac:dyDescent="0.3">
      <c r="E527" s="32">
        <f t="shared" si="24"/>
        <v>520</v>
      </c>
      <c r="F527" s="32">
        <v>58</v>
      </c>
      <c r="G527" s="32">
        <f t="shared" si="23"/>
        <v>1.9333333333333333</v>
      </c>
    </row>
    <row r="528" spans="5:7" x14ac:dyDescent="0.3">
      <c r="E528" s="32">
        <f t="shared" si="24"/>
        <v>521</v>
      </c>
      <c r="F528" s="32">
        <v>35</v>
      </c>
      <c r="G528" s="32">
        <f t="shared" si="23"/>
        <v>1.1666666666666667</v>
      </c>
    </row>
    <row r="529" spans="5:7" x14ac:dyDescent="0.3">
      <c r="E529" s="32">
        <f t="shared" si="24"/>
        <v>522</v>
      </c>
      <c r="F529" s="32">
        <v>53</v>
      </c>
      <c r="G529" s="32">
        <f t="shared" si="23"/>
        <v>1.7666666666666666</v>
      </c>
    </row>
    <row r="530" spans="5:7" x14ac:dyDescent="0.3">
      <c r="E530" s="32">
        <f t="shared" si="24"/>
        <v>523</v>
      </c>
      <c r="F530" s="32">
        <v>35</v>
      </c>
      <c r="G530" s="32">
        <f t="shared" si="23"/>
        <v>1.1666666666666667</v>
      </c>
    </row>
    <row r="531" spans="5:7" x14ac:dyDescent="0.3">
      <c r="E531" s="32">
        <f t="shared" si="24"/>
        <v>524</v>
      </c>
      <c r="F531" s="32">
        <v>54</v>
      </c>
      <c r="G531" s="32">
        <f t="shared" si="23"/>
        <v>1.8</v>
      </c>
    </row>
    <row r="532" spans="5:7" x14ac:dyDescent="0.3">
      <c r="E532" s="32">
        <f t="shared" si="24"/>
        <v>525</v>
      </c>
      <c r="F532" s="32">
        <v>57</v>
      </c>
      <c r="G532" s="32">
        <f t="shared" si="23"/>
        <v>1.9</v>
      </c>
    </row>
    <row r="533" spans="5:7" x14ac:dyDescent="0.3">
      <c r="E533" s="32">
        <f t="shared" si="24"/>
        <v>526</v>
      </c>
      <c r="F533" s="32">
        <v>44</v>
      </c>
      <c r="G533" s="32">
        <f t="shared" si="23"/>
        <v>1.4666666666666666</v>
      </c>
    </row>
    <row r="534" spans="5:7" x14ac:dyDescent="0.3">
      <c r="E534" s="32">
        <f t="shared" si="24"/>
        <v>527</v>
      </c>
      <c r="F534" s="32">
        <v>57</v>
      </c>
      <c r="G534" s="32">
        <f t="shared" si="23"/>
        <v>1.9</v>
      </c>
    </row>
    <row r="535" spans="5:7" x14ac:dyDescent="0.3">
      <c r="E535" s="32">
        <f t="shared" si="24"/>
        <v>528</v>
      </c>
      <c r="F535" s="32">
        <v>60</v>
      </c>
      <c r="G535" s="32">
        <f t="shared" si="23"/>
        <v>2</v>
      </c>
    </row>
    <row r="536" spans="5:7" x14ac:dyDescent="0.3">
      <c r="E536" s="32">
        <f t="shared" si="24"/>
        <v>529</v>
      </c>
      <c r="F536" s="32">
        <v>53</v>
      </c>
      <c r="G536" s="32">
        <f t="shared" si="23"/>
        <v>1.7666666666666666</v>
      </c>
    </row>
    <row r="537" spans="5:7" x14ac:dyDescent="0.3">
      <c r="E537" s="32">
        <f t="shared" si="24"/>
        <v>530</v>
      </c>
      <c r="F537" s="32">
        <v>47</v>
      </c>
      <c r="G537" s="32">
        <f t="shared" si="23"/>
        <v>1.5666666666666667</v>
      </c>
    </row>
    <row r="538" spans="5:7" x14ac:dyDescent="0.3">
      <c r="E538" s="32">
        <f t="shared" si="24"/>
        <v>531</v>
      </c>
      <c r="F538" s="32">
        <v>38</v>
      </c>
      <c r="G538" s="32">
        <f t="shared" si="23"/>
        <v>1.2666666666666666</v>
      </c>
    </row>
    <row r="539" spans="5:7" x14ac:dyDescent="0.3">
      <c r="E539" s="32">
        <f t="shared" si="24"/>
        <v>532</v>
      </c>
      <c r="F539" s="32">
        <v>47</v>
      </c>
      <c r="G539" s="32">
        <f t="shared" si="23"/>
        <v>1.5666666666666667</v>
      </c>
    </row>
    <row r="540" spans="5:7" x14ac:dyDescent="0.3">
      <c r="E540" s="32">
        <f t="shared" si="24"/>
        <v>533</v>
      </c>
      <c r="F540" s="32">
        <v>45</v>
      </c>
      <c r="G540" s="32">
        <f t="shared" si="23"/>
        <v>1.5</v>
      </c>
    </row>
    <row r="541" spans="5:7" x14ac:dyDescent="0.3">
      <c r="E541" s="32">
        <f t="shared" si="24"/>
        <v>534</v>
      </c>
      <c r="F541" s="32">
        <v>50</v>
      </c>
      <c r="G541" s="32">
        <f t="shared" si="23"/>
        <v>1.6666666666666667</v>
      </c>
    </row>
    <row r="542" spans="5:7" x14ac:dyDescent="0.3">
      <c r="E542" s="32">
        <f t="shared" si="24"/>
        <v>535</v>
      </c>
      <c r="F542" s="32">
        <v>57</v>
      </c>
      <c r="G542" s="32">
        <f t="shared" si="23"/>
        <v>1.9</v>
      </c>
    </row>
    <row r="543" spans="5:7" x14ac:dyDescent="0.3">
      <c r="E543" s="32">
        <f t="shared" si="24"/>
        <v>536</v>
      </c>
      <c r="F543" s="32">
        <v>30</v>
      </c>
      <c r="G543" s="32">
        <f t="shared" si="23"/>
        <v>1</v>
      </c>
    </row>
    <row r="544" spans="5:7" x14ac:dyDescent="0.3">
      <c r="E544" s="32">
        <f t="shared" si="24"/>
        <v>537</v>
      </c>
      <c r="F544" s="32">
        <v>46</v>
      </c>
      <c r="G544" s="32">
        <f t="shared" si="23"/>
        <v>1.5333333333333334</v>
      </c>
    </row>
    <row r="545" spans="5:7" x14ac:dyDescent="0.3">
      <c r="E545" s="32">
        <f t="shared" si="24"/>
        <v>538</v>
      </c>
      <c r="F545" s="32">
        <v>45</v>
      </c>
      <c r="G545" s="32">
        <f t="shared" si="23"/>
        <v>1.5</v>
      </c>
    </row>
    <row r="546" spans="5:7" x14ac:dyDescent="0.3">
      <c r="E546" s="32">
        <f t="shared" si="24"/>
        <v>539</v>
      </c>
      <c r="F546" s="32">
        <v>54</v>
      </c>
      <c r="G546" s="32">
        <f t="shared" si="23"/>
        <v>1.8</v>
      </c>
    </row>
    <row r="547" spans="5:7" x14ac:dyDescent="0.3">
      <c r="E547" s="32">
        <f t="shared" si="24"/>
        <v>540</v>
      </c>
      <c r="F547" s="32">
        <v>46</v>
      </c>
      <c r="G547" s="32">
        <f t="shared" si="23"/>
        <v>1.5333333333333334</v>
      </c>
    </row>
    <row r="548" spans="5:7" x14ac:dyDescent="0.3">
      <c r="E548" s="32">
        <f t="shared" si="24"/>
        <v>541</v>
      </c>
      <c r="F548" s="32">
        <v>31</v>
      </c>
      <c r="G548" s="32">
        <f t="shared" si="23"/>
        <v>1.0333333333333334</v>
      </c>
    </row>
    <row r="549" spans="5:7" x14ac:dyDescent="0.3">
      <c r="E549" s="32">
        <f t="shared" si="24"/>
        <v>542</v>
      </c>
      <c r="F549" s="32">
        <v>35</v>
      </c>
      <c r="G549" s="32">
        <f t="shared" si="23"/>
        <v>1.1666666666666667</v>
      </c>
    </row>
    <row r="550" spans="5:7" x14ac:dyDescent="0.3">
      <c r="E550" s="32">
        <f t="shared" si="24"/>
        <v>543</v>
      </c>
      <c r="F550" s="32">
        <v>53</v>
      </c>
      <c r="G550" s="32">
        <f t="shared" si="23"/>
        <v>1.7666666666666666</v>
      </c>
    </row>
    <row r="551" spans="5:7" x14ac:dyDescent="0.3">
      <c r="E551" s="32">
        <f t="shared" si="24"/>
        <v>544</v>
      </c>
      <c r="F551" s="32">
        <v>50</v>
      </c>
      <c r="G551" s="32">
        <f t="shared" si="23"/>
        <v>1.6666666666666667</v>
      </c>
    </row>
    <row r="552" spans="5:7" x14ac:dyDescent="0.3">
      <c r="E552" s="32">
        <f t="shared" si="24"/>
        <v>545</v>
      </c>
      <c r="F552" s="32">
        <v>47</v>
      </c>
      <c r="G552" s="32">
        <f t="shared" si="23"/>
        <v>1.5666666666666667</v>
      </c>
    </row>
    <row r="553" spans="5:7" x14ac:dyDescent="0.3">
      <c r="E553" s="32">
        <f t="shared" si="24"/>
        <v>546</v>
      </c>
      <c r="F553" s="32">
        <v>52</v>
      </c>
      <c r="G553" s="32">
        <f t="shared" si="23"/>
        <v>1.7333333333333334</v>
      </c>
    </row>
    <row r="554" spans="5:7" x14ac:dyDescent="0.3">
      <c r="E554" s="32">
        <f t="shared" si="24"/>
        <v>547</v>
      </c>
      <c r="F554" s="32">
        <v>47</v>
      </c>
      <c r="G554" s="32">
        <f t="shared" si="23"/>
        <v>1.5666666666666667</v>
      </c>
    </row>
    <row r="555" spans="5:7" x14ac:dyDescent="0.3">
      <c r="E555" s="32">
        <f t="shared" si="24"/>
        <v>548</v>
      </c>
      <c r="F555" s="32">
        <v>33</v>
      </c>
      <c r="G555" s="32">
        <f t="shared" si="23"/>
        <v>1.1000000000000001</v>
      </c>
    </row>
    <row r="556" spans="5:7" x14ac:dyDescent="0.3">
      <c r="E556" s="32">
        <f t="shared" si="24"/>
        <v>549</v>
      </c>
      <c r="F556" s="32">
        <v>38</v>
      </c>
      <c r="G556" s="32">
        <f t="shared" si="23"/>
        <v>1.2666666666666666</v>
      </c>
    </row>
    <row r="557" spans="5:7" x14ac:dyDescent="0.3">
      <c r="E557" s="32">
        <f t="shared" si="24"/>
        <v>550</v>
      </c>
      <c r="F557" s="32">
        <v>47</v>
      </c>
      <c r="G557" s="32">
        <f t="shared" si="23"/>
        <v>1.5666666666666667</v>
      </c>
    </row>
    <row r="558" spans="5:7" x14ac:dyDescent="0.3">
      <c r="E558" s="32">
        <f t="shared" si="24"/>
        <v>551</v>
      </c>
      <c r="F558" s="32">
        <v>48</v>
      </c>
      <c r="G558" s="32">
        <f t="shared" si="23"/>
        <v>1.6</v>
      </c>
    </row>
    <row r="559" spans="5:7" x14ac:dyDescent="0.3">
      <c r="E559" s="32">
        <f t="shared" si="24"/>
        <v>552</v>
      </c>
      <c r="F559" s="32">
        <v>63</v>
      </c>
      <c r="G559" s="32">
        <f t="shared" si="23"/>
        <v>2.1</v>
      </c>
    </row>
    <row r="560" spans="5:7" x14ac:dyDescent="0.3">
      <c r="E560" s="32">
        <f t="shared" si="24"/>
        <v>553</v>
      </c>
      <c r="F560" s="32">
        <v>60</v>
      </c>
      <c r="G560" s="32">
        <f t="shared" si="23"/>
        <v>2</v>
      </c>
    </row>
    <row r="561" spans="5:7" x14ac:dyDescent="0.3">
      <c r="E561" s="32">
        <f t="shared" si="24"/>
        <v>554</v>
      </c>
      <c r="F561" s="32">
        <v>60</v>
      </c>
      <c r="G561" s="32">
        <f t="shared" si="23"/>
        <v>2</v>
      </c>
    </row>
    <row r="562" spans="5:7" x14ac:dyDescent="0.3">
      <c r="E562" s="32">
        <f t="shared" si="24"/>
        <v>555</v>
      </c>
      <c r="F562" s="32">
        <v>55</v>
      </c>
      <c r="G562" s="32">
        <f t="shared" si="23"/>
        <v>1.8333333333333333</v>
      </c>
    </row>
    <row r="563" spans="5:7" x14ac:dyDescent="0.3">
      <c r="E563" s="32">
        <f t="shared" si="24"/>
        <v>556</v>
      </c>
      <c r="F563" s="32">
        <v>49</v>
      </c>
      <c r="G563" s="32">
        <f t="shared" si="23"/>
        <v>1.6333333333333333</v>
      </c>
    </row>
    <row r="564" spans="5:7" x14ac:dyDescent="0.3">
      <c r="E564" s="32">
        <f t="shared" si="24"/>
        <v>557</v>
      </c>
      <c r="F564" s="32">
        <v>49</v>
      </c>
      <c r="G564" s="32">
        <f t="shared" si="23"/>
        <v>1.6333333333333333</v>
      </c>
    </row>
    <row r="565" spans="5:7" x14ac:dyDescent="0.3">
      <c r="E565" s="32">
        <f t="shared" si="24"/>
        <v>558</v>
      </c>
      <c r="F565" s="32">
        <v>47</v>
      </c>
      <c r="G565" s="32">
        <f t="shared" si="23"/>
        <v>1.5666666666666667</v>
      </c>
    </row>
    <row r="566" spans="5:7" x14ac:dyDescent="0.3">
      <c r="E566" s="32">
        <f t="shared" si="24"/>
        <v>559</v>
      </c>
      <c r="F566" s="32">
        <v>68</v>
      </c>
      <c r="G566" s="32">
        <f t="shared" si="23"/>
        <v>2.2666666666666666</v>
      </c>
    </row>
    <row r="567" spans="5:7" x14ac:dyDescent="0.3">
      <c r="E567" s="32">
        <f t="shared" si="24"/>
        <v>560</v>
      </c>
      <c r="F567" s="32">
        <v>56</v>
      </c>
      <c r="G567" s="32">
        <f t="shared" si="23"/>
        <v>1.8666666666666667</v>
      </c>
    </row>
    <row r="568" spans="5:7" x14ac:dyDescent="0.3">
      <c r="E568" s="32">
        <f t="shared" si="24"/>
        <v>561</v>
      </c>
      <c r="F568" s="32">
        <v>55</v>
      </c>
      <c r="G568" s="32">
        <f t="shared" si="23"/>
        <v>1.8333333333333333</v>
      </c>
    </row>
    <row r="569" spans="5:7" x14ac:dyDescent="0.3">
      <c r="E569" s="32">
        <f t="shared" si="24"/>
        <v>562</v>
      </c>
      <c r="F569" s="32">
        <v>34</v>
      </c>
      <c r="G569" s="32">
        <f t="shared" si="23"/>
        <v>1.1333333333333333</v>
      </c>
    </row>
    <row r="570" spans="5:7" x14ac:dyDescent="0.3">
      <c r="E570" s="32">
        <f t="shared" si="24"/>
        <v>563</v>
      </c>
      <c r="F570" s="32">
        <v>33</v>
      </c>
      <c r="G570" s="32">
        <f t="shared" si="23"/>
        <v>1.1000000000000001</v>
      </c>
    </row>
    <row r="571" spans="5:7" x14ac:dyDescent="0.3">
      <c r="E571" s="32">
        <f t="shared" si="24"/>
        <v>564</v>
      </c>
      <c r="F571" s="32">
        <v>39</v>
      </c>
      <c r="G571" s="32">
        <f t="shared" si="23"/>
        <v>1.3</v>
      </c>
    </row>
    <row r="572" spans="5:7" x14ac:dyDescent="0.3">
      <c r="E572" s="32">
        <f t="shared" si="24"/>
        <v>565</v>
      </c>
      <c r="F572" s="32">
        <v>60</v>
      </c>
      <c r="G572" s="32">
        <f t="shared" si="23"/>
        <v>2</v>
      </c>
    </row>
    <row r="573" spans="5:7" x14ac:dyDescent="0.3">
      <c r="E573" s="32">
        <f t="shared" si="24"/>
        <v>566</v>
      </c>
      <c r="F573" s="32">
        <v>56</v>
      </c>
      <c r="G573" s="32">
        <f t="shared" si="23"/>
        <v>1.8666666666666667</v>
      </c>
    </row>
    <row r="574" spans="5:7" x14ac:dyDescent="0.3">
      <c r="E574" s="32">
        <f t="shared" si="24"/>
        <v>567</v>
      </c>
      <c r="F574" s="32">
        <v>54</v>
      </c>
      <c r="G574" s="32">
        <f t="shared" si="23"/>
        <v>1.8</v>
      </c>
    </row>
    <row r="575" spans="5:7" x14ac:dyDescent="0.3">
      <c r="E575" s="32">
        <f t="shared" si="24"/>
        <v>568</v>
      </c>
      <c r="F575" s="32">
        <v>29</v>
      </c>
      <c r="G575" s="32">
        <f t="shared" si="23"/>
        <v>0.96666666666666667</v>
      </c>
    </row>
    <row r="576" spans="5:7" x14ac:dyDescent="0.3">
      <c r="E576" s="32">
        <f t="shared" si="24"/>
        <v>569</v>
      </c>
      <c r="F576" s="32">
        <v>41</v>
      </c>
      <c r="G576" s="32">
        <f t="shared" si="23"/>
        <v>1.3666666666666667</v>
      </c>
    </row>
    <row r="577" spans="5:7" x14ac:dyDescent="0.3">
      <c r="E577" s="32">
        <f t="shared" si="24"/>
        <v>570</v>
      </c>
      <c r="F577" s="32">
        <v>47</v>
      </c>
      <c r="G577" s="32">
        <f t="shared" si="23"/>
        <v>1.5666666666666667</v>
      </c>
    </row>
    <row r="578" spans="5:7" x14ac:dyDescent="0.3">
      <c r="E578" s="32">
        <f t="shared" si="24"/>
        <v>571</v>
      </c>
      <c r="F578" s="32">
        <v>36</v>
      </c>
      <c r="G578" s="32">
        <f t="shared" si="23"/>
        <v>1.2</v>
      </c>
    </row>
    <row r="579" spans="5:7" x14ac:dyDescent="0.3">
      <c r="E579" s="32">
        <f t="shared" si="24"/>
        <v>572</v>
      </c>
      <c r="F579" s="32">
        <v>53</v>
      </c>
      <c r="G579" s="32">
        <f t="shared" si="23"/>
        <v>1.7666666666666666</v>
      </c>
    </row>
    <row r="580" spans="5:7" x14ac:dyDescent="0.3">
      <c r="E580" s="32">
        <f t="shared" si="24"/>
        <v>573</v>
      </c>
      <c r="F580" s="32">
        <v>61</v>
      </c>
      <c r="G580" s="32">
        <f t="shared" si="23"/>
        <v>2.0333333333333332</v>
      </c>
    </row>
    <row r="581" spans="5:7" x14ac:dyDescent="0.3">
      <c r="E581" s="32">
        <f t="shared" si="24"/>
        <v>574</v>
      </c>
      <c r="F581" s="32">
        <v>30</v>
      </c>
      <c r="G581" s="32">
        <f t="shared" si="23"/>
        <v>1</v>
      </c>
    </row>
    <row r="582" spans="5:7" x14ac:dyDescent="0.3">
      <c r="E582" s="32">
        <f t="shared" si="24"/>
        <v>575</v>
      </c>
      <c r="F582" s="32">
        <v>51</v>
      </c>
      <c r="G582" s="32">
        <f t="shared" si="23"/>
        <v>1.7</v>
      </c>
    </row>
    <row r="583" spans="5:7" x14ac:dyDescent="0.3">
      <c r="E583" s="32">
        <f t="shared" si="24"/>
        <v>576</v>
      </c>
      <c r="F583" s="32">
        <v>45</v>
      </c>
      <c r="G583" s="32">
        <f t="shared" ref="G583:G646" si="25">F583/$E$3</f>
        <v>1.5</v>
      </c>
    </row>
    <row r="584" spans="5:7" x14ac:dyDescent="0.3">
      <c r="E584" s="32">
        <f t="shared" ref="E584:E647" si="26">E583+1</f>
        <v>577</v>
      </c>
      <c r="F584" s="32">
        <v>37</v>
      </c>
      <c r="G584" s="32">
        <f t="shared" si="25"/>
        <v>1.2333333333333334</v>
      </c>
    </row>
    <row r="585" spans="5:7" x14ac:dyDescent="0.3">
      <c r="E585" s="32">
        <f t="shared" si="26"/>
        <v>578</v>
      </c>
      <c r="F585" s="32">
        <v>52</v>
      </c>
      <c r="G585" s="32">
        <f t="shared" si="25"/>
        <v>1.7333333333333334</v>
      </c>
    </row>
    <row r="586" spans="5:7" x14ac:dyDescent="0.3">
      <c r="E586" s="32">
        <f t="shared" si="26"/>
        <v>579</v>
      </c>
      <c r="F586" s="32">
        <v>48</v>
      </c>
      <c r="G586" s="32">
        <f t="shared" si="25"/>
        <v>1.6</v>
      </c>
    </row>
    <row r="587" spans="5:7" x14ac:dyDescent="0.3">
      <c r="E587" s="32">
        <f t="shared" si="26"/>
        <v>580</v>
      </c>
      <c r="F587" s="32">
        <v>49</v>
      </c>
      <c r="G587" s="32">
        <f t="shared" si="25"/>
        <v>1.6333333333333333</v>
      </c>
    </row>
    <row r="588" spans="5:7" x14ac:dyDescent="0.3">
      <c r="E588" s="32">
        <f t="shared" si="26"/>
        <v>581</v>
      </c>
      <c r="F588" s="32">
        <v>37</v>
      </c>
      <c r="G588" s="32">
        <f t="shared" si="25"/>
        <v>1.2333333333333334</v>
      </c>
    </row>
    <row r="589" spans="5:7" x14ac:dyDescent="0.3">
      <c r="E589" s="32">
        <f t="shared" si="26"/>
        <v>582</v>
      </c>
      <c r="F589" s="32">
        <v>55</v>
      </c>
      <c r="G589" s="32">
        <f t="shared" si="25"/>
        <v>1.8333333333333333</v>
      </c>
    </row>
    <row r="590" spans="5:7" x14ac:dyDescent="0.3">
      <c r="E590" s="32">
        <f t="shared" si="26"/>
        <v>583</v>
      </c>
      <c r="F590" s="32">
        <v>41</v>
      </c>
      <c r="G590" s="32">
        <f t="shared" si="25"/>
        <v>1.3666666666666667</v>
      </c>
    </row>
    <row r="591" spans="5:7" x14ac:dyDescent="0.3">
      <c r="E591" s="32">
        <f t="shared" si="26"/>
        <v>584</v>
      </c>
      <c r="F591" s="32">
        <v>35</v>
      </c>
      <c r="G591" s="32">
        <f t="shared" si="25"/>
        <v>1.1666666666666667</v>
      </c>
    </row>
    <row r="592" spans="5:7" x14ac:dyDescent="0.3">
      <c r="E592" s="32">
        <f t="shared" si="26"/>
        <v>585</v>
      </c>
      <c r="F592" s="32">
        <v>43</v>
      </c>
      <c r="G592" s="32">
        <f t="shared" si="25"/>
        <v>1.4333333333333333</v>
      </c>
    </row>
    <row r="593" spans="5:7" x14ac:dyDescent="0.3">
      <c r="E593" s="32">
        <f t="shared" si="26"/>
        <v>586</v>
      </c>
      <c r="F593" s="32">
        <v>43</v>
      </c>
      <c r="G593" s="32">
        <f t="shared" si="25"/>
        <v>1.4333333333333333</v>
      </c>
    </row>
    <row r="594" spans="5:7" x14ac:dyDescent="0.3">
      <c r="E594" s="32">
        <f t="shared" si="26"/>
        <v>587</v>
      </c>
      <c r="F594" s="32">
        <v>40</v>
      </c>
      <c r="G594" s="32">
        <f t="shared" si="25"/>
        <v>1.3333333333333333</v>
      </c>
    </row>
    <row r="595" spans="5:7" x14ac:dyDescent="0.3">
      <c r="E595" s="32">
        <f t="shared" si="26"/>
        <v>588</v>
      </c>
      <c r="F595" s="32">
        <v>62</v>
      </c>
      <c r="G595" s="32">
        <f t="shared" si="25"/>
        <v>2.0666666666666669</v>
      </c>
    </row>
    <row r="596" spans="5:7" x14ac:dyDescent="0.3">
      <c r="E596" s="32">
        <f t="shared" si="26"/>
        <v>589</v>
      </c>
      <c r="F596" s="32">
        <v>51</v>
      </c>
      <c r="G596" s="32">
        <f t="shared" si="25"/>
        <v>1.7</v>
      </c>
    </row>
    <row r="597" spans="5:7" x14ac:dyDescent="0.3">
      <c r="E597" s="32">
        <f t="shared" si="26"/>
        <v>590</v>
      </c>
      <c r="F597" s="32">
        <v>71</v>
      </c>
      <c r="G597" s="32">
        <f t="shared" si="25"/>
        <v>2.3666666666666667</v>
      </c>
    </row>
    <row r="598" spans="5:7" x14ac:dyDescent="0.3">
      <c r="E598" s="32">
        <f t="shared" si="26"/>
        <v>591</v>
      </c>
      <c r="F598" s="32">
        <v>61</v>
      </c>
      <c r="G598" s="32">
        <f t="shared" si="25"/>
        <v>2.0333333333333332</v>
      </c>
    </row>
    <row r="599" spans="5:7" x14ac:dyDescent="0.3">
      <c r="E599" s="32">
        <f t="shared" si="26"/>
        <v>592</v>
      </c>
      <c r="F599" s="32">
        <v>41</v>
      </c>
      <c r="G599" s="32">
        <f t="shared" si="25"/>
        <v>1.3666666666666667</v>
      </c>
    </row>
    <row r="600" spans="5:7" x14ac:dyDescent="0.3">
      <c r="E600" s="32">
        <f t="shared" si="26"/>
        <v>593</v>
      </c>
      <c r="F600" s="32">
        <v>68</v>
      </c>
      <c r="G600" s="32">
        <f t="shared" si="25"/>
        <v>2.2666666666666666</v>
      </c>
    </row>
    <row r="601" spans="5:7" x14ac:dyDescent="0.3">
      <c r="E601" s="32">
        <f t="shared" si="26"/>
        <v>594</v>
      </c>
      <c r="F601" s="32">
        <v>20</v>
      </c>
      <c r="G601" s="32">
        <f t="shared" si="25"/>
        <v>0.66666666666666663</v>
      </c>
    </row>
    <row r="602" spans="5:7" x14ac:dyDescent="0.3">
      <c r="E602" s="32">
        <f t="shared" si="26"/>
        <v>595</v>
      </c>
      <c r="F602" s="32">
        <v>38</v>
      </c>
      <c r="G602" s="32">
        <f t="shared" si="25"/>
        <v>1.2666666666666666</v>
      </c>
    </row>
    <row r="603" spans="5:7" x14ac:dyDescent="0.3">
      <c r="E603" s="32">
        <f t="shared" si="26"/>
        <v>596</v>
      </c>
      <c r="F603" s="32">
        <v>72</v>
      </c>
      <c r="G603" s="32">
        <f t="shared" si="25"/>
        <v>2.4</v>
      </c>
    </row>
    <row r="604" spans="5:7" x14ac:dyDescent="0.3">
      <c r="E604" s="32">
        <f t="shared" si="26"/>
        <v>597</v>
      </c>
      <c r="F604" s="32">
        <v>47</v>
      </c>
      <c r="G604" s="32">
        <f t="shared" si="25"/>
        <v>1.5666666666666667</v>
      </c>
    </row>
    <row r="605" spans="5:7" x14ac:dyDescent="0.3">
      <c r="E605" s="32">
        <f t="shared" si="26"/>
        <v>598</v>
      </c>
      <c r="F605" s="32">
        <v>44</v>
      </c>
      <c r="G605" s="32">
        <f t="shared" si="25"/>
        <v>1.4666666666666666</v>
      </c>
    </row>
    <row r="606" spans="5:7" x14ac:dyDescent="0.3">
      <c r="E606" s="32">
        <f t="shared" si="26"/>
        <v>599</v>
      </c>
      <c r="F606" s="32">
        <v>55</v>
      </c>
      <c r="G606" s="32">
        <f t="shared" si="25"/>
        <v>1.8333333333333333</v>
      </c>
    </row>
    <row r="607" spans="5:7" x14ac:dyDescent="0.3">
      <c r="E607" s="32">
        <f t="shared" si="26"/>
        <v>600</v>
      </c>
      <c r="F607" s="32">
        <v>45</v>
      </c>
      <c r="G607" s="32">
        <f t="shared" si="25"/>
        <v>1.5</v>
      </c>
    </row>
    <row r="608" spans="5:7" x14ac:dyDescent="0.3">
      <c r="E608" s="32">
        <f t="shared" si="26"/>
        <v>601</v>
      </c>
      <c r="F608" s="32">
        <v>40</v>
      </c>
      <c r="G608" s="32">
        <f t="shared" si="25"/>
        <v>1.3333333333333333</v>
      </c>
    </row>
    <row r="609" spans="5:7" x14ac:dyDescent="0.3">
      <c r="E609" s="32">
        <f t="shared" si="26"/>
        <v>602</v>
      </c>
      <c r="F609" s="32">
        <v>50</v>
      </c>
      <c r="G609" s="32">
        <f t="shared" si="25"/>
        <v>1.6666666666666667</v>
      </c>
    </row>
    <row r="610" spans="5:7" x14ac:dyDescent="0.3">
      <c r="E610" s="32">
        <f t="shared" si="26"/>
        <v>603</v>
      </c>
      <c r="F610" s="32">
        <v>22</v>
      </c>
      <c r="G610" s="32">
        <f t="shared" si="25"/>
        <v>0.73333333333333328</v>
      </c>
    </row>
    <row r="611" spans="5:7" x14ac:dyDescent="0.3">
      <c r="E611" s="32">
        <f t="shared" si="26"/>
        <v>604</v>
      </c>
      <c r="F611" s="32">
        <v>73</v>
      </c>
      <c r="G611" s="32">
        <f t="shared" si="25"/>
        <v>2.4333333333333331</v>
      </c>
    </row>
    <row r="612" spans="5:7" x14ac:dyDescent="0.3">
      <c r="E612" s="32">
        <f t="shared" si="26"/>
        <v>605</v>
      </c>
      <c r="F612" s="32">
        <v>51</v>
      </c>
      <c r="G612" s="32">
        <f t="shared" si="25"/>
        <v>1.7</v>
      </c>
    </row>
    <row r="613" spans="5:7" x14ac:dyDescent="0.3">
      <c r="E613" s="32">
        <f t="shared" si="26"/>
        <v>606</v>
      </c>
      <c r="F613" s="32">
        <v>41</v>
      </c>
      <c r="G613" s="32">
        <f t="shared" si="25"/>
        <v>1.3666666666666667</v>
      </c>
    </row>
    <row r="614" spans="5:7" x14ac:dyDescent="0.3">
      <c r="E614" s="32">
        <f t="shared" si="26"/>
        <v>607</v>
      </c>
      <c r="F614" s="32">
        <v>57</v>
      </c>
      <c r="G614" s="32">
        <f t="shared" si="25"/>
        <v>1.9</v>
      </c>
    </row>
    <row r="615" spans="5:7" x14ac:dyDescent="0.3">
      <c r="E615" s="32">
        <f t="shared" si="26"/>
        <v>608</v>
      </c>
      <c r="F615" s="32">
        <v>45</v>
      </c>
      <c r="G615" s="32">
        <f t="shared" si="25"/>
        <v>1.5</v>
      </c>
    </row>
    <row r="616" spans="5:7" x14ac:dyDescent="0.3">
      <c r="E616" s="32">
        <f t="shared" si="26"/>
        <v>609</v>
      </c>
      <c r="F616" s="32">
        <v>43</v>
      </c>
      <c r="G616" s="32">
        <f t="shared" si="25"/>
        <v>1.4333333333333333</v>
      </c>
    </row>
    <row r="617" spans="5:7" x14ac:dyDescent="0.3">
      <c r="E617" s="32">
        <f t="shared" si="26"/>
        <v>610</v>
      </c>
      <c r="F617" s="32">
        <v>37</v>
      </c>
      <c r="G617" s="32">
        <f t="shared" si="25"/>
        <v>1.2333333333333334</v>
      </c>
    </row>
    <row r="618" spans="5:7" x14ac:dyDescent="0.3">
      <c r="E618" s="32">
        <f t="shared" si="26"/>
        <v>611</v>
      </c>
      <c r="F618" s="32">
        <v>35</v>
      </c>
      <c r="G618" s="32">
        <f t="shared" si="25"/>
        <v>1.1666666666666667</v>
      </c>
    </row>
    <row r="619" spans="5:7" x14ac:dyDescent="0.3">
      <c r="E619" s="32">
        <f t="shared" si="26"/>
        <v>612</v>
      </c>
      <c r="F619" s="32">
        <v>41</v>
      </c>
      <c r="G619" s="32">
        <f t="shared" si="25"/>
        <v>1.3666666666666667</v>
      </c>
    </row>
    <row r="620" spans="5:7" x14ac:dyDescent="0.3">
      <c r="E620" s="32">
        <f t="shared" si="26"/>
        <v>613</v>
      </c>
      <c r="F620" s="32">
        <v>43</v>
      </c>
      <c r="G620" s="32">
        <f t="shared" si="25"/>
        <v>1.4333333333333333</v>
      </c>
    </row>
    <row r="621" spans="5:7" x14ac:dyDescent="0.3">
      <c r="E621" s="32">
        <f t="shared" si="26"/>
        <v>614</v>
      </c>
      <c r="F621" s="32">
        <v>42</v>
      </c>
      <c r="G621" s="32">
        <f t="shared" si="25"/>
        <v>1.4</v>
      </c>
    </row>
    <row r="622" spans="5:7" x14ac:dyDescent="0.3">
      <c r="E622" s="32">
        <f t="shared" si="26"/>
        <v>615</v>
      </c>
      <c r="F622" s="32">
        <v>55</v>
      </c>
      <c r="G622" s="32">
        <f t="shared" si="25"/>
        <v>1.8333333333333333</v>
      </c>
    </row>
    <row r="623" spans="5:7" x14ac:dyDescent="0.3">
      <c r="E623" s="32">
        <f t="shared" si="26"/>
        <v>616</v>
      </c>
      <c r="F623" s="32">
        <v>45</v>
      </c>
      <c r="G623" s="32">
        <f t="shared" si="25"/>
        <v>1.5</v>
      </c>
    </row>
    <row r="624" spans="5:7" x14ac:dyDescent="0.3">
      <c r="E624" s="32">
        <f t="shared" si="26"/>
        <v>617</v>
      </c>
      <c r="F624" s="32">
        <v>39</v>
      </c>
      <c r="G624" s="32">
        <f t="shared" si="25"/>
        <v>1.3</v>
      </c>
    </row>
    <row r="625" spans="5:7" x14ac:dyDescent="0.3">
      <c r="E625" s="32">
        <f t="shared" si="26"/>
        <v>618</v>
      </c>
      <c r="F625" s="32">
        <v>36</v>
      </c>
      <c r="G625" s="32">
        <f t="shared" si="25"/>
        <v>1.2</v>
      </c>
    </row>
    <row r="626" spans="5:7" x14ac:dyDescent="0.3">
      <c r="E626" s="32">
        <f t="shared" si="26"/>
        <v>619</v>
      </c>
      <c r="F626" s="32">
        <v>60</v>
      </c>
      <c r="G626" s="32">
        <f t="shared" si="25"/>
        <v>2</v>
      </c>
    </row>
    <row r="627" spans="5:7" x14ac:dyDescent="0.3">
      <c r="E627" s="32">
        <f t="shared" si="26"/>
        <v>620</v>
      </c>
      <c r="F627" s="32">
        <v>59</v>
      </c>
      <c r="G627" s="32">
        <f t="shared" si="25"/>
        <v>1.9666666666666666</v>
      </c>
    </row>
    <row r="628" spans="5:7" x14ac:dyDescent="0.3">
      <c r="E628" s="32">
        <f t="shared" si="26"/>
        <v>621</v>
      </c>
      <c r="F628" s="32">
        <v>56</v>
      </c>
      <c r="G628" s="32">
        <f t="shared" si="25"/>
        <v>1.8666666666666667</v>
      </c>
    </row>
    <row r="629" spans="5:7" x14ac:dyDescent="0.3">
      <c r="E629" s="32">
        <f t="shared" si="26"/>
        <v>622</v>
      </c>
      <c r="F629" s="32">
        <v>35</v>
      </c>
      <c r="G629" s="32">
        <f t="shared" si="25"/>
        <v>1.1666666666666667</v>
      </c>
    </row>
    <row r="630" spans="5:7" x14ac:dyDescent="0.3">
      <c r="E630" s="32">
        <f t="shared" si="26"/>
        <v>623</v>
      </c>
      <c r="F630" s="32">
        <v>52</v>
      </c>
      <c r="G630" s="32">
        <f t="shared" si="25"/>
        <v>1.7333333333333334</v>
      </c>
    </row>
    <row r="631" spans="5:7" x14ac:dyDescent="0.3">
      <c r="E631" s="32">
        <f t="shared" si="26"/>
        <v>624</v>
      </c>
      <c r="F631" s="32">
        <v>61</v>
      </c>
      <c r="G631" s="32">
        <f t="shared" si="25"/>
        <v>2.0333333333333332</v>
      </c>
    </row>
    <row r="632" spans="5:7" x14ac:dyDescent="0.3">
      <c r="E632" s="32">
        <f t="shared" si="26"/>
        <v>625</v>
      </c>
      <c r="F632" s="32">
        <v>50</v>
      </c>
      <c r="G632" s="32">
        <f t="shared" si="25"/>
        <v>1.6666666666666667</v>
      </c>
    </row>
    <row r="633" spans="5:7" x14ac:dyDescent="0.3">
      <c r="E633" s="32">
        <f t="shared" si="26"/>
        <v>626</v>
      </c>
      <c r="F633" s="32">
        <v>52</v>
      </c>
      <c r="G633" s="32">
        <f t="shared" si="25"/>
        <v>1.7333333333333334</v>
      </c>
    </row>
    <row r="634" spans="5:7" x14ac:dyDescent="0.3">
      <c r="E634" s="32">
        <f t="shared" si="26"/>
        <v>627</v>
      </c>
      <c r="F634" s="32">
        <v>47</v>
      </c>
      <c r="G634" s="32">
        <f t="shared" si="25"/>
        <v>1.5666666666666667</v>
      </c>
    </row>
    <row r="635" spans="5:7" x14ac:dyDescent="0.3">
      <c r="E635" s="32">
        <f t="shared" si="26"/>
        <v>628</v>
      </c>
      <c r="F635" s="32">
        <v>70</v>
      </c>
      <c r="G635" s="32">
        <f t="shared" si="25"/>
        <v>2.3333333333333335</v>
      </c>
    </row>
    <row r="636" spans="5:7" x14ac:dyDescent="0.3">
      <c r="E636" s="32">
        <f t="shared" si="26"/>
        <v>629</v>
      </c>
      <c r="F636" s="32">
        <v>53</v>
      </c>
      <c r="G636" s="32">
        <f t="shared" si="25"/>
        <v>1.7666666666666666</v>
      </c>
    </row>
    <row r="637" spans="5:7" x14ac:dyDescent="0.3">
      <c r="E637" s="32">
        <f t="shared" si="26"/>
        <v>630</v>
      </c>
      <c r="F637" s="32">
        <v>64</v>
      </c>
      <c r="G637" s="32">
        <f t="shared" si="25"/>
        <v>2.1333333333333333</v>
      </c>
    </row>
    <row r="638" spans="5:7" x14ac:dyDescent="0.3">
      <c r="E638" s="32">
        <f t="shared" si="26"/>
        <v>631</v>
      </c>
      <c r="F638" s="32">
        <v>60</v>
      </c>
      <c r="G638" s="32">
        <f t="shared" si="25"/>
        <v>2</v>
      </c>
    </row>
    <row r="639" spans="5:7" x14ac:dyDescent="0.3">
      <c r="E639" s="32">
        <f t="shared" si="26"/>
        <v>632</v>
      </c>
      <c r="F639" s="32">
        <v>37</v>
      </c>
      <c r="G639" s="32">
        <f t="shared" si="25"/>
        <v>1.2333333333333334</v>
      </c>
    </row>
    <row r="640" spans="5:7" x14ac:dyDescent="0.3">
      <c r="E640" s="32">
        <f t="shared" si="26"/>
        <v>633</v>
      </c>
      <c r="F640" s="32">
        <v>71</v>
      </c>
      <c r="G640" s="32">
        <f t="shared" si="25"/>
        <v>2.3666666666666667</v>
      </c>
    </row>
    <row r="641" spans="5:7" x14ac:dyDescent="0.3">
      <c r="E641" s="32">
        <f t="shared" si="26"/>
        <v>634</v>
      </c>
      <c r="F641" s="32">
        <v>57</v>
      </c>
      <c r="G641" s="32">
        <f t="shared" si="25"/>
        <v>1.9</v>
      </c>
    </row>
    <row r="642" spans="5:7" x14ac:dyDescent="0.3">
      <c r="E642" s="32">
        <f t="shared" si="26"/>
        <v>635</v>
      </c>
      <c r="F642" s="32">
        <v>56</v>
      </c>
      <c r="G642" s="32">
        <f t="shared" si="25"/>
        <v>1.8666666666666667</v>
      </c>
    </row>
    <row r="643" spans="5:7" x14ac:dyDescent="0.3">
      <c r="E643" s="32">
        <f t="shared" si="26"/>
        <v>636</v>
      </c>
      <c r="F643" s="32">
        <v>49</v>
      </c>
      <c r="G643" s="32">
        <f t="shared" si="25"/>
        <v>1.6333333333333333</v>
      </c>
    </row>
    <row r="644" spans="5:7" x14ac:dyDescent="0.3">
      <c r="E644" s="32">
        <f t="shared" si="26"/>
        <v>637</v>
      </c>
      <c r="F644" s="32">
        <v>60</v>
      </c>
      <c r="G644" s="32">
        <f t="shared" si="25"/>
        <v>2</v>
      </c>
    </row>
    <row r="645" spans="5:7" x14ac:dyDescent="0.3">
      <c r="E645" s="32">
        <f t="shared" si="26"/>
        <v>638</v>
      </c>
      <c r="F645" s="32">
        <v>58</v>
      </c>
      <c r="G645" s="32">
        <f t="shared" si="25"/>
        <v>1.9333333333333333</v>
      </c>
    </row>
    <row r="646" spans="5:7" x14ac:dyDescent="0.3">
      <c r="E646" s="32">
        <f t="shared" si="26"/>
        <v>639</v>
      </c>
      <c r="F646" s="32">
        <v>40</v>
      </c>
      <c r="G646" s="32">
        <f t="shared" si="25"/>
        <v>1.3333333333333333</v>
      </c>
    </row>
    <row r="647" spans="5:7" x14ac:dyDescent="0.3">
      <c r="E647" s="32">
        <f t="shared" si="26"/>
        <v>640</v>
      </c>
      <c r="F647" s="32">
        <v>43</v>
      </c>
      <c r="G647" s="32">
        <f t="shared" ref="G647:G710" si="27">F647/$E$3</f>
        <v>1.4333333333333333</v>
      </c>
    </row>
    <row r="648" spans="5:7" x14ac:dyDescent="0.3">
      <c r="E648" s="32">
        <f t="shared" ref="E648:E711" si="28">E647+1</f>
        <v>641</v>
      </c>
      <c r="F648" s="32">
        <v>46</v>
      </c>
      <c r="G648" s="32">
        <f t="shared" si="27"/>
        <v>1.5333333333333334</v>
      </c>
    </row>
    <row r="649" spans="5:7" x14ac:dyDescent="0.3">
      <c r="E649" s="32">
        <f t="shared" si="28"/>
        <v>642</v>
      </c>
      <c r="F649" s="32">
        <v>53</v>
      </c>
      <c r="G649" s="32">
        <f t="shared" si="27"/>
        <v>1.7666666666666666</v>
      </c>
    </row>
    <row r="650" spans="5:7" x14ac:dyDescent="0.3">
      <c r="E650" s="32">
        <f t="shared" si="28"/>
        <v>643</v>
      </c>
      <c r="F650" s="32">
        <v>42</v>
      </c>
      <c r="G650" s="32">
        <f t="shared" si="27"/>
        <v>1.4</v>
      </c>
    </row>
    <row r="651" spans="5:7" x14ac:dyDescent="0.3">
      <c r="E651" s="32">
        <f t="shared" si="28"/>
        <v>644</v>
      </c>
      <c r="F651" s="32">
        <v>31</v>
      </c>
      <c r="G651" s="32">
        <f t="shared" si="27"/>
        <v>1.0333333333333334</v>
      </c>
    </row>
    <row r="652" spans="5:7" x14ac:dyDescent="0.3">
      <c r="E652" s="32">
        <f t="shared" si="28"/>
        <v>645</v>
      </c>
      <c r="F652" s="32">
        <v>69</v>
      </c>
      <c r="G652" s="32">
        <f t="shared" si="27"/>
        <v>2.2999999999999998</v>
      </c>
    </row>
    <row r="653" spans="5:7" x14ac:dyDescent="0.3">
      <c r="E653" s="32">
        <f t="shared" si="28"/>
        <v>646</v>
      </c>
      <c r="F653" s="32">
        <v>44</v>
      </c>
      <c r="G653" s="32">
        <f t="shared" si="27"/>
        <v>1.4666666666666666</v>
      </c>
    </row>
    <row r="654" spans="5:7" x14ac:dyDescent="0.3">
      <c r="E654" s="32">
        <f t="shared" si="28"/>
        <v>647</v>
      </c>
      <c r="F654" s="32">
        <v>47</v>
      </c>
      <c r="G654" s="32">
        <f t="shared" si="27"/>
        <v>1.5666666666666667</v>
      </c>
    </row>
    <row r="655" spans="5:7" x14ac:dyDescent="0.3">
      <c r="E655" s="32">
        <f t="shared" si="28"/>
        <v>648</v>
      </c>
      <c r="F655" s="32">
        <v>60</v>
      </c>
      <c r="G655" s="32">
        <f t="shared" si="27"/>
        <v>2</v>
      </c>
    </row>
    <row r="656" spans="5:7" x14ac:dyDescent="0.3">
      <c r="E656" s="32">
        <f t="shared" si="28"/>
        <v>649</v>
      </c>
      <c r="F656" s="32">
        <v>63</v>
      </c>
      <c r="G656" s="32">
        <f t="shared" si="27"/>
        <v>2.1</v>
      </c>
    </row>
    <row r="657" spans="5:7" x14ac:dyDescent="0.3">
      <c r="E657" s="32">
        <f t="shared" si="28"/>
        <v>650</v>
      </c>
      <c r="F657" s="32">
        <v>37</v>
      </c>
      <c r="G657" s="32">
        <f t="shared" si="27"/>
        <v>1.2333333333333334</v>
      </c>
    </row>
    <row r="658" spans="5:7" x14ac:dyDescent="0.3">
      <c r="E658" s="32">
        <f t="shared" si="28"/>
        <v>651</v>
      </c>
      <c r="F658" s="32">
        <v>53</v>
      </c>
      <c r="G658" s="32">
        <f t="shared" si="27"/>
        <v>1.7666666666666666</v>
      </c>
    </row>
    <row r="659" spans="5:7" x14ac:dyDescent="0.3">
      <c r="E659" s="32">
        <f t="shared" si="28"/>
        <v>652</v>
      </c>
      <c r="F659" s="32">
        <v>60</v>
      </c>
      <c r="G659" s="32">
        <f t="shared" si="27"/>
        <v>2</v>
      </c>
    </row>
    <row r="660" spans="5:7" x14ac:dyDescent="0.3">
      <c r="E660" s="32">
        <f t="shared" si="28"/>
        <v>653</v>
      </c>
      <c r="F660" s="32">
        <v>50</v>
      </c>
      <c r="G660" s="32">
        <f t="shared" si="27"/>
        <v>1.6666666666666667</v>
      </c>
    </row>
    <row r="661" spans="5:7" x14ac:dyDescent="0.3">
      <c r="E661" s="32">
        <f t="shared" si="28"/>
        <v>654</v>
      </c>
      <c r="F661" s="32">
        <v>50</v>
      </c>
      <c r="G661" s="32">
        <f t="shared" si="27"/>
        <v>1.6666666666666667</v>
      </c>
    </row>
    <row r="662" spans="5:7" x14ac:dyDescent="0.3">
      <c r="E662" s="32">
        <f t="shared" si="28"/>
        <v>655</v>
      </c>
      <c r="F662" s="32">
        <v>57</v>
      </c>
      <c r="G662" s="32">
        <f t="shared" si="27"/>
        <v>1.9</v>
      </c>
    </row>
    <row r="663" spans="5:7" x14ac:dyDescent="0.3">
      <c r="E663" s="32">
        <f t="shared" si="28"/>
        <v>656</v>
      </c>
      <c r="F663" s="32">
        <v>34</v>
      </c>
      <c r="G663" s="32">
        <f t="shared" si="27"/>
        <v>1.1333333333333333</v>
      </c>
    </row>
    <row r="664" spans="5:7" x14ac:dyDescent="0.3">
      <c r="E664" s="32">
        <f t="shared" si="28"/>
        <v>657</v>
      </c>
      <c r="F664" s="32">
        <v>47</v>
      </c>
      <c r="G664" s="32">
        <f t="shared" si="27"/>
        <v>1.5666666666666667</v>
      </c>
    </row>
    <row r="665" spans="5:7" x14ac:dyDescent="0.3">
      <c r="E665" s="32">
        <f t="shared" si="28"/>
        <v>658</v>
      </c>
      <c r="F665" s="32">
        <v>70</v>
      </c>
      <c r="G665" s="32">
        <f t="shared" si="27"/>
        <v>2.3333333333333335</v>
      </c>
    </row>
    <row r="666" spans="5:7" x14ac:dyDescent="0.3">
      <c r="E666" s="32">
        <f t="shared" si="28"/>
        <v>659</v>
      </c>
      <c r="F666" s="32">
        <v>46</v>
      </c>
      <c r="G666" s="32">
        <f t="shared" si="27"/>
        <v>1.5333333333333334</v>
      </c>
    </row>
    <row r="667" spans="5:7" x14ac:dyDescent="0.3">
      <c r="E667" s="32">
        <f t="shared" si="28"/>
        <v>660</v>
      </c>
      <c r="F667" s="32">
        <v>35</v>
      </c>
      <c r="G667" s="32">
        <f t="shared" si="27"/>
        <v>1.1666666666666667</v>
      </c>
    </row>
    <row r="668" spans="5:7" x14ac:dyDescent="0.3">
      <c r="E668" s="32">
        <f t="shared" si="28"/>
        <v>661</v>
      </c>
      <c r="F668" s="32">
        <v>43</v>
      </c>
      <c r="G668" s="32">
        <f t="shared" si="27"/>
        <v>1.4333333333333333</v>
      </c>
    </row>
    <row r="669" spans="5:7" x14ac:dyDescent="0.3">
      <c r="E669" s="32">
        <f t="shared" si="28"/>
        <v>662</v>
      </c>
      <c r="F669" s="32">
        <v>30</v>
      </c>
      <c r="G669" s="32">
        <f t="shared" si="27"/>
        <v>1</v>
      </c>
    </row>
    <row r="670" spans="5:7" x14ac:dyDescent="0.3">
      <c r="E670" s="32">
        <f t="shared" si="28"/>
        <v>663</v>
      </c>
      <c r="F670" s="32">
        <v>57</v>
      </c>
      <c r="G670" s="32">
        <f t="shared" si="27"/>
        <v>1.9</v>
      </c>
    </row>
    <row r="671" spans="5:7" x14ac:dyDescent="0.3">
      <c r="E671" s="32">
        <f t="shared" si="28"/>
        <v>664</v>
      </c>
      <c r="F671" s="32">
        <v>54</v>
      </c>
      <c r="G671" s="32">
        <f t="shared" si="27"/>
        <v>1.8</v>
      </c>
    </row>
    <row r="672" spans="5:7" x14ac:dyDescent="0.3">
      <c r="E672" s="32">
        <f t="shared" si="28"/>
        <v>665</v>
      </c>
      <c r="F672" s="32">
        <v>40</v>
      </c>
      <c r="G672" s="32">
        <f t="shared" si="27"/>
        <v>1.3333333333333333</v>
      </c>
    </row>
    <row r="673" spans="5:7" x14ac:dyDescent="0.3">
      <c r="E673" s="32">
        <f t="shared" si="28"/>
        <v>666</v>
      </c>
      <c r="F673" s="32">
        <v>58</v>
      </c>
      <c r="G673" s="32">
        <f t="shared" si="27"/>
        <v>1.9333333333333333</v>
      </c>
    </row>
    <row r="674" spans="5:7" x14ac:dyDescent="0.3">
      <c r="E674" s="32">
        <f t="shared" si="28"/>
        <v>667</v>
      </c>
      <c r="F674" s="32">
        <v>42</v>
      </c>
      <c r="G674" s="32">
        <f t="shared" si="27"/>
        <v>1.4</v>
      </c>
    </row>
    <row r="675" spans="5:7" x14ac:dyDescent="0.3">
      <c r="E675" s="32">
        <f t="shared" si="28"/>
        <v>668</v>
      </c>
      <c r="F675" s="32">
        <v>50</v>
      </c>
      <c r="G675" s="32">
        <f t="shared" si="27"/>
        <v>1.6666666666666667</v>
      </c>
    </row>
    <row r="676" spans="5:7" x14ac:dyDescent="0.3">
      <c r="E676" s="32">
        <f t="shared" si="28"/>
        <v>669</v>
      </c>
      <c r="F676" s="32">
        <v>54</v>
      </c>
      <c r="G676" s="32">
        <f t="shared" si="27"/>
        <v>1.8</v>
      </c>
    </row>
    <row r="677" spans="5:7" x14ac:dyDescent="0.3">
      <c r="E677" s="32">
        <f t="shared" si="28"/>
        <v>670</v>
      </c>
      <c r="F677" s="32">
        <v>61</v>
      </c>
      <c r="G677" s="32">
        <f t="shared" si="27"/>
        <v>2.0333333333333332</v>
      </c>
    </row>
    <row r="678" spans="5:7" x14ac:dyDescent="0.3">
      <c r="E678" s="32">
        <f t="shared" si="28"/>
        <v>671</v>
      </c>
      <c r="F678" s="32">
        <v>64</v>
      </c>
      <c r="G678" s="32">
        <f t="shared" si="27"/>
        <v>2.1333333333333333</v>
      </c>
    </row>
    <row r="679" spans="5:7" x14ac:dyDescent="0.3">
      <c r="E679" s="32">
        <f t="shared" si="28"/>
        <v>672</v>
      </c>
      <c r="F679" s="32">
        <v>46</v>
      </c>
      <c r="G679" s="32">
        <f t="shared" si="27"/>
        <v>1.5333333333333334</v>
      </c>
    </row>
    <row r="680" spans="5:7" x14ac:dyDescent="0.3">
      <c r="E680" s="32">
        <f t="shared" si="28"/>
        <v>673</v>
      </c>
      <c r="F680" s="32">
        <v>58</v>
      </c>
      <c r="G680" s="32">
        <f t="shared" si="27"/>
        <v>1.9333333333333333</v>
      </c>
    </row>
    <row r="681" spans="5:7" x14ac:dyDescent="0.3">
      <c r="E681" s="32">
        <f t="shared" si="28"/>
        <v>674</v>
      </c>
      <c r="F681" s="32">
        <v>36</v>
      </c>
      <c r="G681" s="32">
        <f t="shared" si="27"/>
        <v>1.2</v>
      </c>
    </row>
    <row r="682" spans="5:7" x14ac:dyDescent="0.3">
      <c r="E682" s="32">
        <f t="shared" si="28"/>
        <v>675</v>
      </c>
      <c r="F682" s="32">
        <v>54</v>
      </c>
      <c r="G682" s="32">
        <f t="shared" si="27"/>
        <v>1.8</v>
      </c>
    </row>
    <row r="683" spans="5:7" x14ac:dyDescent="0.3">
      <c r="E683" s="32">
        <f t="shared" si="28"/>
        <v>676</v>
      </c>
      <c r="F683" s="32">
        <v>50</v>
      </c>
      <c r="G683" s="32">
        <f t="shared" si="27"/>
        <v>1.6666666666666667</v>
      </c>
    </row>
    <row r="684" spans="5:7" x14ac:dyDescent="0.3">
      <c r="E684" s="32">
        <f t="shared" si="28"/>
        <v>677</v>
      </c>
      <c r="F684" s="32">
        <v>49</v>
      </c>
      <c r="G684" s="32">
        <f t="shared" si="27"/>
        <v>1.6333333333333333</v>
      </c>
    </row>
    <row r="685" spans="5:7" x14ac:dyDescent="0.3">
      <c r="E685" s="32">
        <f t="shared" si="28"/>
        <v>678</v>
      </c>
      <c r="F685" s="32">
        <v>35</v>
      </c>
      <c r="G685" s="32">
        <f t="shared" si="27"/>
        <v>1.1666666666666667</v>
      </c>
    </row>
    <row r="686" spans="5:7" x14ac:dyDescent="0.3">
      <c r="E686" s="32">
        <f t="shared" si="28"/>
        <v>679</v>
      </c>
      <c r="F686" s="32">
        <v>44</v>
      </c>
      <c r="G686" s="32">
        <f t="shared" si="27"/>
        <v>1.4666666666666666</v>
      </c>
    </row>
    <row r="687" spans="5:7" x14ac:dyDescent="0.3">
      <c r="E687" s="32">
        <f t="shared" si="28"/>
        <v>680</v>
      </c>
      <c r="F687" s="32">
        <v>66</v>
      </c>
      <c r="G687" s="32">
        <f t="shared" si="27"/>
        <v>2.2000000000000002</v>
      </c>
    </row>
    <row r="688" spans="5:7" x14ac:dyDescent="0.3">
      <c r="E688" s="32">
        <f t="shared" si="28"/>
        <v>681</v>
      </c>
      <c r="F688" s="32">
        <v>55</v>
      </c>
      <c r="G688" s="32">
        <f t="shared" si="27"/>
        <v>1.8333333333333333</v>
      </c>
    </row>
    <row r="689" spans="5:7" x14ac:dyDescent="0.3">
      <c r="E689" s="32">
        <f t="shared" si="28"/>
        <v>682</v>
      </c>
      <c r="F689" s="32">
        <v>46</v>
      </c>
      <c r="G689" s="32">
        <f t="shared" si="27"/>
        <v>1.5333333333333334</v>
      </c>
    </row>
    <row r="690" spans="5:7" x14ac:dyDescent="0.3">
      <c r="E690" s="32">
        <f t="shared" si="28"/>
        <v>683</v>
      </c>
      <c r="F690" s="32">
        <v>57</v>
      </c>
      <c r="G690" s="32">
        <f t="shared" si="27"/>
        <v>1.9</v>
      </c>
    </row>
    <row r="691" spans="5:7" x14ac:dyDescent="0.3">
      <c r="E691" s="32">
        <f t="shared" si="28"/>
        <v>684</v>
      </c>
      <c r="F691" s="32">
        <v>50</v>
      </c>
      <c r="G691" s="32">
        <f t="shared" si="27"/>
        <v>1.6666666666666667</v>
      </c>
    </row>
    <row r="692" spans="5:7" x14ac:dyDescent="0.3">
      <c r="E692" s="32">
        <f t="shared" si="28"/>
        <v>685</v>
      </c>
      <c r="F692" s="32">
        <v>57</v>
      </c>
      <c r="G692" s="32">
        <f t="shared" si="27"/>
        <v>1.9</v>
      </c>
    </row>
    <row r="693" spans="5:7" x14ac:dyDescent="0.3">
      <c r="E693" s="32">
        <f t="shared" si="28"/>
        <v>686</v>
      </c>
      <c r="F693" s="32">
        <v>40</v>
      </c>
      <c r="G693" s="32">
        <f t="shared" si="27"/>
        <v>1.3333333333333333</v>
      </c>
    </row>
    <row r="694" spans="5:7" x14ac:dyDescent="0.3">
      <c r="E694" s="32">
        <f t="shared" si="28"/>
        <v>687</v>
      </c>
      <c r="F694" s="32">
        <v>48</v>
      </c>
      <c r="G694" s="32">
        <f t="shared" si="27"/>
        <v>1.6</v>
      </c>
    </row>
    <row r="695" spans="5:7" x14ac:dyDescent="0.3">
      <c r="E695" s="32">
        <f t="shared" si="28"/>
        <v>688</v>
      </c>
      <c r="F695" s="32">
        <v>31</v>
      </c>
      <c r="G695" s="32">
        <f t="shared" si="27"/>
        <v>1.0333333333333334</v>
      </c>
    </row>
    <row r="696" spans="5:7" x14ac:dyDescent="0.3">
      <c r="E696" s="32">
        <f t="shared" si="28"/>
        <v>689</v>
      </c>
      <c r="F696" s="32">
        <v>55</v>
      </c>
      <c r="G696" s="32">
        <f t="shared" si="27"/>
        <v>1.8333333333333333</v>
      </c>
    </row>
    <row r="697" spans="5:7" x14ac:dyDescent="0.3">
      <c r="E697" s="32">
        <f t="shared" si="28"/>
        <v>690</v>
      </c>
      <c r="F697" s="32">
        <v>49</v>
      </c>
      <c r="G697" s="32">
        <f t="shared" si="27"/>
        <v>1.6333333333333333</v>
      </c>
    </row>
    <row r="698" spans="5:7" x14ac:dyDescent="0.3">
      <c r="E698" s="32">
        <f t="shared" si="28"/>
        <v>691</v>
      </c>
      <c r="F698" s="32">
        <v>58</v>
      </c>
      <c r="G698" s="32">
        <f t="shared" si="27"/>
        <v>1.9333333333333333</v>
      </c>
    </row>
    <row r="699" spans="5:7" x14ac:dyDescent="0.3">
      <c r="E699" s="32">
        <f t="shared" si="28"/>
        <v>692</v>
      </c>
      <c r="F699" s="32">
        <v>90</v>
      </c>
      <c r="G699" s="32">
        <f t="shared" si="27"/>
        <v>3</v>
      </c>
    </row>
    <row r="700" spans="5:7" x14ac:dyDescent="0.3">
      <c r="E700" s="32">
        <f t="shared" si="28"/>
        <v>693</v>
      </c>
      <c r="F700" s="32">
        <v>45</v>
      </c>
      <c r="G700" s="32">
        <f t="shared" si="27"/>
        <v>1.5</v>
      </c>
    </row>
    <row r="701" spans="5:7" x14ac:dyDescent="0.3">
      <c r="E701" s="32">
        <f t="shared" si="28"/>
        <v>694</v>
      </c>
      <c r="F701" s="32">
        <v>57</v>
      </c>
      <c r="G701" s="32">
        <f t="shared" si="27"/>
        <v>1.9</v>
      </c>
    </row>
    <row r="702" spans="5:7" x14ac:dyDescent="0.3">
      <c r="E702" s="32">
        <f t="shared" si="28"/>
        <v>695</v>
      </c>
      <c r="F702" s="32">
        <v>39</v>
      </c>
      <c r="G702" s="32">
        <f t="shared" si="27"/>
        <v>1.3</v>
      </c>
    </row>
    <row r="703" spans="5:7" x14ac:dyDescent="0.3">
      <c r="E703" s="32">
        <f t="shared" si="28"/>
        <v>696</v>
      </c>
      <c r="F703" s="32">
        <v>37</v>
      </c>
      <c r="G703" s="32">
        <f t="shared" si="27"/>
        <v>1.2333333333333334</v>
      </c>
    </row>
    <row r="704" spans="5:7" x14ac:dyDescent="0.3">
      <c r="E704" s="32">
        <f t="shared" si="28"/>
        <v>697</v>
      </c>
      <c r="F704" s="32">
        <v>41</v>
      </c>
      <c r="G704" s="32">
        <f t="shared" si="27"/>
        <v>1.3666666666666667</v>
      </c>
    </row>
    <row r="705" spans="5:7" x14ac:dyDescent="0.3">
      <c r="E705" s="32">
        <f t="shared" si="28"/>
        <v>698</v>
      </c>
      <c r="F705" s="32">
        <v>29</v>
      </c>
      <c r="G705" s="32">
        <f t="shared" si="27"/>
        <v>0.96666666666666667</v>
      </c>
    </row>
    <row r="706" spans="5:7" x14ac:dyDescent="0.3">
      <c r="E706" s="32">
        <f t="shared" si="28"/>
        <v>699</v>
      </c>
      <c r="F706" s="32">
        <v>47</v>
      </c>
      <c r="G706" s="32">
        <f t="shared" si="27"/>
        <v>1.5666666666666667</v>
      </c>
    </row>
    <row r="707" spans="5:7" x14ac:dyDescent="0.3">
      <c r="E707" s="32">
        <f t="shared" si="28"/>
        <v>700</v>
      </c>
      <c r="F707" s="32">
        <v>56</v>
      </c>
      <c r="G707" s="32">
        <f t="shared" si="27"/>
        <v>1.8666666666666667</v>
      </c>
    </row>
    <row r="708" spans="5:7" x14ac:dyDescent="0.3">
      <c r="E708" s="32">
        <f t="shared" si="28"/>
        <v>701</v>
      </c>
      <c r="F708" s="32">
        <v>38</v>
      </c>
      <c r="G708" s="32">
        <f t="shared" si="27"/>
        <v>1.2666666666666666</v>
      </c>
    </row>
    <row r="709" spans="5:7" x14ac:dyDescent="0.3">
      <c r="E709" s="32">
        <f t="shared" si="28"/>
        <v>702</v>
      </c>
      <c r="F709" s="32">
        <v>27</v>
      </c>
      <c r="G709" s="32">
        <f t="shared" si="27"/>
        <v>0.9</v>
      </c>
    </row>
    <row r="710" spans="5:7" x14ac:dyDescent="0.3">
      <c r="E710" s="32">
        <f t="shared" si="28"/>
        <v>703</v>
      </c>
      <c r="F710" s="32">
        <v>46</v>
      </c>
      <c r="G710" s="32">
        <f t="shared" si="27"/>
        <v>1.5333333333333334</v>
      </c>
    </row>
    <row r="711" spans="5:7" x14ac:dyDescent="0.3">
      <c r="E711" s="32">
        <f t="shared" si="28"/>
        <v>704</v>
      </c>
      <c r="F711" s="32">
        <v>25</v>
      </c>
      <c r="G711" s="32">
        <f t="shared" ref="G711:G774" si="29">F711/$E$3</f>
        <v>0.83333333333333337</v>
      </c>
    </row>
    <row r="712" spans="5:7" x14ac:dyDescent="0.3">
      <c r="E712" s="32">
        <f t="shared" ref="E712:E775" si="30">E711+1</f>
        <v>705</v>
      </c>
      <c r="F712" s="32">
        <v>53</v>
      </c>
      <c r="G712" s="32">
        <f t="shared" si="29"/>
        <v>1.7666666666666666</v>
      </c>
    </row>
    <row r="713" spans="5:7" x14ac:dyDescent="0.3">
      <c r="E713" s="32">
        <f t="shared" si="30"/>
        <v>706</v>
      </c>
      <c r="F713" s="32">
        <v>38</v>
      </c>
      <c r="G713" s="32">
        <f t="shared" si="29"/>
        <v>1.2666666666666666</v>
      </c>
    </row>
    <row r="714" spans="5:7" x14ac:dyDescent="0.3">
      <c r="E714" s="32">
        <f t="shared" si="30"/>
        <v>707</v>
      </c>
      <c r="F714" s="32">
        <v>61</v>
      </c>
      <c r="G714" s="32">
        <f t="shared" si="29"/>
        <v>2.0333333333333332</v>
      </c>
    </row>
    <row r="715" spans="5:7" x14ac:dyDescent="0.3">
      <c r="E715" s="32">
        <f t="shared" si="30"/>
        <v>708</v>
      </c>
      <c r="F715" s="32">
        <v>39</v>
      </c>
      <c r="G715" s="32">
        <f t="shared" si="29"/>
        <v>1.3</v>
      </c>
    </row>
    <row r="716" spans="5:7" x14ac:dyDescent="0.3">
      <c r="E716" s="32">
        <f t="shared" si="30"/>
        <v>709</v>
      </c>
      <c r="F716" s="32">
        <v>47</v>
      </c>
      <c r="G716" s="32">
        <f t="shared" si="29"/>
        <v>1.5666666666666667</v>
      </c>
    </row>
    <row r="717" spans="5:7" x14ac:dyDescent="0.3">
      <c r="E717" s="32">
        <f t="shared" si="30"/>
        <v>710</v>
      </c>
      <c r="F717" s="32">
        <v>43</v>
      </c>
      <c r="G717" s="32">
        <f t="shared" si="29"/>
        <v>1.4333333333333333</v>
      </c>
    </row>
    <row r="718" spans="5:7" x14ac:dyDescent="0.3">
      <c r="E718" s="32">
        <f t="shared" si="30"/>
        <v>711</v>
      </c>
      <c r="F718" s="32">
        <v>57</v>
      </c>
      <c r="G718" s="32">
        <f t="shared" si="29"/>
        <v>1.9</v>
      </c>
    </row>
    <row r="719" spans="5:7" x14ac:dyDescent="0.3">
      <c r="E719" s="32">
        <f t="shared" si="30"/>
        <v>712</v>
      </c>
      <c r="F719" s="32">
        <v>42</v>
      </c>
      <c r="G719" s="32">
        <f t="shared" si="29"/>
        <v>1.4</v>
      </c>
    </row>
    <row r="720" spans="5:7" x14ac:dyDescent="0.3">
      <c r="E720" s="32">
        <f t="shared" si="30"/>
        <v>713</v>
      </c>
      <c r="F720" s="32">
        <v>45</v>
      </c>
      <c r="G720" s="32">
        <f t="shared" si="29"/>
        <v>1.5</v>
      </c>
    </row>
    <row r="721" spans="5:7" x14ac:dyDescent="0.3">
      <c r="E721" s="32">
        <f t="shared" si="30"/>
        <v>714</v>
      </c>
      <c r="F721" s="32">
        <v>51</v>
      </c>
      <c r="G721" s="32">
        <f t="shared" si="29"/>
        <v>1.7</v>
      </c>
    </row>
    <row r="722" spans="5:7" x14ac:dyDescent="0.3">
      <c r="E722" s="32">
        <f t="shared" si="30"/>
        <v>715</v>
      </c>
      <c r="F722" s="32">
        <v>47</v>
      </c>
      <c r="G722" s="32">
        <f t="shared" si="29"/>
        <v>1.5666666666666667</v>
      </c>
    </row>
    <row r="723" spans="5:7" x14ac:dyDescent="0.3">
      <c r="E723" s="32">
        <f t="shared" si="30"/>
        <v>716</v>
      </c>
      <c r="F723" s="32">
        <v>40</v>
      </c>
      <c r="G723" s="32">
        <f t="shared" si="29"/>
        <v>1.3333333333333333</v>
      </c>
    </row>
    <row r="724" spans="5:7" x14ac:dyDescent="0.3">
      <c r="E724" s="32">
        <f t="shared" si="30"/>
        <v>717</v>
      </c>
      <c r="F724" s="32">
        <v>47</v>
      </c>
      <c r="G724" s="32">
        <f t="shared" si="29"/>
        <v>1.5666666666666667</v>
      </c>
    </row>
    <row r="725" spans="5:7" x14ac:dyDescent="0.3">
      <c r="E725" s="32">
        <f t="shared" si="30"/>
        <v>718</v>
      </c>
      <c r="F725" s="32">
        <v>49</v>
      </c>
      <c r="G725" s="32">
        <f t="shared" si="29"/>
        <v>1.6333333333333333</v>
      </c>
    </row>
    <row r="726" spans="5:7" x14ac:dyDescent="0.3">
      <c r="E726" s="32">
        <f t="shared" si="30"/>
        <v>719</v>
      </c>
      <c r="F726" s="32">
        <v>37</v>
      </c>
      <c r="G726" s="32">
        <f t="shared" si="29"/>
        <v>1.2333333333333334</v>
      </c>
    </row>
    <row r="727" spans="5:7" x14ac:dyDescent="0.3">
      <c r="E727" s="32">
        <f t="shared" si="30"/>
        <v>720</v>
      </c>
      <c r="F727" s="32">
        <v>44</v>
      </c>
      <c r="G727" s="32">
        <f t="shared" si="29"/>
        <v>1.4666666666666666</v>
      </c>
    </row>
    <row r="728" spans="5:7" x14ac:dyDescent="0.3">
      <c r="E728" s="32">
        <f t="shared" si="30"/>
        <v>721</v>
      </c>
      <c r="F728" s="32">
        <v>45</v>
      </c>
      <c r="G728" s="32">
        <f t="shared" si="29"/>
        <v>1.5</v>
      </c>
    </row>
    <row r="729" spans="5:7" x14ac:dyDescent="0.3">
      <c r="E729" s="32">
        <f t="shared" si="30"/>
        <v>722</v>
      </c>
      <c r="F729" s="32">
        <v>46</v>
      </c>
      <c r="G729" s="32">
        <f t="shared" si="29"/>
        <v>1.5333333333333334</v>
      </c>
    </row>
    <row r="730" spans="5:7" x14ac:dyDescent="0.3">
      <c r="E730" s="32">
        <f t="shared" si="30"/>
        <v>723</v>
      </c>
      <c r="F730" s="32">
        <v>69</v>
      </c>
      <c r="G730" s="32">
        <f t="shared" si="29"/>
        <v>2.2999999999999998</v>
      </c>
    </row>
    <row r="731" spans="5:7" x14ac:dyDescent="0.3">
      <c r="E731" s="32">
        <f t="shared" si="30"/>
        <v>724</v>
      </c>
      <c r="F731" s="32">
        <v>43</v>
      </c>
      <c r="G731" s="32">
        <f t="shared" si="29"/>
        <v>1.4333333333333333</v>
      </c>
    </row>
    <row r="732" spans="5:7" x14ac:dyDescent="0.3">
      <c r="E732" s="32">
        <f t="shared" si="30"/>
        <v>725</v>
      </c>
      <c r="F732" s="32">
        <v>37</v>
      </c>
      <c r="G732" s="32">
        <f t="shared" si="29"/>
        <v>1.2333333333333334</v>
      </c>
    </row>
    <row r="733" spans="5:7" x14ac:dyDescent="0.3">
      <c r="E733" s="32">
        <f t="shared" si="30"/>
        <v>726</v>
      </c>
      <c r="F733" s="32">
        <v>44</v>
      </c>
      <c r="G733" s="32">
        <f t="shared" si="29"/>
        <v>1.4666666666666666</v>
      </c>
    </row>
    <row r="734" spans="5:7" x14ac:dyDescent="0.3">
      <c r="E734" s="32">
        <f t="shared" si="30"/>
        <v>727</v>
      </c>
      <c r="F734" s="32">
        <v>34</v>
      </c>
      <c r="G734" s="32">
        <f t="shared" si="29"/>
        <v>1.1333333333333333</v>
      </c>
    </row>
    <row r="735" spans="5:7" x14ac:dyDescent="0.3">
      <c r="E735" s="32">
        <f t="shared" si="30"/>
        <v>728</v>
      </c>
      <c r="F735" s="32">
        <v>58</v>
      </c>
      <c r="G735" s="32">
        <f t="shared" si="29"/>
        <v>1.9333333333333333</v>
      </c>
    </row>
    <row r="736" spans="5:7" x14ac:dyDescent="0.3">
      <c r="E736" s="32">
        <f t="shared" si="30"/>
        <v>729</v>
      </c>
      <c r="F736" s="32">
        <v>47</v>
      </c>
      <c r="G736" s="32">
        <f t="shared" si="29"/>
        <v>1.5666666666666667</v>
      </c>
    </row>
    <row r="737" spans="5:7" x14ac:dyDescent="0.3">
      <c r="E737" s="32">
        <f t="shared" si="30"/>
        <v>730</v>
      </c>
      <c r="F737" s="32">
        <v>44</v>
      </c>
      <c r="G737" s="32">
        <f t="shared" si="29"/>
        <v>1.4666666666666666</v>
      </c>
    </row>
    <row r="738" spans="5:7" x14ac:dyDescent="0.3">
      <c r="E738" s="32">
        <f t="shared" si="30"/>
        <v>731</v>
      </c>
      <c r="F738" s="32">
        <v>63</v>
      </c>
      <c r="G738" s="32">
        <f t="shared" si="29"/>
        <v>2.1</v>
      </c>
    </row>
    <row r="739" spans="5:7" x14ac:dyDescent="0.3">
      <c r="E739" s="32">
        <f t="shared" si="30"/>
        <v>732</v>
      </c>
      <c r="F739" s="32">
        <v>45</v>
      </c>
      <c r="G739" s="32">
        <f t="shared" si="29"/>
        <v>1.5</v>
      </c>
    </row>
    <row r="740" spans="5:7" x14ac:dyDescent="0.3">
      <c r="E740" s="32">
        <f t="shared" si="30"/>
        <v>733</v>
      </c>
      <c r="F740" s="32">
        <v>57</v>
      </c>
      <c r="G740" s="32">
        <f t="shared" si="29"/>
        <v>1.9</v>
      </c>
    </row>
    <row r="741" spans="5:7" x14ac:dyDescent="0.3">
      <c r="E741" s="32">
        <f t="shared" si="30"/>
        <v>734</v>
      </c>
      <c r="F741" s="32">
        <v>40</v>
      </c>
      <c r="G741" s="32">
        <f t="shared" si="29"/>
        <v>1.3333333333333333</v>
      </c>
    </row>
    <row r="742" spans="5:7" x14ac:dyDescent="0.3">
      <c r="E742" s="32">
        <f t="shared" si="30"/>
        <v>735</v>
      </c>
      <c r="F742" s="32">
        <v>62</v>
      </c>
      <c r="G742" s="32">
        <f t="shared" si="29"/>
        <v>2.0666666666666669</v>
      </c>
    </row>
    <row r="743" spans="5:7" x14ac:dyDescent="0.3">
      <c r="E743" s="32">
        <f t="shared" si="30"/>
        <v>736</v>
      </c>
      <c r="F743" s="32">
        <v>53</v>
      </c>
      <c r="G743" s="32">
        <f t="shared" si="29"/>
        <v>1.7666666666666666</v>
      </c>
    </row>
    <row r="744" spans="5:7" x14ac:dyDescent="0.3">
      <c r="E744" s="32">
        <f t="shared" si="30"/>
        <v>737</v>
      </c>
      <c r="F744" s="32">
        <v>47</v>
      </c>
      <c r="G744" s="32">
        <f t="shared" si="29"/>
        <v>1.5666666666666667</v>
      </c>
    </row>
    <row r="745" spans="5:7" x14ac:dyDescent="0.3">
      <c r="E745" s="32">
        <f t="shared" si="30"/>
        <v>738</v>
      </c>
      <c r="F745" s="32">
        <v>57</v>
      </c>
      <c r="G745" s="32">
        <f t="shared" si="29"/>
        <v>1.9</v>
      </c>
    </row>
    <row r="746" spans="5:7" x14ac:dyDescent="0.3">
      <c r="E746" s="32">
        <f t="shared" si="30"/>
        <v>739</v>
      </c>
      <c r="F746" s="32">
        <v>38</v>
      </c>
      <c r="G746" s="32">
        <f t="shared" si="29"/>
        <v>1.2666666666666666</v>
      </c>
    </row>
    <row r="747" spans="5:7" x14ac:dyDescent="0.3">
      <c r="E747" s="32">
        <f t="shared" si="30"/>
        <v>740</v>
      </c>
      <c r="F747" s="32">
        <v>66</v>
      </c>
      <c r="G747" s="32">
        <f t="shared" si="29"/>
        <v>2.2000000000000002</v>
      </c>
    </row>
    <row r="748" spans="5:7" x14ac:dyDescent="0.3">
      <c r="E748" s="32">
        <f t="shared" si="30"/>
        <v>741</v>
      </c>
      <c r="F748" s="32">
        <v>49</v>
      </c>
      <c r="G748" s="32">
        <f t="shared" si="29"/>
        <v>1.6333333333333333</v>
      </c>
    </row>
    <row r="749" spans="5:7" x14ac:dyDescent="0.3">
      <c r="E749" s="32">
        <f t="shared" si="30"/>
        <v>742</v>
      </c>
      <c r="F749" s="32">
        <v>34</v>
      </c>
      <c r="G749" s="32">
        <f t="shared" si="29"/>
        <v>1.1333333333333333</v>
      </c>
    </row>
    <row r="750" spans="5:7" x14ac:dyDescent="0.3">
      <c r="E750" s="32">
        <f t="shared" si="30"/>
        <v>743</v>
      </c>
      <c r="F750" s="32">
        <v>38</v>
      </c>
      <c r="G750" s="32">
        <f t="shared" si="29"/>
        <v>1.2666666666666666</v>
      </c>
    </row>
    <row r="751" spans="5:7" x14ac:dyDescent="0.3">
      <c r="E751" s="32">
        <f t="shared" si="30"/>
        <v>744</v>
      </c>
      <c r="F751" s="32">
        <v>35</v>
      </c>
      <c r="G751" s="32">
        <f t="shared" si="29"/>
        <v>1.1666666666666667</v>
      </c>
    </row>
    <row r="752" spans="5:7" x14ac:dyDescent="0.3">
      <c r="E752" s="32">
        <f t="shared" si="30"/>
        <v>745</v>
      </c>
      <c r="F752" s="32">
        <v>35</v>
      </c>
      <c r="G752" s="32">
        <f t="shared" si="29"/>
        <v>1.1666666666666667</v>
      </c>
    </row>
    <row r="753" spans="5:7" x14ac:dyDescent="0.3">
      <c r="E753" s="32">
        <f t="shared" si="30"/>
        <v>746</v>
      </c>
      <c r="F753" s="32">
        <v>57</v>
      </c>
      <c r="G753" s="32">
        <f t="shared" si="29"/>
        <v>1.9</v>
      </c>
    </row>
    <row r="754" spans="5:7" x14ac:dyDescent="0.3">
      <c r="E754" s="32">
        <f t="shared" si="30"/>
        <v>747</v>
      </c>
      <c r="F754" s="32">
        <v>10</v>
      </c>
      <c r="G754" s="32">
        <f t="shared" si="29"/>
        <v>0.33333333333333331</v>
      </c>
    </row>
    <row r="755" spans="5:7" x14ac:dyDescent="0.3">
      <c r="E755" s="32">
        <f t="shared" si="30"/>
        <v>748</v>
      </c>
      <c r="F755" s="32">
        <v>46</v>
      </c>
      <c r="G755" s="32">
        <f t="shared" si="29"/>
        <v>1.5333333333333334</v>
      </c>
    </row>
    <row r="756" spans="5:7" x14ac:dyDescent="0.3">
      <c r="E756" s="32">
        <f t="shared" si="30"/>
        <v>749</v>
      </c>
      <c r="F756" s="32">
        <v>51</v>
      </c>
      <c r="G756" s="32">
        <f t="shared" si="29"/>
        <v>1.7</v>
      </c>
    </row>
    <row r="757" spans="5:7" x14ac:dyDescent="0.3">
      <c r="E757" s="32">
        <f t="shared" si="30"/>
        <v>750</v>
      </c>
      <c r="F757" s="32">
        <v>53</v>
      </c>
      <c r="G757" s="32">
        <f t="shared" si="29"/>
        <v>1.7666666666666666</v>
      </c>
    </row>
    <row r="758" spans="5:7" x14ac:dyDescent="0.3">
      <c r="E758" s="32">
        <f t="shared" si="30"/>
        <v>751</v>
      </c>
      <c r="F758" s="32">
        <v>29</v>
      </c>
      <c r="G758" s="32">
        <f t="shared" si="29"/>
        <v>0.96666666666666667</v>
      </c>
    </row>
    <row r="759" spans="5:7" x14ac:dyDescent="0.3">
      <c r="E759" s="32">
        <f t="shared" si="30"/>
        <v>752</v>
      </c>
      <c r="F759" s="32">
        <v>48</v>
      </c>
      <c r="G759" s="32">
        <f t="shared" si="29"/>
        <v>1.6</v>
      </c>
    </row>
    <row r="760" spans="5:7" x14ac:dyDescent="0.3">
      <c r="E760" s="32">
        <f t="shared" si="30"/>
        <v>753</v>
      </c>
      <c r="F760" s="32">
        <v>16</v>
      </c>
      <c r="G760" s="32">
        <f t="shared" si="29"/>
        <v>0.53333333333333333</v>
      </c>
    </row>
    <row r="761" spans="5:7" x14ac:dyDescent="0.3">
      <c r="E761" s="32">
        <f t="shared" si="30"/>
        <v>754</v>
      </c>
      <c r="F761" s="32">
        <v>41</v>
      </c>
      <c r="G761" s="32">
        <f t="shared" si="29"/>
        <v>1.3666666666666667</v>
      </c>
    </row>
    <row r="762" spans="5:7" x14ac:dyDescent="0.3">
      <c r="E762" s="32">
        <f t="shared" si="30"/>
        <v>755</v>
      </c>
      <c r="F762" s="32">
        <v>50</v>
      </c>
      <c r="G762" s="32">
        <f t="shared" si="29"/>
        <v>1.6666666666666667</v>
      </c>
    </row>
    <row r="763" spans="5:7" x14ac:dyDescent="0.3">
      <c r="E763" s="32">
        <f t="shared" si="30"/>
        <v>756</v>
      </c>
      <c r="F763" s="32">
        <v>58</v>
      </c>
      <c r="G763" s="32">
        <f t="shared" si="29"/>
        <v>1.9333333333333333</v>
      </c>
    </row>
    <row r="764" spans="5:7" x14ac:dyDescent="0.3">
      <c r="E764" s="32">
        <f t="shared" si="30"/>
        <v>757</v>
      </c>
      <c r="F764" s="32">
        <v>44</v>
      </c>
      <c r="G764" s="32">
        <f t="shared" si="29"/>
        <v>1.4666666666666666</v>
      </c>
    </row>
    <row r="765" spans="5:7" x14ac:dyDescent="0.3">
      <c r="E765" s="32">
        <f t="shared" si="30"/>
        <v>758</v>
      </c>
      <c r="F765" s="32">
        <v>31</v>
      </c>
      <c r="G765" s="32">
        <f t="shared" si="29"/>
        <v>1.0333333333333334</v>
      </c>
    </row>
    <row r="766" spans="5:7" x14ac:dyDescent="0.3">
      <c r="E766" s="32">
        <f t="shared" si="30"/>
        <v>759</v>
      </c>
      <c r="F766" s="32">
        <v>36</v>
      </c>
      <c r="G766" s="32">
        <f t="shared" si="29"/>
        <v>1.2</v>
      </c>
    </row>
    <row r="767" spans="5:7" x14ac:dyDescent="0.3">
      <c r="E767" s="32">
        <f t="shared" si="30"/>
        <v>760</v>
      </c>
      <c r="F767" s="32">
        <v>39</v>
      </c>
      <c r="G767" s="32">
        <f t="shared" si="29"/>
        <v>1.3</v>
      </c>
    </row>
    <row r="768" spans="5:7" x14ac:dyDescent="0.3">
      <c r="E768" s="32">
        <f t="shared" si="30"/>
        <v>761</v>
      </c>
      <c r="F768" s="32">
        <v>45</v>
      </c>
      <c r="G768" s="32">
        <f t="shared" si="29"/>
        <v>1.5</v>
      </c>
    </row>
    <row r="769" spans="5:7" x14ac:dyDescent="0.3">
      <c r="E769" s="32">
        <f t="shared" si="30"/>
        <v>762</v>
      </c>
      <c r="F769" s="32">
        <v>41</v>
      </c>
      <c r="G769" s="32">
        <f t="shared" si="29"/>
        <v>1.3666666666666667</v>
      </c>
    </row>
    <row r="770" spans="5:7" x14ac:dyDescent="0.3">
      <c r="E770" s="32">
        <f t="shared" si="30"/>
        <v>763</v>
      </c>
      <c r="F770" s="32">
        <v>56</v>
      </c>
      <c r="G770" s="32">
        <f t="shared" si="29"/>
        <v>1.8666666666666667</v>
      </c>
    </row>
    <row r="771" spans="5:7" x14ac:dyDescent="0.3">
      <c r="E771" s="32">
        <f t="shared" si="30"/>
        <v>764</v>
      </c>
      <c r="F771" s="32">
        <v>40</v>
      </c>
      <c r="G771" s="32">
        <f t="shared" si="29"/>
        <v>1.3333333333333333</v>
      </c>
    </row>
    <row r="772" spans="5:7" x14ac:dyDescent="0.3">
      <c r="E772" s="32">
        <f t="shared" si="30"/>
        <v>765</v>
      </c>
      <c r="F772" s="32">
        <v>57</v>
      </c>
      <c r="G772" s="32">
        <f t="shared" si="29"/>
        <v>1.9</v>
      </c>
    </row>
    <row r="773" spans="5:7" x14ac:dyDescent="0.3">
      <c r="E773" s="32">
        <f t="shared" si="30"/>
        <v>766</v>
      </c>
      <c r="F773" s="32">
        <v>48</v>
      </c>
      <c r="G773" s="32">
        <f t="shared" si="29"/>
        <v>1.6</v>
      </c>
    </row>
    <row r="774" spans="5:7" x14ac:dyDescent="0.3">
      <c r="E774" s="32">
        <f t="shared" si="30"/>
        <v>767</v>
      </c>
      <c r="F774" s="32">
        <v>59</v>
      </c>
      <c r="G774" s="32">
        <f t="shared" si="29"/>
        <v>1.9666666666666666</v>
      </c>
    </row>
    <row r="775" spans="5:7" x14ac:dyDescent="0.3">
      <c r="E775" s="32">
        <f t="shared" si="30"/>
        <v>768</v>
      </c>
      <c r="F775" s="32">
        <v>36</v>
      </c>
      <c r="G775" s="32">
        <f t="shared" ref="G775:G838" si="31">F775/$E$3</f>
        <v>1.2</v>
      </c>
    </row>
    <row r="776" spans="5:7" x14ac:dyDescent="0.3">
      <c r="E776" s="32">
        <f t="shared" ref="E776:E839" si="32">E775+1</f>
        <v>769</v>
      </c>
      <c r="F776" s="32">
        <v>52</v>
      </c>
      <c r="G776" s="32">
        <f t="shared" si="31"/>
        <v>1.7333333333333334</v>
      </c>
    </row>
    <row r="777" spans="5:7" x14ac:dyDescent="0.3">
      <c r="E777" s="32">
        <f t="shared" si="32"/>
        <v>770</v>
      </c>
      <c r="F777" s="32">
        <v>43</v>
      </c>
      <c r="G777" s="32">
        <f t="shared" si="31"/>
        <v>1.4333333333333333</v>
      </c>
    </row>
    <row r="778" spans="5:7" x14ac:dyDescent="0.3">
      <c r="E778" s="32">
        <f t="shared" si="32"/>
        <v>771</v>
      </c>
      <c r="F778" s="32">
        <v>67</v>
      </c>
      <c r="G778" s="32">
        <f t="shared" si="31"/>
        <v>2.2333333333333334</v>
      </c>
    </row>
    <row r="779" spans="5:7" x14ac:dyDescent="0.3">
      <c r="E779" s="32">
        <f t="shared" si="32"/>
        <v>772</v>
      </c>
      <c r="F779" s="32">
        <v>51</v>
      </c>
      <c r="G779" s="32">
        <f t="shared" si="31"/>
        <v>1.7</v>
      </c>
    </row>
    <row r="780" spans="5:7" x14ac:dyDescent="0.3">
      <c r="E780" s="32">
        <f t="shared" si="32"/>
        <v>773</v>
      </c>
      <c r="F780" s="32">
        <v>28</v>
      </c>
      <c r="G780" s="32">
        <f t="shared" si="31"/>
        <v>0.93333333333333335</v>
      </c>
    </row>
    <row r="781" spans="5:7" x14ac:dyDescent="0.3">
      <c r="E781" s="32">
        <f t="shared" si="32"/>
        <v>774</v>
      </c>
      <c r="F781" s="32">
        <v>49</v>
      </c>
      <c r="G781" s="32">
        <f t="shared" si="31"/>
        <v>1.6333333333333333</v>
      </c>
    </row>
    <row r="782" spans="5:7" x14ac:dyDescent="0.3">
      <c r="E782" s="32">
        <f t="shared" si="32"/>
        <v>775</v>
      </c>
      <c r="F782" s="32">
        <v>39</v>
      </c>
      <c r="G782" s="32">
        <f t="shared" si="31"/>
        <v>1.3</v>
      </c>
    </row>
    <row r="783" spans="5:7" x14ac:dyDescent="0.3">
      <c r="E783" s="32">
        <f t="shared" si="32"/>
        <v>776</v>
      </c>
      <c r="F783" s="32">
        <v>45</v>
      </c>
      <c r="G783" s="32">
        <f t="shared" si="31"/>
        <v>1.5</v>
      </c>
    </row>
    <row r="784" spans="5:7" x14ac:dyDescent="0.3">
      <c r="E784" s="32">
        <f t="shared" si="32"/>
        <v>777</v>
      </c>
      <c r="F784" s="32">
        <v>57</v>
      </c>
      <c r="G784" s="32">
        <f t="shared" si="31"/>
        <v>1.9</v>
      </c>
    </row>
    <row r="785" spans="5:7" x14ac:dyDescent="0.3">
      <c r="E785" s="32">
        <f t="shared" si="32"/>
        <v>778</v>
      </c>
      <c r="F785" s="32">
        <v>50</v>
      </c>
      <c r="G785" s="32">
        <f t="shared" si="31"/>
        <v>1.6666666666666667</v>
      </c>
    </row>
    <row r="786" spans="5:7" x14ac:dyDescent="0.3">
      <c r="E786" s="32">
        <f t="shared" si="32"/>
        <v>779</v>
      </c>
      <c r="F786" s="32">
        <v>44</v>
      </c>
      <c r="G786" s="32">
        <f t="shared" si="31"/>
        <v>1.4666666666666666</v>
      </c>
    </row>
    <row r="787" spans="5:7" x14ac:dyDescent="0.3">
      <c r="E787" s="32">
        <f t="shared" si="32"/>
        <v>780</v>
      </c>
      <c r="F787" s="32">
        <v>44</v>
      </c>
      <c r="G787" s="32">
        <f t="shared" si="31"/>
        <v>1.4666666666666666</v>
      </c>
    </row>
    <row r="788" spans="5:7" x14ac:dyDescent="0.3">
      <c r="E788" s="32">
        <f t="shared" si="32"/>
        <v>781</v>
      </c>
      <c r="F788" s="32">
        <v>49</v>
      </c>
      <c r="G788" s="32">
        <f t="shared" si="31"/>
        <v>1.6333333333333333</v>
      </c>
    </row>
    <row r="789" spans="5:7" x14ac:dyDescent="0.3">
      <c r="E789" s="32">
        <f t="shared" si="32"/>
        <v>782</v>
      </c>
      <c r="F789" s="32">
        <v>35</v>
      </c>
      <c r="G789" s="32">
        <f t="shared" si="31"/>
        <v>1.1666666666666667</v>
      </c>
    </row>
    <row r="790" spans="5:7" x14ac:dyDescent="0.3">
      <c r="E790" s="32">
        <f t="shared" si="32"/>
        <v>783</v>
      </c>
      <c r="F790" s="32">
        <v>57</v>
      </c>
      <c r="G790" s="32">
        <f t="shared" si="31"/>
        <v>1.9</v>
      </c>
    </row>
    <row r="791" spans="5:7" x14ac:dyDescent="0.3">
      <c r="E791" s="32">
        <f t="shared" si="32"/>
        <v>784</v>
      </c>
      <c r="F791" s="32">
        <v>32</v>
      </c>
      <c r="G791" s="32">
        <f t="shared" si="31"/>
        <v>1.0666666666666667</v>
      </c>
    </row>
    <row r="792" spans="5:7" x14ac:dyDescent="0.3">
      <c r="E792" s="32">
        <f t="shared" si="32"/>
        <v>785</v>
      </c>
      <c r="F792" s="32">
        <v>29</v>
      </c>
      <c r="G792" s="32">
        <f t="shared" si="31"/>
        <v>0.96666666666666667</v>
      </c>
    </row>
    <row r="793" spans="5:7" x14ac:dyDescent="0.3">
      <c r="E793" s="32">
        <f t="shared" si="32"/>
        <v>786</v>
      </c>
      <c r="F793" s="32">
        <v>53</v>
      </c>
      <c r="G793" s="32">
        <f t="shared" si="31"/>
        <v>1.7666666666666666</v>
      </c>
    </row>
    <row r="794" spans="5:7" x14ac:dyDescent="0.3">
      <c r="E794" s="32">
        <f t="shared" si="32"/>
        <v>787</v>
      </c>
      <c r="F794" s="32">
        <v>50</v>
      </c>
      <c r="G794" s="32">
        <f t="shared" si="31"/>
        <v>1.6666666666666667</v>
      </c>
    </row>
    <row r="795" spans="5:7" x14ac:dyDescent="0.3">
      <c r="E795" s="32">
        <f t="shared" si="32"/>
        <v>788</v>
      </c>
      <c r="F795" s="32">
        <v>42</v>
      </c>
      <c r="G795" s="32">
        <f t="shared" si="31"/>
        <v>1.4</v>
      </c>
    </row>
    <row r="796" spans="5:7" x14ac:dyDescent="0.3">
      <c r="E796" s="32">
        <f t="shared" si="32"/>
        <v>789</v>
      </c>
      <c r="F796" s="32">
        <v>44</v>
      </c>
      <c r="G796" s="32">
        <f t="shared" si="31"/>
        <v>1.4666666666666666</v>
      </c>
    </row>
    <row r="797" spans="5:7" x14ac:dyDescent="0.3">
      <c r="E797" s="32">
        <f t="shared" si="32"/>
        <v>790</v>
      </c>
      <c r="F797" s="32">
        <v>50</v>
      </c>
      <c r="G797" s="32">
        <f t="shared" si="31"/>
        <v>1.6666666666666667</v>
      </c>
    </row>
    <row r="798" spans="5:7" x14ac:dyDescent="0.3">
      <c r="E798" s="32">
        <f t="shared" si="32"/>
        <v>791</v>
      </c>
      <c r="F798" s="32">
        <v>44</v>
      </c>
      <c r="G798" s="32">
        <f t="shared" si="31"/>
        <v>1.4666666666666666</v>
      </c>
    </row>
    <row r="799" spans="5:7" x14ac:dyDescent="0.3">
      <c r="E799" s="32">
        <f t="shared" si="32"/>
        <v>792</v>
      </c>
      <c r="F799" s="32">
        <v>57</v>
      </c>
      <c r="G799" s="32">
        <f t="shared" si="31"/>
        <v>1.9</v>
      </c>
    </row>
    <row r="800" spans="5:7" x14ac:dyDescent="0.3">
      <c r="E800" s="32">
        <f t="shared" si="32"/>
        <v>793</v>
      </c>
      <c r="F800" s="32">
        <v>52</v>
      </c>
      <c r="G800" s="32">
        <f t="shared" si="31"/>
        <v>1.7333333333333334</v>
      </c>
    </row>
    <row r="801" spans="5:7" x14ac:dyDescent="0.3">
      <c r="E801" s="32">
        <f t="shared" si="32"/>
        <v>794</v>
      </c>
      <c r="F801" s="32">
        <v>40</v>
      </c>
      <c r="G801" s="32">
        <f t="shared" si="31"/>
        <v>1.3333333333333333</v>
      </c>
    </row>
    <row r="802" spans="5:7" x14ac:dyDescent="0.3">
      <c r="E802" s="32">
        <f t="shared" si="32"/>
        <v>795</v>
      </c>
      <c r="F802" s="32">
        <v>37</v>
      </c>
      <c r="G802" s="32">
        <f t="shared" si="31"/>
        <v>1.2333333333333334</v>
      </c>
    </row>
    <row r="803" spans="5:7" x14ac:dyDescent="0.3">
      <c r="E803" s="32">
        <f t="shared" si="32"/>
        <v>796</v>
      </c>
      <c r="F803" s="32">
        <v>41</v>
      </c>
      <c r="G803" s="32">
        <f t="shared" si="31"/>
        <v>1.3666666666666667</v>
      </c>
    </row>
    <row r="804" spans="5:7" x14ac:dyDescent="0.3">
      <c r="E804" s="32">
        <f t="shared" si="32"/>
        <v>797</v>
      </c>
      <c r="F804" s="32">
        <v>60</v>
      </c>
      <c r="G804" s="32">
        <f t="shared" si="31"/>
        <v>2</v>
      </c>
    </row>
    <row r="805" spans="5:7" x14ac:dyDescent="0.3">
      <c r="E805" s="32">
        <f t="shared" si="32"/>
        <v>798</v>
      </c>
      <c r="F805" s="32">
        <v>52</v>
      </c>
      <c r="G805" s="32">
        <f t="shared" si="31"/>
        <v>1.7333333333333334</v>
      </c>
    </row>
    <row r="806" spans="5:7" x14ac:dyDescent="0.3">
      <c r="E806" s="32">
        <f t="shared" si="32"/>
        <v>799</v>
      </c>
      <c r="F806" s="32">
        <v>53</v>
      </c>
      <c r="G806" s="32">
        <f t="shared" si="31"/>
        <v>1.7666666666666666</v>
      </c>
    </row>
    <row r="807" spans="5:7" x14ac:dyDescent="0.3">
      <c r="E807" s="32">
        <f t="shared" si="32"/>
        <v>800</v>
      </c>
      <c r="F807" s="32">
        <v>53</v>
      </c>
      <c r="G807" s="32">
        <f t="shared" si="31"/>
        <v>1.7666666666666666</v>
      </c>
    </row>
    <row r="808" spans="5:7" x14ac:dyDescent="0.3">
      <c r="E808" s="32">
        <f t="shared" si="32"/>
        <v>801</v>
      </c>
      <c r="F808" s="32">
        <v>46</v>
      </c>
      <c r="G808" s="32">
        <f t="shared" si="31"/>
        <v>1.5333333333333334</v>
      </c>
    </row>
    <row r="809" spans="5:7" x14ac:dyDescent="0.3">
      <c r="E809" s="32">
        <f t="shared" si="32"/>
        <v>802</v>
      </c>
      <c r="F809" s="32">
        <v>61</v>
      </c>
      <c r="G809" s="32">
        <f t="shared" si="31"/>
        <v>2.0333333333333332</v>
      </c>
    </row>
    <row r="810" spans="5:7" x14ac:dyDescent="0.3">
      <c r="E810" s="32">
        <f t="shared" si="32"/>
        <v>803</v>
      </c>
      <c r="F810" s="32">
        <v>65</v>
      </c>
      <c r="G810" s="32">
        <f t="shared" si="31"/>
        <v>2.1666666666666665</v>
      </c>
    </row>
    <row r="811" spans="5:7" x14ac:dyDescent="0.3">
      <c r="E811" s="32">
        <f t="shared" si="32"/>
        <v>804</v>
      </c>
      <c r="F811" s="32">
        <v>52</v>
      </c>
      <c r="G811" s="32">
        <f t="shared" si="31"/>
        <v>1.7333333333333334</v>
      </c>
    </row>
    <row r="812" spans="5:7" x14ac:dyDescent="0.3">
      <c r="E812" s="32">
        <f t="shared" si="32"/>
        <v>805</v>
      </c>
      <c r="F812" s="32">
        <v>29</v>
      </c>
      <c r="G812" s="32">
        <f t="shared" si="31"/>
        <v>0.96666666666666667</v>
      </c>
    </row>
    <row r="813" spans="5:7" x14ac:dyDescent="0.3">
      <c r="E813" s="32">
        <f t="shared" si="32"/>
        <v>806</v>
      </c>
      <c r="F813" s="32">
        <v>43</v>
      </c>
      <c r="G813" s="32">
        <f t="shared" si="31"/>
        <v>1.4333333333333333</v>
      </c>
    </row>
    <row r="814" spans="5:7" x14ac:dyDescent="0.3">
      <c r="E814" s="32">
        <f t="shared" si="32"/>
        <v>807</v>
      </c>
      <c r="F814" s="32">
        <v>43</v>
      </c>
      <c r="G814" s="32">
        <f t="shared" si="31"/>
        <v>1.4333333333333333</v>
      </c>
    </row>
    <row r="815" spans="5:7" x14ac:dyDescent="0.3">
      <c r="E815" s="32">
        <f t="shared" si="32"/>
        <v>808</v>
      </c>
      <c r="F815" s="32">
        <v>57</v>
      </c>
      <c r="G815" s="32">
        <f t="shared" si="31"/>
        <v>1.9</v>
      </c>
    </row>
    <row r="816" spans="5:7" x14ac:dyDescent="0.3">
      <c r="E816" s="32">
        <f t="shared" si="32"/>
        <v>809</v>
      </c>
      <c r="F816" s="32">
        <v>48</v>
      </c>
      <c r="G816" s="32">
        <f t="shared" si="31"/>
        <v>1.6</v>
      </c>
    </row>
    <row r="817" spans="5:7" x14ac:dyDescent="0.3">
      <c r="E817" s="32">
        <f t="shared" si="32"/>
        <v>810</v>
      </c>
      <c r="F817" s="32">
        <v>47</v>
      </c>
      <c r="G817" s="32">
        <f t="shared" si="31"/>
        <v>1.5666666666666667</v>
      </c>
    </row>
    <row r="818" spans="5:7" x14ac:dyDescent="0.3">
      <c r="E818" s="32">
        <f t="shared" si="32"/>
        <v>811</v>
      </c>
      <c r="F818" s="32">
        <v>37</v>
      </c>
      <c r="G818" s="32">
        <f t="shared" si="31"/>
        <v>1.2333333333333334</v>
      </c>
    </row>
    <row r="819" spans="5:7" x14ac:dyDescent="0.3">
      <c r="E819" s="32">
        <f t="shared" si="32"/>
        <v>812</v>
      </c>
      <c r="F819" s="32">
        <v>57</v>
      </c>
      <c r="G819" s="32">
        <f t="shared" si="31"/>
        <v>1.9</v>
      </c>
    </row>
    <row r="820" spans="5:7" x14ac:dyDescent="0.3">
      <c r="E820" s="32">
        <f t="shared" si="32"/>
        <v>813</v>
      </c>
      <c r="F820" s="32">
        <v>51</v>
      </c>
      <c r="G820" s="32">
        <f t="shared" si="31"/>
        <v>1.7</v>
      </c>
    </row>
    <row r="821" spans="5:7" x14ac:dyDescent="0.3">
      <c r="E821" s="32">
        <f t="shared" si="32"/>
        <v>814</v>
      </c>
      <c r="F821" s="32">
        <v>51</v>
      </c>
      <c r="G821" s="32">
        <f t="shared" si="31"/>
        <v>1.7</v>
      </c>
    </row>
    <row r="822" spans="5:7" x14ac:dyDescent="0.3">
      <c r="E822" s="32">
        <f t="shared" si="32"/>
        <v>815</v>
      </c>
      <c r="F822" s="32">
        <v>36</v>
      </c>
      <c r="G822" s="32">
        <f t="shared" si="31"/>
        <v>1.2</v>
      </c>
    </row>
    <row r="823" spans="5:7" x14ac:dyDescent="0.3">
      <c r="E823" s="32">
        <f t="shared" si="32"/>
        <v>816</v>
      </c>
      <c r="F823" s="32">
        <v>37</v>
      </c>
      <c r="G823" s="32">
        <f t="shared" si="31"/>
        <v>1.2333333333333334</v>
      </c>
    </row>
    <row r="824" spans="5:7" x14ac:dyDescent="0.3">
      <c r="E824" s="32">
        <f t="shared" si="32"/>
        <v>817</v>
      </c>
      <c r="F824" s="32">
        <v>59</v>
      </c>
      <c r="G824" s="32">
        <f t="shared" si="31"/>
        <v>1.9666666666666666</v>
      </c>
    </row>
    <row r="825" spans="5:7" x14ac:dyDescent="0.3">
      <c r="E825" s="32">
        <f t="shared" si="32"/>
        <v>818</v>
      </c>
      <c r="F825" s="32">
        <v>61</v>
      </c>
      <c r="G825" s="32">
        <f t="shared" si="31"/>
        <v>2.0333333333333332</v>
      </c>
    </row>
    <row r="826" spans="5:7" x14ac:dyDescent="0.3">
      <c r="E826" s="32">
        <f t="shared" si="32"/>
        <v>819</v>
      </c>
      <c r="F826" s="32">
        <v>57</v>
      </c>
      <c r="G826" s="32">
        <f t="shared" si="31"/>
        <v>1.9</v>
      </c>
    </row>
    <row r="827" spans="5:7" x14ac:dyDescent="0.3">
      <c r="E827" s="32">
        <f t="shared" si="32"/>
        <v>820</v>
      </c>
      <c r="F827" s="32">
        <v>60</v>
      </c>
      <c r="G827" s="32">
        <f t="shared" si="31"/>
        <v>2</v>
      </c>
    </row>
    <row r="828" spans="5:7" x14ac:dyDescent="0.3">
      <c r="E828" s="32">
        <f t="shared" si="32"/>
        <v>821</v>
      </c>
      <c r="F828" s="32">
        <v>46</v>
      </c>
      <c r="G828" s="32">
        <f t="shared" si="31"/>
        <v>1.5333333333333334</v>
      </c>
    </row>
    <row r="829" spans="5:7" x14ac:dyDescent="0.3">
      <c r="E829" s="32">
        <f t="shared" si="32"/>
        <v>822</v>
      </c>
      <c r="F829" s="32">
        <v>37</v>
      </c>
      <c r="G829" s="32">
        <f t="shared" si="31"/>
        <v>1.2333333333333334</v>
      </c>
    </row>
    <row r="830" spans="5:7" x14ac:dyDescent="0.3">
      <c r="E830" s="32">
        <f t="shared" si="32"/>
        <v>823</v>
      </c>
      <c r="F830" s="32">
        <v>41</v>
      </c>
      <c r="G830" s="32">
        <f t="shared" si="31"/>
        <v>1.3666666666666667</v>
      </c>
    </row>
    <row r="831" spans="5:7" x14ac:dyDescent="0.3">
      <c r="E831" s="32">
        <f t="shared" si="32"/>
        <v>824</v>
      </c>
      <c r="F831" s="32">
        <v>64</v>
      </c>
      <c r="G831" s="32">
        <f t="shared" si="31"/>
        <v>2.1333333333333333</v>
      </c>
    </row>
    <row r="832" spans="5:7" x14ac:dyDescent="0.3">
      <c r="E832" s="32">
        <f t="shared" si="32"/>
        <v>825</v>
      </c>
      <c r="F832" s="32">
        <v>54</v>
      </c>
      <c r="G832" s="32">
        <f t="shared" si="31"/>
        <v>1.8</v>
      </c>
    </row>
    <row r="833" spans="5:7" x14ac:dyDescent="0.3">
      <c r="E833" s="32">
        <f t="shared" si="32"/>
        <v>826</v>
      </c>
      <c r="F833" s="32">
        <v>33</v>
      </c>
      <c r="G833" s="32">
        <f t="shared" si="31"/>
        <v>1.1000000000000001</v>
      </c>
    </row>
    <row r="834" spans="5:7" x14ac:dyDescent="0.3">
      <c r="E834" s="32">
        <f t="shared" si="32"/>
        <v>827</v>
      </c>
      <c r="F834" s="32">
        <v>59</v>
      </c>
      <c r="G834" s="32">
        <f t="shared" si="31"/>
        <v>1.9666666666666666</v>
      </c>
    </row>
    <row r="835" spans="5:7" x14ac:dyDescent="0.3">
      <c r="E835" s="32">
        <f t="shared" si="32"/>
        <v>828</v>
      </c>
      <c r="F835" s="32">
        <v>56</v>
      </c>
      <c r="G835" s="32">
        <f t="shared" si="31"/>
        <v>1.8666666666666667</v>
      </c>
    </row>
    <row r="836" spans="5:7" x14ac:dyDescent="0.3">
      <c r="E836" s="32">
        <f t="shared" si="32"/>
        <v>829</v>
      </c>
      <c r="F836" s="32">
        <v>50</v>
      </c>
      <c r="G836" s="32">
        <f t="shared" si="31"/>
        <v>1.6666666666666667</v>
      </c>
    </row>
    <row r="837" spans="5:7" x14ac:dyDescent="0.3">
      <c r="E837" s="32">
        <f t="shared" si="32"/>
        <v>830</v>
      </c>
      <c r="F837" s="32">
        <v>44</v>
      </c>
      <c r="G837" s="32">
        <f t="shared" si="31"/>
        <v>1.4666666666666666</v>
      </c>
    </row>
    <row r="838" spans="5:7" x14ac:dyDescent="0.3">
      <c r="E838" s="32">
        <f t="shared" si="32"/>
        <v>831</v>
      </c>
      <c r="F838" s="32">
        <v>39</v>
      </c>
      <c r="G838" s="32">
        <f t="shared" si="31"/>
        <v>1.3</v>
      </c>
    </row>
    <row r="839" spans="5:7" x14ac:dyDescent="0.3">
      <c r="E839" s="32">
        <f t="shared" si="32"/>
        <v>832</v>
      </c>
      <c r="F839" s="32">
        <v>58</v>
      </c>
      <c r="G839" s="32">
        <f t="shared" ref="G839:G902" si="33">F839/$E$3</f>
        <v>1.9333333333333333</v>
      </c>
    </row>
    <row r="840" spans="5:7" x14ac:dyDescent="0.3">
      <c r="E840" s="32">
        <f t="shared" ref="E840:E903" si="34">E839+1</f>
        <v>833</v>
      </c>
      <c r="F840" s="32">
        <v>43</v>
      </c>
      <c r="G840" s="32">
        <f t="shared" si="33"/>
        <v>1.4333333333333333</v>
      </c>
    </row>
    <row r="841" spans="5:7" x14ac:dyDescent="0.3">
      <c r="E841" s="32">
        <f t="shared" si="34"/>
        <v>834</v>
      </c>
      <c r="F841" s="32">
        <v>56</v>
      </c>
      <c r="G841" s="32">
        <f t="shared" si="33"/>
        <v>1.8666666666666667</v>
      </c>
    </row>
    <row r="842" spans="5:7" x14ac:dyDescent="0.3">
      <c r="E842" s="32">
        <f t="shared" si="34"/>
        <v>835</v>
      </c>
      <c r="F842" s="32">
        <v>52</v>
      </c>
      <c r="G842" s="32">
        <f t="shared" si="33"/>
        <v>1.7333333333333334</v>
      </c>
    </row>
    <row r="843" spans="5:7" x14ac:dyDescent="0.3">
      <c r="E843" s="32">
        <f t="shared" si="34"/>
        <v>836</v>
      </c>
      <c r="F843" s="32">
        <v>64</v>
      </c>
      <c r="G843" s="32">
        <f t="shared" si="33"/>
        <v>2.1333333333333333</v>
      </c>
    </row>
    <row r="844" spans="5:7" x14ac:dyDescent="0.3">
      <c r="E844" s="32">
        <f t="shared" si="34"/>
        <v>837</v>
      </c>
      <c r="F844" s="32">
        <v>33</v>
      </c>
      <c r="G844" s="32">
        <f t="shared" si="33"/>
        <v>1.1000000000000001</v>
      </c>
    </row>
    <row r="845" spans="5:7" x14ac:dyDescent="0.3">
      <c r="E845" s="32">
        <f t="shared" si="34"/>
        <v>838</v>
      </c>
      <c r="F845" s="32">
        <v>59</v>
      </c>
      <c r="G845" s="32">
        <f t="shared" si="33"/>
        <v>1.9666666666666666</v>
      </c>
    </row>
    <row r="846" spans="5:7" x14ac:dyDescent="0.3">
      <c r="E846" s="32">
        <f t="shared" si="34"/>
        <v>839</v>
      </c>
      <c r="F846" s="32">
        <v>58</v>
      </c>
      <c r="G846" s="32">
        <f t="shared" si="33"/>
        <v>1.9333333333333333</v>
      </c>
    </row>
    <row r="847" spans="5:7" x14ac:dyDescent="0.3">
      <c r="E847" s="32">
        <f t="shared" si="34"/>
        <v>840</v>
      </c>
      <c r="F847" s="32">
        <v>48</v>
      </c>
      <c r="G847" s="32">
        <f t="shared" si="33"/>
        <v>1.6</v>
      </c>
    </row>
    <row r="848" spans="5:7" x14ac:dyDescent="0.3">
      <c r="E848" s="32">
        <f t="shared" si="34"/>
        <v>841</v>
      </c>
      <c r="F848" s="32">
        <v>64</v>
      </c>
      <c r="G848" s="32">
        <f t="shared" si="33"/>
        <v>2.1333333333333333</v>
      </c>
    </row>
    <row r="849" spans="5:7" x14ac:dyDescent="0.3">
      <c r="E849" s="32">
        <f t="shared" si="34"/>
        <v>842</v>
      </c>
      <c r="F849" s="32">
        <v>46</v>
      </c>
      <c r="G849" s="32">
        <f t="shared" si="33"/>
        <v>1.5333333333333334</v>
      </c>
    </row>
    <row r="850" spans="5:7" x14ac:dyDescent="0.3">
      <c r="E850" s="32">
        <f t="shared" si="34"/>
        <v>843</v>
      </c>
      <c r="F850" s="32">
        <v>40</v>
      </c>
      <c r="G850" s="32">
        <f t="shared" si="33"/>
        <v>1.3333333333333333</v>
      </c>
    </row>
    <row r="851" spans="5:7" x14ac:dyDescent="0.3">
      <c r="E851" s="32">
        <f t="shared" si="34"/>
        <v>844</v>
      </c>
      <c r="F851" s="32">
        <v>39</v>
      </c>
      <c r="G851" s="32">
        <f t="shared" si="33"/>
        <v>1.3</v>
      </c>
    </row>
    <row r="852" spans="5:7" x14ac:dyDescent="0.3">
      <c r="E852" s="32">
        <f t="shared" si="34"/>
        <v>845</v>
      </c>
      <c r="F852" s="32">
        <v>53</v>
      </c>
      <c r="G852" s="32">
        <f t="shared" si="33"/>
        <v>1.7666666666666666</v>
      </c>
    </row>
    <row r="853" spans="5:7" x14ac:dyDescent="0.3">
      <c r="E853" s="32">
        <f t="shared" si="34"/>
        <v>846</v>
      </c>
      <c r="F853" s="32">
        <v>38</v>
      </c>
      <c r="G853" s="32">
        <f t="shared" si="33"/>
        <v>1.2666666666666666</v>
      </c>
    </row>
    <row r="854" spans="5:7" x14ac:dyDescent="0.3">
      <c r="E854" s="32">
        <f t="shared" si="34"/>
        <v>847</v>
      </c>
      <c r="F854" s="32">
        <v>50</v>
      </c>
      <c r="G854" s="32">
        <f t="shared" si="33"/>
        <v>1.6666666666666667</v>
      </c>
    </row>
    <row r="855" spans="5:7" x14ac:dyDescent="0.3">
      <c r="E855" s="32">
        <f t="shared" si="34"/>
        <v>848</v>
      </c>
      <c r="F855" s="32">
        <v>53</v>
      </c>
      <c r="G855" s="32">
        <f t="shared" si="33"/>
        <v>1.7666666666666666</v>
      </c>
    </row>
    <row r="856" spans="5:7" x14ac:dyDescent="0.3">
      <c r="E856" s="32">
        <f t="shared" si="34"/>
        <v>849</v>
      </c>
      <c r="F856" s="32">
        <v>56</v>
      </c>
      <c r="G856" s="32">
        <f t="shared" si="33"/>
        <v>1.8666666666666667</v>
      </c>
    </row>
    <row r="857" spans="5:7" x14ac:dyDescent="0.3">
      <c r="E857" s="32">
        <f t="shared" si="34"/>
        <v>850</v>
      </c>
      <c r="F857" s="32">
        <v>49</v>
      </c>
      <c r="G857" s="32">
        <f t="shared" si="33"/>
        <v>1.6333333333333333</v>
      </c>
    </row>
    <row r="858" spans="5:7" x14ac:dyDescent="0.3">
      <c r="E858" s="32">
        <f t="shared" si="34"/>
        <v>851</v>
      </c>
      <c r="F858" s="32">
        <v>42</v>
      </c>
      <c r="G858" s="32">
        <f t="shared" si="33"/>
        <v>1.4</v>
      </c>
    </row>
    <row r="859" spans="5:7" x14ac:dyDescent="0.3">
      <c r="E859" s="32">
        <f t="shared" si="34"/>
        <v>852</v>
      </c>
      <c r="F859" s="32">
        <v>49</v>
      </c>
      <c r="G859" s="32">
        <f t="shared" si="33"/>
        <v>1.6333333333333333</v>
      </c>
    </row>
    <row r="860" spans="5:7" x14ac:dyDescent="0.3">
      <c r="E860" s="32">
        <f t="shared" si="34"/>
        <v>853</v>
      </c>
      <c r="F860" s="32">
        <v>41</v>
      </c>
      <c r="G860" s="32">
        <f t="shared" si="33"/>
        <v>1.3666666666666667</v>
      </c>
    </row>
    <row r="861" spans="5:7" x14ac:dyDescent="0.3">
      <c r="E861" s="32">
        <f t="shared" si="34"/>
        <v>854</v>
      </c>
      <c r="F861" s="32">
        <v>44</v>
      </c>
      <c r="G861" s="32">
        <f t="shared" si="33"/>
        <v>1.4666666666666666</v>
      </c>
    </row>
    <row r="862" spans="5:7" x14ac:dyDescent="0.3">
      <c r="E862" s="32">
        <f t="shared" si="34"/>
        <v>855</v>
      </c>
      <c r="F862" s="32">
        <v>65</v>
      </c>
      <c r="G862" s="32">
        <f t="shared" si="33"/>
        <v>2.1666666666666665</v>
      </c>
    </row>
    <row r="863" spans="5:7" x14ac:dyDescent="0.3">
      <c r="E863" s="32">
        <f t="shared" si="34"/>
        <v>856</v>
      </c>
      <c r="F863" s="32">
        <v>46</v>
      </c>
      <c r="G863" s="32">
        <f t="shared" si="33"/>
        <v>1.5333333333333334</v>
      </c>
    </row>
    <row r="864" spans="5:7" x14ac:dyDescent="0.3">
      <c r="E864" s="32">
        <f t="shared" si="34"/>
        <v>857</v>
      </c>
      <c r="F864" s="32">
        <v>51</v>
      </c>
      <c r="G864" s="32">
        <f t="shared" si="33"/>
        <v>1.7</v>
      </c>
    </row>
    <row r="865" spans="5:7" x14ac:dyDescent="0.3">
      <c r="E865" s="32">
        <f t="shared" si="34"/>
        <v>858</v>
      </c>
      <c r="F865" s="32">
        <v>39</v>
      </c>
      <c r="G865" s="32">
        <f t="shared" si="33"/>
        <v>1.3</v>
      </c>
    </row>
    <row r="866" spans="5:7" x14ac:dyDescent="0.3">
      <c r="E866" s="32">
        <f t="shared" si="34"/>
        <v>859</v>
      </c>
      <c r="F866" s="32">
        <v>43</v>
      </c>
      <c r="G866" s="32">
        <f t="shared" si="33"/>
        <v>1.4333333333333333</v>
      </c>
    </row>
    <row r="867" spans="5:7" x14ac:dyDescent="0.3">
      <c r="E867" s="32">
        <f t="shared" si="34"/>
        <v>860</v>
      </c>
      <c r="F867" s="32">
        <v>58</v>
      </c>
      <c r="G867" s="32">
        <f t="shared" si="33"/>
        <v>1.9333333333333333</v>
      </c>
    </row>
    <row r="868" spans="5:7" x14ac:dyDescent="0.3">
      <c r="E868" s="32">
        <f t="shared" si="34"/>
        <v>861</v>
      </c>
      <c r="F868" s="32">
        <v>40</v>
      </c>
      <c r="G868" s="32">
        <f t="shared" si="33"/>
        <v>1.3333333333333333</v>
      </c>
    </row>
    <row r="869" spans="5:7" x14ac:dyDescent="0.3">
      <c r="E869" s="32">
        <f t="shared" si="34"/>
        <v>862</v>
      </c>
      <c r="F869" s="32">
        <v>40</v>
      </c>
      <c r="G869" s="32">
        <f t="shared" si="33"/>
        <v>1.3333333333333333</v>
      </c>
    </row>
    <row r="870" spans="5:7" x14ac:dyDescent="0.3">
      <c r="E870" s="32">
        <f t="shared" si="34"/>
        <v>863</v>
      </c>
      <c r="F870" s="32">
        <v>45</v>
      </c>
      <c r="G870" s="32">
        <f t="shared" si="33"/>
        <v>1.5</v>
      </c>
    </row>
    <row r="871" spans="5:7" x14ac:dyDescent="0.3">
      <c r="E871" s="32">
        <f t="shared" si="34"/>
        <v>864</v>
      </c>
      <c r="F871" s="32">
        <v>38</v>
      </c>
      <c r="G871" s="32">
        <f t="shared" si="33"/>
        <v>1.2666666666666666</v>
      </c>
    </row>
    <row r="872" spans="5:7" x14ac:dyDescent="0.3">
      <c r="E872" s="32">
        <f t="shared" si="34"/>
        <v>865</v>
      </c>
      <c r="F872" s="32">
        <v>64</v>
      </c>
      <c r="G872" s="32">
        <f t="shared" si="33"/>
        <v>2.1333333333333333</v>
      </c>
    </row>
    <row r="873" spans="5:7" x14ac:dyDescent="0.3">
      <c r="E873" s="32">
        <f t="shared" si="34"/>
        <v>866</v>
      </c>
      <c r="F873" s="32">
        <v>50</v>
      </c>
      <c r="G873" s="32">
        <f t="shared" si="33"/>
        <v>1.6666666666666667</v>
      </c>
    </row>
    <row r="874" spans="5:7" x14ac:dyDescent="0.3">
      <c r="E874" s="32">
        <f t="shared" si="34"/>
        <v>867</v>
      </c>
      <c r="F874" s="32">
        <v>59</v>
      </c>
      <c r="G874" s="32">
        <f t="shared" si="33"/>
        <v>1.9666666666666666</v>
      </c>
    </row>
    <row r="875" spans="5:7" x14ac:dyDescent="0.3">
      <c r="E875" s="32">
        <f t="shared" si="34"/>
        <v>868</v>
      </c>
      <c r="F875" s="32">
        <v>53</v>
      </c>
      <c r="G875" s="32">
        <f t="shared" si="33"/>
        <v>1.7666666666666666</v>
      </c>
    </row>
    <row r="876" spans="5:7" x14ac:dyDescent="0.3">
      <c r="E876" s="32">
        <f t="shared" si="34"/>
        <v>869</v>
      </c>
      <c r="F876" s="32">
        <v>30</v>
      </c>
      <c r="G876" s="32">
        <f t="shared" si="33"/>
        <v>1</v>
      </c>
    </row>
    <row r="877" spans="5:7" x14ac:dyDescent="0.3">
      <c r="E877" s="32">
        <f t="shared" si="34"/>
        <v>870</v>
      </c>
      <c r="F877" s="32">
        <v>60</v>
      </c>
      <c r="G877" s="32">
        <f t="shared" si="33"/>
        <v>2</v>
      </c>
    </row>
    <row r="878" spans="5:7" x14ac:dyDescent="0.3">
      <c r="E878" s="32">
        <f t="shared" si="34"/>
        <v>871</v>
      </c>
      <c r="F878" s="32">
        <v>66</v>
      </c>
      <c r="G878" s="32">
        <f t="shared" si="33"/>
        <v>2.2000000000000002</v>
      </c>
    </row>
    <row r="879" spans="5:7" x14ac:dyDescent="0.3">
      <c r="E879" s="32">
        <f t="shared" si="34"/>
        <v>872</v>
      </c>
      <c r="F879" s="32">
        <v>55</v>
      </c>
      <c r="G879" s="32">
        <f t="shared" si="33"/>
        <v>1.8333333333333333</v>
      </c>
    </row>
    <row r="880" spans="5:7" x14ac:dyDescent="0.3">
      <c r="E880" s="32">
        <f t="shared" si="34"/>
        <v>873</v>
      </c>
      <c r="F880" s="32">
        <v>42</v>
      </c>
      <c r="G880" s="32">
        <f t="shared" si="33"/>
        <v>1.4</v>
      </c>
    </row>
    <row r="881" spans="5:7" x14ac:dyDescent="0.3">
      <c r="E881" s="32">
        <f t="shared" si="34"/>
        <v>874</v>
      </c>
      <c r="F881" s="32">
        <v>50</v>
      </c>
      <c r="G881" s="32">
        <f t="shared" si="33"/>
        <v>1.6666666666666667</v>
      </c>
    </row>
    <row r="882" spans="5:7" x14ac:dyDescent="0.3">
      <c r="E882" s="32">
        <f t="shared" si="34"/>
        <v>875</v>
      </c>
      <c r="F882" s="32">
        <v>48</v>
      </c>
      <c r="G882" s="32">
        <f t="shared" si="33"/>
        <v>1.6</v>
      </c>
    </row>
    <row r="883" spans="5:7" x14ac:dyDescent="0.3">
      <c r="E883" s="32">
        <f t="shared" si="34"/>
        <v>876</v>
      </c>
      <c r="F883" s="32">
        <v>35</v>
      </c>
      <c r="G883" s="32">
        <f t="shared" si="33"/>
        <v>1.1666666666666667</v>
      </c>
    </row>
    <row r="884" spans="5:7" x14ac:dyDescent="0.3">
      <c r="E884" s="32">
        <f t="shared" si="34"/>
        <v>877</v>
      </c>
      <c r="F884" s="32">
        <v>41</v>
      </c>
      <c r="G884" s="32">
        <f t="shared" si="33"/>
        <v>1.3666666666666667</v>
      </c>
    </row>
    <row r="885" spans="5:7" x14ac:dyDescent="0.3">
      <c r="E885" s="32">
        <f t="shared" si="34"/>
        <v>878</v>
      </c>
      <c r="F885" s="32">
        <v>67</v>
      </c>
      <c r="G885" s="32">
        <f t="shared" si="33"/>
        <v>2.2333333333333334</v>
      </c>
    </row>
    <row r="886" spans="5:7" x14ac:dyDescent="0.3">
      <c r="E886" s="32">
        <f t="shared" si="34"/>
        <v>879</v>
      </c>
      <c r="F886" s="32">
        <v>42</v>
      </c>
      <c r="G886" s="32">
        <f t="shared" si="33"/>
        <v>1.4</v>
      </c>
    </row>
    <row r="887" spans="5:7" x14ac:dyDescent="0.3">
      <c r="E887" s="32">
        <f t="shared" si="34"/>
        <v>880</v>
      </c>
      <c r="F887" s="32">
        <v>68</v>
      </c>
      <c r="G887" s="32">
        <f t="shared" si="33"/>
        <v>2.2666666666666666</v>
      </c>
    </row>
    <row r="888" spans="5:7" x14ac:dyDescent="0.3">
      <c r="E888" s="32">
        <f t="shared" si="34"/>
        <v>881</v>
      </c>
      <c r="F888" s="32">
        <v>47</v>
      </c>
      <c r="G888" s="32">
        <f t="shared" si="33"/>
        <v>1.5666666666666667</v>
      </c>
    </row>
    <row r="889" spans="5:7" x14ac:dyDescent="0.3">
      <c r="E889" s="32">
        <f t="shared" si="34"/>
        <v>882</v>
      </c>
      <c r="F889" s="32">
        <v>46</v>
      </c>
      <c r="G889" s="32">
        <f t="shared" si="33"/>
        <v>1.5333333333333334</v>
      </c>
    </row>
    <row r="890" spans="5:7" x14ac:dyDescent="0.3">
      <c r="E890" s="32">
        <f t="shared" si="34"/>
        <v>883</v>
      </c>
      <c r="F890" s="32">
        <v>31</v>
      </c>
      <c r="G890" s="32">
        <f t="shared" si="33"/>
        <v>1.0333333333333334</v>
      </c>
    </row>
    <row r="891" spans="5:7" x14ac:dyDescent="0.3">
      <c r="E891" s="32">
        <f t="shared" si="34"/>
        <v>884</v>
      </c>
      <c r="F891" s="32">
        <v>37</v>
      </c>
      <c r="G891" s="32">
        <f t="shared" si="33"/>
        <v>1.2333333333333334</v>
      </c>
    </row>
    <row r="892" spans="5:7" x14ac:dyDescent="0.3">
      <c r="E892" s="32">
        <f t="shared" si="34"/>
        <v>885</v>
      </c>
      <c r="F892" s="32">
        <v>52</v>
      </c>
      <c r="G892" s="32">
        <f t="shared" si="33"/>
        <v>1.7333333333333334</v>
      </c>
    </row>
    <row r="893" spans="5:7" x14ac:dyDescent="0.3">
      <c r="E893" s="32">
        <f t="shared" si="34"/>
        <v>886</v>
      </c>
      <c r="F893" s="32">
        <v>54</v>
      </c>
      <c r="G893" s="32">
        <f t="shared" si="33"/>
        <v>1.8</v>
      </c>
    </row>
    <row r="894" spans="5:7" x14ac:dyDescent="0.3">
      <c r="E894" s="32">
        <f t="shared" si="34"/>
        <v>887</v>
      </c>
      <c r="F894" s="32">
        <v>60</v>
      </c>
      <c r="G894" s="32">
        <f t="shared" si="33"/>
        <v>2</v>
      </c>
    </row>
    <row r="895" spans="5:7" x14ac:dyDescent="0.3">
      <c r="E895" s="32">
        <f t="shared" si="34"/>
        <v>888</v>
      </c>
      <c r="F895" s="32">
        <v>39</v>
      </c>
      <c r="G895" s="32">
        <f t="shared" si="33"/>
        <v>1.3</v>
      </c>
    </row>
    <row r="896" spans="5:7" x14ac:dyDescent="0.3">
      <c r="E896" s="32">
        <f t="shared" si="34"/>
        <v>889</v>
      </c>
      <c r="F896" s="32">
        <v>55</v>
      </c>
      <c r="G896" s="32">
        <f t="shared" si="33"/>
        <v>1.8333333333333333</v>
      </c>
    </row>
    <row r="897" spans="5:7" x14ac:dyDescent="0.3">
      <c r="E897" s="32">
        <f t="shared" si="34"/>
        <v>890</v>
      </c>
      <c r="F897" s="32">
        <v>54</v>
      </c>
      <c r="G897" s="32">
        <f t="shared" si="33"/>
        <v>1.8</v>
      </c>
    </row>
    <row r="898" spans="5:7" x14ac:dyDescent="0.3">
      <c r="E898" s="32">
        <f t="shared" si="34"/>
        <v>891</v>
      </c>
      <c r="F898" s="32">
        <v>37</v>
      </c>
      <c r="G898" s="32">
        <f t="shared" si="33"/>
        <v>1.2333333333333334</v>
      </c>
    </row>
    <row r="899" spans="5:7" x14ac:dyDescent="0.3">
      <c r="E899" s="32">
        <f t="shared" si="34"/>
        <v>892</v>
      </c>
      <c r="F899" s="32">
        <v>45</v>
      </c>
      <c r="G899" s="32">
        <f t="shared" si="33"/>
        <v>1.5</v>
      </c>
    </row>
    <row r="900" spans="5:7" x14ac:dyDescent="0.3">
      <c r="E900" s="32">
        <f t="shared" si="34"/>
        <v>893</v>
      </c>
      <c r="F900" s="32">
        <v>51</v>
      </c>
      <c r="G900" s="32">
        <f t="shared" si="33"/>
        <v>1.7</v>
      </c>
    </row>
    <row r="901" spans="5:7" x14ac:dyDescent="0.3">
      <c r="E901" s="32">
        <f t="shared" si="34"/>
        <v>894</v>
      </c>
      <c r="F901" s="32">
        <v>51</v>
      </c>
      <c r="G901" s="32">
        <f t="shared" si="33"/>
        <v>1.7</v>
      </c>
    </row>
    <row r="902" spans="5:7" x14ac:dyDescent="0.3">
      <c r="E902" s="32">
        <f t="shared" si="34"/>
        <v>895</v>
      </c>
      <c r="F902" s="32">
        <v>53</v>
      </c>
      <c r="G902" s="32">
        <f t="shared" si="33"/>
        <v>1.7666666666666666</v>
      </c>
    </row>
    <row r="903" spans="5:7" x14ac:dyDescent="0.3">
      <c r="E903" s="32">
        <f t="shared" si="34"/>
        <v>896</v>
      </c>
      <c r="F903" s="32">
        <v>54</v>
      </c>
      <c r="G903" s="32">
        <f t="shared" ref="G903:G966" si="35">F903/$E$3</f>
        <v>1.8</v>
      </c>
    </row>
    <row r="904" spans="5:7" x14ac:dyDescent="0.3">
      <c r="E904" s="32">
        <f t="shared" ref="E904:E967" si="36">E903+1</f>
        <v>897</v>
      </c>
      <c r="F904" s="32">
        <v>52</v>
      </c>
      <c r="G904" s="32">
        <f t="shared" si="35"/>
        <v>1.7333333333333334</v>
      </c>
    </row>
    <row r="905" spans="5:7" x14ac:dyDescent="0.3">
      <c r="E905" s="32">
        <f t="shared" si="36"/>
        <v>898</v>
      </c>
      <c r="F905" s="32">
        <v>44</v>
      </c>
      <c r="G905" s="32">
        <f t="shared" si="35"/>
        <v>1.4666666666666666</v>
      </c>
    </row>
    <row r="906" spans="5:7" x14ac:dyDescent="0.3">
      <c r="E906" s="32">
        <f t="shared" si="36"/>
        <v>899</v>
      </c>
      <c r="F906" s="32">
        <v>54</v>
      </c>
      <c r="G906" s="32">
        <f t="shared" si="35"/>
        <v>1.8</v>
      </c>
    </row>
    <row r="907" spans="5:7" x14ac:dyDescent="0.3">
      <c r="E907" s="32">
        <f t="shared" si="36"/>
        <v>900</v>
      </c>
      <c r="F907" s="32">
        <v>51</v>
      </c>
      <c r="G907" s="32">
        <f t="shared" si="35"/>
        <v>1.7</v>
      </c>
    </row>
    <row r="908" spans="5:7" x14ac:dyDescent="0.3">
      <c r="E908" s="32">
        <f t="shared" si="36"/>
        <v>901</v>
      </c>
      <c r="F908" s="32">
        <v>40</v>
      </c>
      <c r="G908" s="32">
        <f t="shared" si="35"/>
        <v>1.3333333333333333</v>
      </c>
    </row>
    <row r="909" spans="5:7" x14ac:dyDescent="0.3">
      <c r="E909" s="32">
        <f t="shared" si="36"/>
        <v>902</v>
      </c>
      <c r="F909" s="32">
        <v>57</v>
      </c>
      <c r="G909" s="32">
        <f t="shared" si="35"/>
        <v>1.9</v>
      </c>
    </row>
    <row r="910" spans="5:7" x14ac:dyDescent="0.3">
      <c r="E910" s="32">
        <f t="shared" si="36"/>
        <v>903</v>
      </c>
      <c r="F910" s="32">
        <v>40</v>
      </c>
      <c r="G910" s="32">
        <f t="shared" si="35"/>
        <v>1.3333333333333333</v>
      </c>
    </row>
    <row r="911" spans="5:7" x14ac:dyDescent="0.3">
      <c r="E911" s="32">
        <f t="shared" si="36"/>
        <v>904</v>
      </c>
      <c r="F911" s="32">
        <v>33</v>
      </c>
      <c r="G911" s="32">
        <f t="shared" si="35"/>
        <v>1.1000000000000001</v>
      </c>
    </row>
    <row r="912" spans="5:7" x14ac:dyDescent="0.3">
      <c r="E912" s="32">
        <f t="shared" si="36"/>
        <v>905</v>
      </c>
      <c r="F912" s="32">
        <v>46</v>
      </c>
      <c r="G912" s="32">
        <f t="shared" si="35"/>
        <v>1.5333333333333334</v>
      </c>
    </row>
    <row r="913" spans="5:7" x14ac:dyDescent="0.3">
      <c r="E913" s="32">
        <f t="shared" si="36"/>
        <v>906</v>
      </c>
      <c r="F913" s="32">
        <v>38</v>
      </c>
      <c r="G913" s="32">
        <f t="shared" si="35"/>
        <v>1.2666666666666666</v>
      </c>
    </row>
    <row r="914" spans="5:7" x14ac:dyDescent="0.3">
      <c r="E914" s="32">
        <f t="shared" si="36"/>
        <v>907</v>
      </c>
      <c r="F914" s="32">
        <v>37</v>
      </c>
      <c r="G914" s="32">
        <f t="shared" si="35"/>
        <v>1.2333333333333334</v>
      </c>
    </row>
    <row r="915" spans="5:7" x14ac:dyDescent="0.3">
      <c r="E915" s="32">
        <f t="shared" si="36"/>
        <v>908</v>
      </c>
      <c r="F915" s="32">
        <v>43</v>
      </c>
      <c r="G915" s="32">
        <f t="shared" si="35"/>
        <v>1.4333333333333333</v>
      </c>
    </row>
    <row r="916" spans="5:7" x14ac:dyDescent="0.3">
      <c r="E916" s="32">
        <f t="shared" si="36"/>
        <v>909</v>
      </c>
      <c r="F916" s="32">
        <v>37</v>
      </c>
      <c r="G916" s="32">
        <f t="shared" si="35"/>
        <v>1.2333333333333334</v>
      </c>
    </row>
    <row r="917" spans="5:7" x14ac:dyDescent="0.3">
      <c r="E917" s="32">
        <f t="shared" si="36"/>
        <v>910</v>
      </c>
      <c r="F917" s="32">
        <v>50</v>
      </c>
      <c r="G917" s="32">
        <f t="shared" si="35"/>
        <v>1.6666666666666667</v>
      </c>
    </row>
    <row r="918" spans="5:7" x14ac:dyDescent="0.3">
      <c r="E918" s="32">
        <f t="shared" si="36"/>
        <v>911</v>
      </c>
      <c r="F918" s="32">
        <v>46</v>
      </c>
      <c r="G918" s="32">
        <f t="shared" si="35"/>
        <v>1.5333333333333334</v>
      </c>
    </row>
    <row r="919" spans="5:7" x14ac:dyDescent="0.3">
      <c r="E919" s="32">
        <f t="shared" si="36"/>
        <v>912</v>
      </c>
      <c r="F919" s="32">
        <v>39</v>
      </c>
      <c r="G919" s="32">
        <f t="shared" si="35"/>
        <v>1.3</v>
      </c>
    </row>
    <row r="920" spans="5:7" x14ac:dyDescent="0.3">
      <c r="E920" s="32">
        <f t="shared" si="36"/>
        <v>913</v>
      </c>
      <c r="F920" s="32">
        <v>71</v>
      </c>
      <c r="G920" s="32">
        <f t="shared" si="35"/>
        <v>2.3666666666666667</v>
      </c>
    </row>
    <row r="921" spans="5:7" x14ac:dyDescent="0.3">
      <c r="E921" s="32">
        <f t="shared" si="36"/>
        <v>914</v>
      </c>
      <c r="F921" s="32">
        <v>37</v>
      </c>
      <c r="G921" s="32">
        <f t="shared" si="35"/>
        <v>1.2333333333333334</v>
      </c>
    </row>
    <row r="922" spans="5:7" x14ac:dyDescent="0.3">
      <c r="E922" s="32">
        <f t="shared" si="36"/>
        <v>915</v>
      </c>
      <c r="F922" s="32">
        <v>69</v>
      </c>
      <c r="G922" s="32">
        <f t="shared" si="35"/>
        <v>2.2999999999999998</v>
      </c>
    </row>
    <row r="923" spans="5:7" x14ac:dyDescent="0.3">
      <c r="E923" s="32">
        <f t="shared" si="36"/>
        <v>916</v>
      </c>
      <c r="F923" s="32">
        <v>59</v>
      </c>
      <c r="G923" s="32">
        <f t="shared" si="35"/>
        <v>1.9666666666666666</v>
      </c>
    </row>
    <row r="924" spans="5:7" x14ac:dyDescent="0.3">
      <c r="E924" s="32">
        <f t="shared" si="36"/>
        <v>917</v>
      </c>
      <c r="F924" s="32">
        <v>54</v>
      </c>
      <c r="G924" s="32">
        <f t="shared" si="35"/>
        <v>1.8</v>
      </c>
    </row>
    <row r="925" spans="5:7" x14ac:dyDescent="0.3">
      <c r="E925" s="32">
        <f t="shared" si="36"/>
        <v>918</v>
      </c>
      <c r="F925" s="32">
        <v>31</v>
      </c>
      <c r="G925" s="32">
        <f t="shared" si="35"/>
        <v>1.0333333333333334</v>
      </c>
    </row>
    <row r="926" spans="5:7" x14ac:dyDescent="0.3">
      <c r="E926" s="32">
        <f t="shared" si="36"/>
        <v>919</v>
      </c>
      <c r="F926" s="32">
        <v>54</v>
      </c>
      <c r="G926" s="32">
        <f t="shared" si="35"/>
        <v>1.8</v>
      </c>
    </row>
    <row r="927" spans="5:7" x14ac:dyDescent="0.3">
      <c r="E927" s="32">
        <f t="shared" si="36"/>
        <v>920</v>
      </c>
      <c r="F927" s="32">
        <v>43</v>
      </c>
      <c r="G927" s="32">
        <f t="shared" si="35"/>
        <v>1.4333333333333333</v>
      </c>
    </row>
    <row r="928" spans="5:7" x14ac:dyDescent="0.3">
      <c r="E928" s="32">
        <f t="shared" si="36"/>
        <v>921</v>
      </c>
      <c r="F928" s="32">
        <v>49</v>
      </c>
      <c r="G928" s="32">
        <f t="shared" si="35"/>
        <v>1.6333333333333333</v>
      </c>
    </row>
    <row r="929" spans="5:7" x14ac:dyDescent="0.3">
      <c r="E929" s="32">
        <f t="shared" si="36"/>
        <v>922</v>
      </c>
      <c r="F929" s="32">
        <v>51</v>
      </c>
      <c r="G929" s="32">
        <f t="shared" si="35"/>
        <v>1.7</v>
      </c>
    </row>
    <row r="930" spans="5:7" x14ac:dyDescent="0.3">
      <c r="E930" s="32">
        <f t="shared" si="36"/>
        <v>923</v>
      </c>
      <c r="F930" s="32">
        <v>36</v>
      </c>
      <c r="G930" s="32">
        <f t="shared" si="35"/>
        <v>1.2</v>
      </c>
    </row>
    <row r="931" spans="5:7" x14ac:dyDescent="0.3">
      <c r="E931" s="32">
        <f t="shared" si="36"/>
        <v>924</v>
      </c>
      <c r="F931" s="32">
        <v>42</v>
      </c>
      <c r="G931" s="32">
        <f t="shared" si="35"/>
        <v>1.4</v>
      </c>
    </row>
    <row r="932" spans="5:7" x14ac:dyDescent="0.3">
      <c r="E932" s="32">
        <f t="shared" si="36"/>
        <v>925</v>
      </c>
      <c r="F932" s="32">
        <v>65</v>
      </c>
      <c r="G932" s="32">
        <f t="shared" si="35"/>
        <v>2.1666666666666665</v>
      </c>
    </row>
    <row r="933" spans="5:7" x14ac:dyDescent="0.3">
      <c r="E933" s="32">
        <f t="shared" si="36"/>
        <v>926</v>
      </c>
      <c r="F933" s="32">
        <v>40</v>
      </c>
      <c r="G933" s="32">
        <f t="shared" si="35"/>
        <v>1.3333333333333333</v>
      </c>
    </row>
    <row r="934" spans="5:7" x14ac:dyDescent="0.3">
      <c r="E934" s="32">
        <f t="shared" si="36"/>
        <v>927</v>
      </c>
      <c r="F934" s="32">
        <v>47</v>
      </c>
      <c r="G934" s="32">
        <f t="shared" si="35"/>
        <v>1.5666666666666667</v>
      </c>
    </row>
    <row r="935" spans="5:7" x14ac:dyDescent="0.3">
      <c r="E935" s="32">
        <f t="shared" si="36"/>
        <v>928</v>
      </c>
      <c r="F935" s="32">
        <v>46</v>
      </c>
      <c r="G935" s="32">
        <f t="shared" si="35"/>
        <v>1.5333333333333334</v>
      </c>
    </row>
    <row r="936" spans="5:7" x14ac:dyDescent="0.3">
      <c r="E936" s="32">
        <f t="shared" si="36"/>
        <v>929</v>
      </c>
      <c r="F936" s="32">
        <v>78</v>
      </c>
      <c r="G936" s="32">
        <f t="shared" si="35"/>
        <v>2.6</v>
      </c>
    </row>
    <row r="937" spans="5:7" x14ac:dyDescent="0.3">
      <c r="E937" s="32">
        <f t="shared" si="36"/>
        <v>930</v>
      </c>
      <c r="F937" s="32">
        <v>53</v>
      </c>
      <c r="G937" s="32">
        <f t="shared" si="35"/>
        <v>1.7666666666666666</v>
      </c>
    </row>
    <row r="938" spans="5:7" x14ac:dyDescent="0.3">
      <c r="E938" s="32">
        <f t="shared" si="36"/>
        <v>931</v>
      </c>
      <c r="F938" s="32">
        <v>57</v>
      </c>
      <c r="G938" s="32">
        <f t="shared" si="35"/>
        <v>1.9</v>
      </c>
    </row>
    <row r="939" spans="5:7" x14ac:dyDescent="0.3">
      <c r="E939" s="32">
        <f t="shared" si="36"/>
        <v>932</v>
      </c>
      <c r="F939" s="32">
        <v>60</v>
      </c>
      <c r="G939" s="32">
        <f t="shared" si="35"/>
        <v>2</v>
      </c>
    </row>
    <row r="940" spans="5:7" x14ac:dyDescent="0.3">
      <c r="E940" s="32">
        <f t="shared" si="36"/>
        <v>933</v>
      </c>
      <c r="F940" s="32">
        <v>52</v>
      </c>
      <c r="G940" s="32">
        <f t="shared" si="35"/>
        <v>1.7333333333333334</v>
      </c>
    </row>
    <row r="941" spans="5:7" x14ac:dyDescent="0.3">
      <c r="E941" s="32">
        <f t="shared" si="36"/>
        <v>934</v>
      </c>
      <c r="F941" s="32">
        <v>36</v>
      </c>
      <c r="G941" s="32">
        <f t="shared" si="35"/>
        <v>1.2</v>
      </c>
    </row>
    <row r="942" spans="5:7" x14ac:dyDescent="0.3">
      <c r="E942" s="32">
        <f t="shared" si="36"/>
        <v>935</v>
      </c>
      <c r="F942" s="32">
        <v>40</v>
      </c>
      <c r="G942" s="32">
        <f t="shared" si="35"/>
        <v>1.3333333333333333</v>
      </c>
    </row>
    <row r="943" spans="5:7" x14ac:dyDescent="0.3">
      <c r="E943" s="32">
        <f t="shared" si="36"/>
        <v>936</v>
      </c>
      <c r="F943" s="32">
        <v>46</v>
      </c>
      <c r="G943" s="32">
        <f t="shared" si="35"/>
        <v>1.5333333333333334</v>
      </c>
    </row>
    <row r="944" spans="5:7" x14ac:dyDescent="0.3">
      <c r="E944" s="32">
        <f t="shared" si="36"/>
        <v>937</v>
      </c>
      <c r="F944" s="32">
        <v>59</v>
      </c>
      <c r="G944" s="32">
        <f t="shared" si="35"/>
        <v>1.9666666666666666</v>
      </c>
    </row>
    <row r="945" spans="5:7" x14ac:dyDescent="0.3">
      <c r="E945" s="32">
        <f t="shared" si="36"/>
        <v>938</v>
      </c>
      <c r="F945" s="32">
        <v>32</v>
      </c>
      <c r="G945" s="32">
        <f t="shared" si="35"/>
        <v>1.0666666666666667</v>
      </c>
    </row>
    <row r="946" spans="5:7" x14ac:dyDescent="0.3">
      <c r="E946" s="32">
        <f t="shared" si="36"/>
        <v>939</v>
      </c>
      <c r="F946" s="32">
        <v>46</v>
      </c>
      <c r="G946" s="32">
        <f t="shared" si="35"/>
        <v>1.5333333333333334</v>
      </c>
    </row>
    <row r="947" spans="5:7" x14ac:dyDescent="0.3">
      <c r="E947" s="32">
        <f t="shared" si="36"/>
        <v>940</v>
      </c>
      <c r="F947" s="32">
        <v>44</v>
      </c>
      <c r="G947" s="32">
        <f t="shared" si="35"/>
        <v>1.4666666666666666</v>
      </c>
    </row>
    <row r="948" spans="5:7" x14ac:dyDescent="0.3">
      <c r="E948" s="32">
        <f t="shared" si="36"/>
        <v>941</v>
      </c>
      <c r="F948" s="32">
        <v>31</v>
      </c>
      <c r="G948" s="32">
        <f t="shared" si="35"/>
        <v>1.0333333333333334</v>
      </c>
    </row>
    <row r="949" spans="5:7" x14ac:dyDescent="0.3">
      <c r="E949" s="32">
        <f t="shared" si="36"/>
        <v>942</v>
      </c>
      <c r="F949" s="32">
        <v>42</v>
      </c>
      <c r="G949" s="32">
        <f t="shared" si="35"/>
        <v>1.4</v>
      </c>
    </row>
    <row r="950" spans="5:7" x14ac:dyDescent="0.3">
      <c r="E950" s="32">
        <f t="shared" si="36"/>
        <v>943</v>
      </c>
      <c r="F950" s="32">
        <v>52</v>
      </c>
      <c r="G950" s="32">
        <f t="shared" si="35"/>
        <v>1.7333333333333334</v>
      </c>
    </row>
    <row r="951" spans="5:7" x14ac:dyDescent="0.3">
      <c r="E951" s="32">
        <f t="shared" si="36"/>
        <v>944</v>
      </c>
      <c r="F951" s="32">
        <v>48</v>
      </c>
      <c r="G951" s="32">
        <f t="shared" si="35"/>
        <v>1.6</v>
      </c>
    </row>
    <row r="952" spans="5:7" x14ac:dyDescent="0.3">
      <c r="E952" s="32">
        <f t="shared" si="36"/>
        <v>945</v>
      </c>
      <c r="F952" s="32">
        <v>48</v>
      </c>
      <c r="G952" s="32">
        <f t="shared" si="35"/>
        <v>1.6</v>
      </c>
    </row>
    <row r="953" spans="5:7" x14ac:dyDescent="0.3">
      <c r="E953" s="32">
        <f t="shared" si="36"/>
        <v>946</v>
      </c>
      <c r="F953" s="32">
        <v>64</v>
      </c>
      <c r="G953" s="32">
        <f t="shared" si="35"/>
        <v>2.1333333333333333</v>
      </c>
    </row>
    <row r="954" spans="5:7" x14ac:dyDescent="0.3">
      <c r="E954" s="32">
        <f t="shared" si="36"/>
        <v>947</v>
      </c>
      <c r="F954" s="32">
        <v>50</v>
      </c>
      <c r="G954" s="32">
        <f t="shared" si="35"/>
        <v>1.6666666666666667</v>
      </c>
    </row>
    <row r="955" spans="5:7" x14ac:dyDescent="0.3">
      <c r="E955" s="32">
        <f t="shared" si="36"/>
        <v>948</v>
      </c>
      <c r="F955" s="32">
        <v>57</v>
      </c>
      <c r="G955" s="32">
        <f t="shared" si="35"/>
        <v>1.9</v>
      </c>
    </row>
    <row r="956" spans="5:7" x14ac:dyDescent="0.3">
      <c r="E956" s="32">
        <f t="shared" si="36"/>
        <v>949</v>
      </c>
      <c r="F956" s="32">
        <v>68</v>
      </c>
      <c r="G956" s="32">
        <f t="shared" si="35"/>
        <v>2.2666666666666666</v>
      </c>
    </row>
    <row r="957" spans="5:7" x14ac:dyDescent="0.3">
      <c r="E957" s="32">
        <f t="shared" si="36"/>
        <v>950</v>
      </c>
      <c r="F957" s="32">
        <v>40</v>
      </c>
      <c r="G957" s="32">
        <f t="shared" si="35"/>
        <v>1.3333333333333333</v>
      </c>
    </row>
    <row r="958" spans="5:7" x14ac:dyDescent="0.3">
      <c r="E958" s="32">
        <f t="shared" si="36"/>
        <v>951</v>
      </c>
      <c r="F958" s="32">
        <v>41</v>
      </c>
      <c r="G958" s="32">
        <f t="shared" si="35"/>
        <v>1.3666666666666667</v>
      </c>
    </row>
    <row r="959" spans="5:7" x14ac:dyDescent="0.3">
      <c r="E959" s="32">
        <f t="shared" si="36"/>
        <v>952</v>
      </c>
      <c r="F959" s="32">
        <v>51</v>
      </c>
      <c r="G959" s="32">
        <f t="shared" si="35"/>
        <v>1.7</v>
      </c>
    </row>
    <row r="960" spans="5:7" x14ac:dyDescent="0.3">
      <c r="E960" s="32">
        <f t="shared" si="36"/>
        <v>953</v>
      </c>
      <c r="F960" s="32">
        <v>46</v>
      </c>
      <c r="G960" s="32">
        <f t="shared" si="35"/>
        <v>1.5333333333333334</v>
      </c>
    </row>
    <row r="961" spans="5:7" x14ac:dyDescent="0.3">
      <c r="E961" s="32">
        <f t="shared" si="36"/>
        <v>954</v>
      </c>
      <c r="F961" s="32">
        <v>63</v>
      </c>
      <c r="G961" s="32">
        <f t="shared" si="35"/>
        <v>2.1</v>
      </c>
    </row>
    <row r="962" spans="5:7" x14ac:dyDescent="0.3">
      <c r="E962" s="32">
        <f t="shared" si="36"/>
        <v>955</v>
      </c>
      <c r="F962" s="32">
        <v>41</v>
      </c>
      <c r="G962" s="32">
        <f t="shared" si="35"/>
        <v>1.3666666666666667</v>
      </c>
    </row>
    <row r="963" spans="5:7" x14ac:dyDescent="0.3">
      <c r="E963" s="32">
        <f t="shared" si="36"/>
        <v>956</v>
      </c>
      <c r="F963" s="32">
        <v>38</v>
      </c>
      <c r="G963" s="32">
        <f t="shared" si="35"/>
        <v>1.2666666666666666</v>
      </c>
    </row>
    <row r="964" spans="5:7" x14ac:dyDescent="0.3">
      <c r="E964" s="32">
        <f t="shared" si="36"/>
        <v>957</v>
      </c>
      <c r="F964" s="32">
        <v>37</v>
      </c>
      <c r="G964" s="32">
        <f t="shared" si="35"/>
        <v>1.2333333333333334</v>
      </c>
    </row>
    <row r="965" spans="5:7" x14ac:dyDescent="0.3">
      <c r="E965" s="32">
        <f t="shared" si="36"/>
        <v>958</v>
      </c>
      <c r="F965" s="32">
        <v>57</v>
      </c>
      <c r="G965" s="32">
        <f t="shared" si="35"/>
        <v>1.9</v>
      </c>
    </row>
    <row r="966" spans="5:7" x14ac:dyDescent="0.3">
      <c r="E966" s="32">
        <f t="shared" si="36"/>
        <v>959</v>
      </c>
      <c r="F966" s="32">
        <v>41</v>
      </c>
      <c r="G966" s="32">
        <f t="shared" si="35"/>
        <v>1.3666666666666667</v>
      </c>
    </row>
    <row r="967" spans="5:7" x14ac:dyDescent="0.3">
      <c r="E967" s="32">
        <f t="shared" si="36"/>
        <v>960</v>
      </c>
      <c r="F967" s="32">
        <v>41</v>
      </c>
      <c r="G967" s="32">
        <f t="shared" ref="G967:G1007" si="37">F967/$E$3</f>
        <v>1.3666666666666667</v>
      </c>
    </row>
    <row r="968" spans="5:7" x14ac:dyDescent="0.3">
      <c r="E968" s="32">
        <f t="shared" ref="E968:E1007" si="38">E967+1</f>
        <v>961</v>
      </c>
      <c r="F968" s="32">
        <v>45</v>
      </c>
      <c r="G968" s="32">
        <f t="shared" si="37"/>
        <v>1.5</v>
      </c>
    </row>
    <row r="969" spans="5:7" x14ac:dyDescent="0.3">
      <c r="E969" s="32">
        <f t="shared" si="38"/>
        <v>962</v>
      </c>
      <c r="F969" s="32">
        <v>59</v>
      </c>
      <c r="G969" s="32">
        <f t="shared" si="37"/>
        <v>1.9666666666666666</v>
      </c>
    </row>
    <row r="970" spans="5:7" x14ac:dyDescent="0.3">
      <c r="E970" s="32">
        <f t="shared" si="38"/>
        <v>963</v>
      </c>
      <c r="F970" s="32">
        <v>61</v>
      </c>
      <c r="G970" s="32">
        <f t="shared" si="37"/>
        <v>2.0333333333333332</v>
      </c>
    </row>
    <row r="971" spans="5:7" x14ac:dyDescent="0.3">
      <c r="E971" s="32">
        <f t="shared" si="38"/>
        <v>964</v>
      </c>
      <c r="F971" s="32">
        <v>34</v>
      </c>
      <c r="G971" s="32">
        <f t="shared" si="37"/>
        <v>1.1333333333333333</v>
      </c>
    </row>
    <row r="972" spans="5:7" x14ac:dyDescent="0.3">
      <c r="E972" s="32">
        <f t="shared" si="38"/>
        <v>965</v>
      </c>
      <c r="F972" s="32">
        <v>49</v>
      </c>
      <c r="G972" s="32">
        <f t="shared" si="37"/>
        <v>1.6333333333333333</v>
      </c>
    </row>
    <row r="973" spans="5:7" x14ac:dyDescent="0.3">
      <c r="E973" s="32">
        <f t="shared" si="38"/>
        <v>966</v>
      </c>
      <c r="F973" s="32">
        <v>49</v>
      </c>
      <c r="G973" s="32">
        <f t="shared" si="37"/>
        <v>1.6333333333333333</v>
      </c>
    </row>
    <row r="974" spans="5:7" x14ac:dyDescent="0.3">
      <c r="E974" s="32">
        <f t="shared" si="38"/>
        <v>967</v>
      </c>
      <c r="F974" s="32">
        <v>30</v>
      </c>
      <c r="G974" s="32">
        <f t="shared" si="37"/>
        <v>1</v>
      </c>
    </row>
    <row r="975" spans="5:7" x14ac:dyDescent="0.3">
      <c r="E975" s="32">
        <f t="shared" si="38"/>
        <v>968</v>
      </c>
      <c r="F975" s="32">
        <v>56</v>
      </c>
      <c r="G975" s="32">
        <f t="shared" si="37"/>
        <v>1.8666666666666667</v>
      </c>
    </row>
    <row r="976" spans="5:7" x14ac:dyDescent="0.3">
      <c r="E976" s="32">
        <f t="shared" si="38"/>
        <v>969</v>
      </c>
      <c r="F976" s="32">
        <v>46</v>
      </c>
      <c r="G976" s="32">
        <f t="shared" si="37"/>
        <v>1.5333333333333334</v>
      </c>
    </row>
    <row r="977" spans="5:7" x14ac:dyDescent="0.3">
      <c r="E977" s="32">
        <f t="shared" si="38"/>
        <v>970</v>
      </c>
      <c r="F977" s="32">
        <v>50</v>
      </c>
      <c r="G977" s="32">
        <f t="shared" si="37"/>
        <v>1.6666666666666667</v>
      </c>
    </row>
    <row r="978" spans="5:7" x14ac:dyDescent="0.3">
      <c r="E978" s="32">
        <f t="shared" si="38"/>
        <v>971</v>
      </c>
      <c r="F978" s="32">
        <v>34</v>
      </c>
      <c r="G978" s="32">
        <f t="shared" si="37"/>
        <v>1.1333333333333333</v>
      </c>
    </row>
    <row r="979" spans="5:7" x14ac:dyDescent="0.3">
      <c r="E979" s="32">
        <f t="shared" si="38"/>
        <v>972</v>
      </c>
      <c r="F979" s="32">
        <v>42</v>
      </c>
      <c r="G979" s="32">
        <f t="shared" si="37"/>
        <v>1.4</v>
      </c>
    </row>
    <row r="980" spans="5:7" x14ac:dyDescent="0.3">
      <c r="E980" s="32">
        <f t="shared" si="38"/>
        <v>973</v>
      </c>
      <c r="F980" s="32">
        <v>47</v>
      </c>
      <c r="G980" s="32">
        <f t="shared" si="37"/>
        <v>1.5666666666666667</v>
      </c>
    </row>
    <row r="981" spans="5:7" x14ac:dyDescent="0.3">
      <c r="E981" s="32">
        <f t="shared" si="38"/>
        <v>974</v>
      </c>
      <c r="F981" s="32">
        <v>54</v>
      </c>
      <c r="G981" s="32">
        <f t="shared" si="37"/>
        <v>1.8</v>
      </c>
    </row>
    <row r="982" spans="5:7" x14ac:dyDescent="0.3">
      <c r="E982" s="32">
        <f t="shared" si="38"/>
        <v>975</v>
      </c>
      <c r="F982" s="32">
        <v>54</v>
      </c>
      <c r="G982" s="32">
        <f t="shared" si="37"/>
        <v>1.8</v>
      </c>
    </row>
    <row r="983" spans="5:7" x14ac:dyDescent="0.3">
      <c r="E983" s="32">
        <f t="shared" si="38"/>
        <v>976</v>
      </c>
      <c r="F983" s="32">
        <v>30</v>
      </c>
      <c r="G983" s="32">
        <f t="shared" si="37"/>
        <v>1</v>
      </c>
    </row>
    <row r="984" spans="5:7" x14ac:dyDescent="0.3">
      <c r="E984" s="32">
        <f t="shared" si="38"/>
        <v>977</v>
      </c>
      <c r="F984" s="32">
        <v>47</v>
      </c>
      <c r="G984" s="32">
        <f t="shared" si="37"/>
        <v>1.5666666666666667</v>
      </c>
    </row>
    <row r="985" spans="5:7" x14ac:dyDescent="0.3">
      <c r="E985" s="32">
        <f t="shared" si="38"/>
        <v>978</v>
      </c>
      <c r="F985" s="32">
        <v>52</v>
      </c>
      <c r="G985" s="32">
        <f t="shared" si="37"/>
        <v>1.7333333333333334</v>
      </c>
    </row>
    <row r="986" spans="5:7" x14ac:dyDescent="0.3">
      <c r="E986" s="32">
        <f t="shared" si="38"/>
        <v>979</v>
      </c>
      <c r="F986" s="32">
        <v>51</v>
      </c>
      <c r="G986" s="32">
        <f t="shared" si="37"/>
        <v>1.7</v>
      </c>
    </row>
    <row r="987" spans="5:7" x14ac:dyDescent="0.3">
      <c r="E987" s="32">
        <f t="shared" si="38"/>
        <v>980</v>
      </c>
      <c r="F987" s="32">
        <v>42</v>
      </c>
      <c r="G987" s="32">
        <f t="shared" si="37"/>
        <v>1.4</v>
      </c>
    </row>
    <row r="988" spans="5:7" x14ac:dyDescent="0.3">
      <c r="E988" s="32">
        <f t="shared" si="38"/>
        <v>981</v>
      </c>
      <c r="F988" s="32">
        <v>51</v>
      </c>
      <c r="G988" s="32">
        <f t="shared" si="37"/>
        <v>1.7</v>
      </c>
    </row>
    <row r="989" spans="5:7" x14ac:dyDescent="0.3">
      <c r="E989" s="32">
        <f t="shared" si="38"/>
        <v>982</v>
      </c>
      <c r="F989" s="32">
        <v>51</v>
      </c>
      <c r="G989" s="32">
        <f t="shared" si="37"/>
        <v>1.7</v>
      </c>
    </row>
    <row r="990" spans="5:7" x14ac:dyDescent="0.3">
      <c r="E990" s="32">
        <f t="shared" si="38"/>
        <v>983</v>
      </c>
      <c r="F990" s="32">
        <v>45</v>
      </c>
      <c r="G990" s="32">
        <f t="shared" si="37"/>
        <v>1.5</v>
      </c>
    </row>
    <row r="991" spans="5:7" x14ac:dyDescent="0.3">
      <c r="E991" s="32">
        <f t="shared" si="38"/>
        <v>984</v>
      </c>
      <c r="F991" s="32">
        <v>42</v>
      </c>
      <c r="G991" s="32">
        <f t="shared" si="37"/>
        <v>1.4</v>
      </c>
    </row>
    <row r="992" spans="5:7" x14ac:dyDescent="0.3">
      <c r="E992" s="32">
        <f t="shared" si="38"/>
        <v>985</v>
      </c>
      <c r="F992" s="32">
        <v>51</v>
      </c>
      <c r="G992" s="32">
        <f t="shared" si="37"/>
        <v>1.7</v>
      </c>
    </row>
    <row r="993" spans="5:7" x14ac:dyDescent="0.3">
      <c r="E993" s="32">
        <f t="shared" si="38"/>
        <v>986</v>
      </c>
      <c r="F993" s="32">
        <v>61</v>
      </c>
      <c r="G993" s="32">
        <f t="shared" si="37"/>
        <v>2.0333333333333332</v>
      </c>
    </row>
    <row r="994" spans="5:7" x14ac:dyDescent="0.3">
      <c r="E994" s="32">
        <f t="shared" si="38"/>
        <v>987</v>
      </c>
      <c r="F994" s="32">
        <v>37</v>
      </c>
      <c r="G994" s="32">
        <f t="shared" si="37"/>
        <v>1.2333333333333334</v>
      </c>
    </row>
    <row r="995" spans="5:7" x14ac:dyDescent="0.3">
      <c r="E995" s="32">
        <f t="shared" si="38"/>
        <v>988</v>
      </c>
      <c r="F995" s="32">
        <v>54</v>
      </c>
      <c r="G995" s="32">
        <f t="shared" si="37"/>
        <v>1.8</v>
      </c>
    </row>
    <row r="996" spans="5:7" x14ac:dyDescent="0.3">
      <c r="E996" s="32">
        <f t="shared" si="38"/>
        <v>989</v>
      </c>
      <c r="F996" s="32">
        <v>59</v>
      </c>
      <c r="G996" s="32">
        <f t="shared" si="37"/>
        <v>1.9666666666666666</v>
      </c>
    </row>
    <row r="997" spans="5:7" x14ac:dyDescent="0.3">
      <c r="E997" s="32">
        <f t="shared" si="38"/>
        <v>990</v>
      </c>
      <c r="F997" s="32">
        <v>52</v>
      </c>
      <c r="G997" s="32">
        <f t="shared" si="37"/>
        <v>1.7333333333333334</v>
      </c>
    </row>
    <row r="998" spans="5:7" x14ac:dyDescent="0.3">
      <c r="E998" s="32">
        <f t="shared" si="38"/>
        <v>991</v>
      </c>
      <c r="F998" s="32">
        <v>63</v>
      </c>
      <c r="G998" s="32">
        <f t="shared" si="37"/>
        <v>2.1</v>
      </c>
    </row>
    <row r="999" spans="5:7" x14ac:dyDescent="0.3">
      <c r="E999" s="32">
        <f t="shared" si="38"/>
        <v>992</v>
      </c>
      <c r="F999" s="32">
        <v>59</v>
      </c>
      <c r="G999" s="32">
        <f t="shared" si="37"/>
        <v>1.9666666666666666</v>
      </c>
    </row>
    <row r="1000" spans="5:7" x14ac:dyDescent="0.3">
      <c r="E1000" s="32">
        <f t="shared" si="38"/>
        <v>993</v>
      </c>
      <c r="F1000" s="32">
        <v>47</v>
      </c>
      <c r="G1000" s="32">
        <f t="shared" si="37"/>
        <v>1.5666666666666667</v>
      </c>
    </row>
    <row r="1001" spans="5:7" x14ac:dyDescent="0.3">
      <c r="E1001" s="32">
        <f t="shared" si="38"/>
        <v>994</v>
      </c>
      <c r="F1001" s="32">
        <v>46</v>
      </c>
      <c r="G1001" s="32">
        <f t="shared" si="37"/>
        <v>1.5333333333333334</v>
      </c>
    </row>
    <row r="1002" spans="5:7" x14ac:dyDescent="0.3">
      <c r="E1002" s="32">
        <f t="shared" si="38"/>
        <v>995</v>
      </c>
      <c r="F1002" s="32">
        <v>36</v>
      </c>
      <c r="G1002" s="32">
        <f t="shared" si="37"/>
        <v>1.2</v>
      </c>
    </row>
    <row r="1003" spans="5:7" x14ac:dyDescent="0.3">
      <c r="E1003" s="32">
        <f t="shared" si="38"/>
        <v>996</v>
      </c>
      <c r="F1003" s="32">
        <v>40</v>
      </c>
      <c r="G1003" s="32">
        <f t="shared" si="37"/>
        <v>1.3333333333333333</v>
      </c>
    </row>
    <row r="1004" spans="5:7" x14ac:dyDescent="0.3">
      <c r="E1004" s="32">
        <f t="shared" si="38"/>
        <v>997</v>
      </c>
      <c r="F1004" s="32">
        <v>44</v>
      </c>
      <c r="G1004" s="32">
        <f t="shared" si="37"/>
        <v>1.4666666666666666</v>
      </c>
    </row>
    <row r="1005" spans="5:7" x14ac:dyDescent="0.3">
      <c r="E1005" s="32">
        <f t="shared" si="38"/>
        <v>998</v>
      </c>
      <c r="F1005" s="32">
        <v>67</v>
      </c>
      <c r="G1005" s="32">
        <f t="shared" si="37"/>
        <v>2.2333333333333334</v>
      </c>
    </row>
    <row r="1006" spans="5:7" x14ac:dyDescent="0.3">
      <c r="E1006" s="32">
        <f t="shared" si="38"/>
        <v>999</v>
      </c>
      <c r="F1006" s="32">
        <v>42</v>
      </c>
      <c r="G1006" s="32">
        <f t="shared" si="37"/>
        <v>1.4</v>
      </c>
    </row>
    <row r="1007" spans="5:7" x14ac:dyDescent="0.3">
      <c r="E1007" s="32">
        <f t="shared" si="38"/>
        <v>1000</v>
      </c>
      <c r="F1007" s="32">
        <v>41</v>
      </c>
      <c r="G1007" s="32">
        <f t="shared" si="37"/>
        <v>1.3666666666666667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CDE3-C490-4AE5-89CB-9B8037DA0BAE}">
  <dimension ref="B2:L1007"/>
  <sheetViews>
    <sheetView topLeftCell="A33" workbookViewId="0">
      <selection activeCell="F49" sqref="F49"/>
    </sheetView>
  </sheetViews>
  <sheetFormatPr defaultRowHeight="14.4" x14ac:dyDescent="0.3"/>
  <cols>
    <col min="1" max="1" width="8.88671875" style="1"/>
    <col min="2" max="2" width="12.21875" style="1" customWidth="1"/>
    <col min="3" max="3" width="18.109375" style="1" customWidth="1"/>
    <col min="4" max="4" width="13.33203125" style="1" customWidth="1"/>
    <col min="5" max="6" width="11.44140625" style="1" customWidth="1"/>
    <col min="7" max="7" width="10" style="1" bestFit="1" customWidth="1"/>
    <col min="8" max="8" width="12.5546875" style="1" customWidth="1"/>
    <col min="9" max="9" width="8.88671875" style="1"/>
    <col min="10" max="10" width="12" style="1" bestFit="1" customWidth="1"/>
    <col min="11" max="16384" width="8.88671875" style="1"/>
  </cols>
  <sheetData>
    <row r="2" spans="2:12" ht="48.6" customHeight="1" x14ac:dyDescent="0.3">
      <c r="B2" s="37" t="s">
        <v>22</v>
      </c>
      <c r="C2" s="37" t="s">
        <v>40</v>
      </c>
      <c r="D2" s="11"/>
    </row>
    <row r="3" spans="2:12" x14ac:dyDescent="0.3">
      <c r="B3" s="38">
        <v>150</v>
      </c>
      <c r="C3" s="41">
        <f ca="1">I46</f>
        <v>330</v>
      </c>
      <c r="D3" s="12"/>
    </row>
    <row r="4" spans="2:12" x14ac:dyDescent="0.3">
      <c r="H4" s="48" t="s">
        <v>39</v>
      </c>
      <c r="I4" s="48"/>
      <c r="J4" s="48"/>
      <c r="K4" s="48"/>
    </row>
    <row r="6" spans="2:12" x14ac:dyDescent="0.3">
      <c r="B6" s="42"/>
      <c r="C6" s="42"/>
      <c r="D6" s="42"/>
      <c r="H6" s="37" t="s">
        <v>3</v>
      </c>
      <c r="I6" s="37" t="s">
        <v>4</v>
      </c>
      <c r="J6" s="37" t="s">
        <v>5</v>
      </c>
      <c r="K6" s="37" t="s">
        <v>6</v>
      </c>
    </row>
    <row r="7" spans="2:12" x14ac:dyDescent="0.3">
      <c r="B7" s="23" t="s">
        <v>1</v>
      </c>
      <c r="C7" s="23" t="s">
        <v>23</v>
      </c>
      <c r="D7" s="23" t="s">
        <v>24</v>
      </c>
      <c r="H7" s="34">
        <f ca="1">MIN(C8:C1007)</f>
        <v>0.33333333333333331</v>
      </c>
      <c r="I7" s="32">
        <f t="array" aca="1" ref="I7:I17" ca="1">FREQUENCY(C8:C1007,H7:H17)</f>
        <v>1</v>
      </c>
      <c r="J7" s="33">
        <f ca="1">I7/COUNT($C$8:$C$1007)</f>
        <v>1E-3</v>
      </c>
      <c r="K7" s="33">
        <f ca="1">J7</f>
        <v>1E-3</v>
      </c>
      <c r="L7" s="4"/>
    </row>
    <row r="8" spans="2:12" x14ac:dyDescent="0.3">
      <c r="B8" s="32">
        <v>1</v>
      </c>
      <c r="C8" s="43">
        <f ca="1">'Delivery Time Simulation'!G8</f>
        <v>1.2666666666666666</v>
      </c>
      <c r="D8" s="41">
        <f ca="1">INDEX($C$8:$C$1007,RANDBETWEEN(1,1000))*$B$3</f>
        <v>275</v>
      </c>
      <c r="H8" s="34">
        <f t="shared" ref="H8:H16" ca="1" si="0">H7+($H$17-$H$7)/10</f>
        <v>0.6</v>
      </c>
      <c r="I8" s="32">
        <f ca="1"/>
        <v>1</v>
      </c>
      <c r="J8" s="33">
        <f t="shared" ref="J8:J17" ca="1" si="1">I8/COUNT($C$8:$C$1007)</f>
        <v>1E-3</v>
      </c>
      <c r="K8" s="33">
        <f ca="1">SUM($I$7:I8)/COUNT($C$7:$C$50022)</f>
        <v>2E-3</v>
      </c>
      <c r="L8" s="4"/>
    </row>
    <row r="9" spans="2:12" x14ac:dyDescent="0.3">
      <c r="B9" s="32">
        <f t="shared" ref="B9:B72" si="2">B8+1</f>
        <v>2</v>
      </c>
      <c r="C9" s="43">
        <f>'Delivery Time Simulation'!G9</f>
        <v>1.4</v>
      </c>
      <c r="D9" s="41">
        <f t="shared" ref="D9:D72" ca="1" si="3">INDEX($C$8:$C$1007,RANDBETWEEN(1,1000))*$B$3</f>
        <v>190</v>
      </c>
      <c r="H9" s="34">
        <f t="shared" ca="1" si="0"/>
        <v>0.8666666666666667</v>
      </c>
      <c r="I9" s="32">
        <f ca="1"/>
        <v>15</v>
      </c>
      <c r="J9" s="33">
        <f t="shared" ca="1" si="1"/>
        <v>1.4999999999999999E-2</v>
      </c>
      <c r="K9" s="33">
        <f ca="1">SUM($I$7:I9)/COUNT($C$7:$C$50022)</f>
        <v>1.7000000000000001E-2</v>
      </c>
      <c r="L9" s="4"/>
    </row>
    <row r="10" spans="2:12" x14ac:dyDescent="0.3">
      <c r="B10" s="32">
        <f t="shared" si="2"/>
        <v>3</v>
      </c>
      <c r="C10" s="43">
        <f>'Delivery Time Simulation'!G10</f>
        <v>2</v>
      </c>
      <c r="D10" s="41">
        <f t="shared" ca="1" si="3"/>
        <v>265</v>
      </c>
      <c r="H10" s="34">
        <f t="shared" ca="1" si="0"/>
        <v>1.1333333333333333</v>
      </c>
      <c r="I10" s="32">
        <f ca="1"/>
        <v>76</v>
      </c>
      <c r="J10" s="33">
        <f t="shared" ca="1" si="1"/>
        <v>7.5999999999999998E-2</v>
      </c>
      <c r="K10" s="33">
        <f ca="1">SUM($I$7:I10)/COUNT($C$7:$C$50022)</f>
        <v>9.2999999999999999E-2</v>
      </c>
      <c r="L10" s="4"/>
    </row>
    <row r="11" spans="2:12" x14ac:dyDescent="0.3">
      <c r="B11" s="32">
        <f t="shared" si="2"/>
        <v>4</v>
      </c>
      <c r="C11" s="43">
        <f>'Delivery Time Simulation'!G11</f>
        <v>1.3333333333333333</v>
      </c>
      <c r="D11" s="41">
        <f t="shared" ca="1" si="3"/>
        <v>240</v>
      </c>
      <c r="H11" s="34">
        <f t="shared" ca="1" si="0"/>
        <v>1.4</v>
      </c>
      <c r="I11" s="32">
        <f ca="1"/>
        <v>217</v>
      </c>
      <c r="J11" s="33">
        <f t="shared" ca="1" si="1"/>
        <v>0.217</v>
      </c>
      <c r="K11" s="33">
        <f ca="1">SUM($I$7:I11)/COUNT($C$7:$C$50022)</f>
        <v>0.31</v>
      </c>
      <c r="L11" s="4"/>
    </row>
    <row r="12" spans="2:12" x14ac:dyDescent="0.3">
      <c r="B12" s="32">
        <f t="shared" si="2"/>
        <v>5</v>
      </c>
      <c r="C12" s="43">
        <f>'Delivery Time Simulation'!G12</f>
        <v>1.7</v>
      </c>
      <c r="D12" s="41">
        <f t="shared" ca="1" si="3"/>
        <v>290</v>
      </c>
      <c r="H12" s="34">
        <f t="shared" ca="1" si="0"/>
        <v>1.6666666666666665</v>
      </c>
      <c r="I12" s="32">
        <f ca="1"/>
        <v>261</v>
      </c>
      <c r="J12" s="33">
        <f t="shared" ca="1" si="1"/>
        <v>0.26100000000000001</v>
      </c>
      <c r="K12" s="33">
        <f ca="1">SUM($I$7:I12)/COUNT($C$7:$C$50022)</f>
        <v>0.57099999999999995</v>
      </c>
      <c r="L12" s="4"/>
    </row>
    <row r="13" spans="2:12" x14ac:dyDescent="0.3">
      <c r="B13" s="32">
        <f t="shared" si="2"/>
        <v>6</v>
      </c>
      <c r="C13" s="43">
        <f>'Delivery Time Simulation'!G13</f>
        <v>1.2</v>
      </c>
      <c r="D13" s="41">
        <f t="shared" ca="1" si="3"/>
        <v>215</v>
      </c>
      <c r="H13" s="34">
        <f t="shared" ca="1" si="0"/>
        <v>1.9333333333333331</v>
      </c>
      <c r="I13" s="32">
        <f ca="1"/>
        <v>257</v>
      </c>
      <c r="J13" s="33">
        <f t="shared" ca="1" si="1"/>
        <v>0.25700000000000001</v>
      </c>
      <c r="K13" s="33">
        <f ca="1">SUM($I$7:I13)/COUNT($C$7:$C$50022)</f>
        <v>0.82799999999999996</v>
      </c>
      <c r="L13" s="4"/>
    </row>
    <row r="14" spans="2:12" x14ac:dyDescent="0.3">
      <c r="B14" s="32">
        <f t="shared" si="2"/>
        <v>7</v>
      </c>
      <c r="C14" s="43">
        <f>'Delivery Time Simulation'!G14</f>
        <v>1.6</v>
      </c>
      <c r="D14" s="41">
        <f t="shared" ca="1" si="3"/>
        <v>270</v>
      </c>
      <c r="H14" s="34">
        <f t="shared" ca="1" si="0"/>
        <v>2.1999999999999997</v>
      </c>
      <c r="I14" s="32">
        <f ca="1"/>
        <v>115</v>
      </c>
      <c r="J14" s="33">
        <f t="shared" ca="1" si="1"/>
        <v>0.115</v>
      </c>
      <c r="K14" s="33">
        <f ca="1">SUM($I$7:I14)/COUNT($C$7:$C$50022)</f>
        <v>0.94299999999999995</v>
      </c>
      <c r="L14" s="4"/>
    </row>
    <row r="15" spans="2:12" x14ac:dyDescent="0.3">
      <c r="B15" s="32">
        <f t="shared" si="2"/>
        <v>8</v>
      </c>
      <c r="C15" s="43">
        <f>'Delivery Time Simulation'!G15</f>
        <v>1.7333333333333334</v>
      </c>
      <c r="D15" s="41">
        <f t="shared" ca="1" si="3"/>
        <v>270</v>
      </c>
      <c r="H15" s="34">
        <f t="shared" ca="1" si="0"/>
        <v>2.4666666666666663</v>
      </c>
      <c r="I15" s="32">
        <f ca="1"/>
        <v>44</v>
      </c>
      <c r="J15" s="33">
        <f t="shared" ca="1" si="1"/>
        <v>4.3999999999999997E-2</v>
      </c>
      <c r="K15" s="33">
        <f ca="1">SUM($I$7:I15)/COUNT($C$7:$C$50022)</f>
        <v>0.98699999999999999</v>
      </c>
      <c r="L15" s="4"/>
    </row>
    <row r="16" spans="2:12" x14ac:dyDescent="0.3">
      <c r="B16" s="32">
        <f t="shared" si="2"/>
        <v>9</v>
      </c>
      <c r="C16" s="43">
        <f>'Delivery Time Simulation'!G16</f>
        <v>1.5666666666666667</v>
      </c>
      <c r="D16" s="41">
        <f t="shared" ca="1" si="3"/>
        <v>195</v>
      </c>
      <c r="H16" s="34">
        <f t="shared" ca="1" si="0"/>
        <v>2.7333333333333329</v>
      </c>
      <c r="I16" s="32">
        <f ca="1"/>
        <v>11</v>
      </c>
      <c r="J16" s="33">
        <f t="shared" ca="1" si="1"/>
        <v>1.0999999999999999E-2</v>
      </c>
      <c r="K16" s="33">
        <f ca="1">SUM($I$7:I16)/COUNT($C$7:$C$50022)</f>
        <v>0.998</v>
      </c>
      <c r="L16" s="4"/>
    </row>
    <row r="17" spans="2:12" x14ac:dyDescent="0.3">
      <c r="B17" s="32">
        <f t="shared" si="2"/>
        <v>10</v>
      </c>
      <c r="C17" s="43">
        <f>'Delivery Time Simulation'!G17</f>
        <v>1.3333333333333333</v>
      </c>
      <c r="D17" s="41">
        <f t="shared" ca="1" si="3"/>
        <v>275</v>
      </c>
      <c r="H17" s="34">
        <f ca="1">MAX(C8:C1007)</f>
        <v>3</v>
      </c>
      <c r="I17" s="32">
        <f ca="1"/>
        <v>2</v>
      </c>
      <c r="J17" s="33">
        <f t="shared" ca="1" si="1"/>
        <v>2E-3</v>
      </c>
      <c r="K17" s="33">
        <f ca="1">SUM($I$7:I17)/COUNT($C$7:$C$50022)</f>
        <v>1</v>
      </c>
      <c r="L17" s="4"/>
    </row>
    <row r="18" spans="2:12" x14ac:dyDescent="0.3">
      <c r="B18" s="32">
        <f t="shared" si="2"/>
        <v>11</v>
      </c>
      <c r="C18" s="43">
        <f>'Delivery Time Simulation'!G18</f>
        <v>1.9</v>
      </c>
      <c r="D18" s="41">
        <f t="shared" ca="1" si="3"/>
        <v>210</v>
      </c>
      <c r="H18" s="5"/>
      <c r="J18" s="4"/>
      <c r="K18" s="4"/>
    </row>
    <row r="19" spans="2:12" x14ac:dyDescent="0.3">
      <c r="B19" s="32">
        <f t="shared" si="2"/>
        <v>12</v>
      </c>
      <c r="C19" s="43">
        <f>'Delivery Time Simulation'!G19</f>
        <v>1.3666666666666667</v>
      </c>
      <c r="D19" s="41">
        <f t="shared" ca="1" si="3"/>
        <v>260</v>
      </c>
      <c r="H19" s="37" t="s">
        <v>7</v>
      </c>
      <c r="I19" s="32">
        <f ca="1">MEDIAN(C8:C1007)</f>
        <v>1.5666666666666667</v>
      </c>
    </row>
    <row r="20" spans="2:12" x14ac:dyDescent="0.3">
      <c r="B20" s="32">
        <f t="shared" si="2"/>
        <v>13</v>
      </c>
      <c r="C20" s="43">
        <f>'Delivery Time Simulation'!G20</f>
        <v>1.9333333333333333</v>
      </c>
      <c r="D20" s="41">
        <f t="shared" ca="1" si="3"/>
        <v>285</v>
      </c>
      <c r="H20" s="37" t="s">
        <v>8</v>
      </c>
      <c r="I20" s="32">
        <f ca="1">_xlfn.STDEV.P(C8:C1007)</f>
        <v>0.35602801231863151</v>
      </c>
    </row>
    <row r="21" spans="2:12" x14ac:dyDescent="0.3">
      <c r="B21" s="32">
        <f t="shared" si="2"/>
        <v>14</v>
      </c>
      <c r="C21" s="43">
        <f>'Delivery Time Simulation'!G21</f>
        <v>1.8666666666666667</v>
      </c>
      <c r="D21" s="41">
        <f t="shared" ca="1" si="3"/>
        <v>275</v>
      </c>
      <c r="H21" s="37" t="s">
        <v>9</v>
      </c>
      <c r="I21" s="32">
        <f ca="1">AVERAGE(C8:C1007)</f>
        <v>1.5969000000000015</v>
      </c>
    </row>
    <row r="22" spans="2:12" x14ac:dyDescent="0.3">
      <c r="B22" s="32">
        <f t="shared" si="2"/>
        <v>15</v>
      </c>
      <c r="C22" s="43">
        <f>'Delivery Time Simulation'!G22</f>
        <v>1.8333333333333333</v>
      </c>
      <c r="D22" s="41">
        <f t="shared" ca="1" si="3"/>
        <v>285</v>
      </c>
      <c r="H22" s="37" t="s">
        <v>10</v>
      </c>
      <c r="I22" s="32">
        <f ca="1">_xlfn.PERCENTILE.EXC(C8:C1007,0.85)</f>
        <v>1.9666666666666666</v>
      </c>
    </row>
    <row r="23" spans="2:12" x14ac:dyDescent="0.3">
      <c r="B23" s="32">
        <f t="shared" si="2"/>
        <v>16</v>
      </c>
      <c r="C23" s="43">
        <f>'Delivery Time Simulation'!G23</f>
        <v>1.4666666666666666</v>
      </c>
      <c r="D23" s="41">
        <f t="shared" ca="1" si="3"/>
        <v>195</v>
      </c>
      <c r="H23" s="37" t="s">
        <v>11</v>
      </c>
      <c r="I23" s="32">
        <f ca="1">_xlfn.PERCENTILE.EXC(C8:C1007,0.95)</f>
        <v>2.2333333333333334</v>
      </c>
    </row>
    <row r="24" spans="2:12" x14ac:dyDescent="0.3">
      <c r="B24" s="32">
        <f t="shared" si="2"/>
        <v>17</v>
      </c>
      <c r="C24" s="43">
        <f>'Delivery Time Simulation'!G24</f>
        <v>1.7333333333333334</v>
      </c>
      <c r="D24" s="41">
        <f t="shared" ca="1" si="3"/>
        <v>355</v>
      </c>
      <c r="H24" s="37" t="s">
        <v>12</v>
      </c>
      <c r="I24" s="32">
        <f ca="1">_xlfn.MODE.MULT(C8:C1007)</f>
        <v>1.4666666666666666</v>
      </c>
    </row>
    <row r="25" spans="2:12" x14ac:dyDescent="0.3">
      <c r="B25" s="32">
        <f t="shared" si="2"/>
        <v>18</v>
      </c>
      <c r="C25" s="43">
        <f>'Delivery Time Simulation'!G25</f>
        <v>1.6666666666666667</v>
      </c>
      <c r="D25" s="41">
        <f t="shared" ca="1" si="3"/>
        <v>240</v>
      </c>
      <c r="H25" s="37" t="s">
        <v>41</v>
      </c>
      <c r="I25" s="32">
        <f ca="1">COUNT(C8:C1007)</f>
        <v>1000</v>
      </c>
    </row>
    <row r="26" spans="2:12" x14ac:dyDescent="0.3">
      <c r="B26" s="32">
        <f t="shared" si="2"/>
        <v>19</v>
      </c>
      <c r="C26" s="43">
        <f>'Delivery Time Simulation'!G26</f>
        <v>1.4666666666666666</v>
      </c>
      <c r="D26" s="41">
        <f t="shared" ca="1" si="3"/>
        <v>200</v>
      </c>
    </row>
    <row r="27" spans="2:12" x14ac:dyDescent="0.3">
      <c r="B27" s="32">
        <f t="shared" si="2"/>
        <v>20</v>
      </c>
      <c r="C27" s="43">
        <f>'Delivery Time Simulation'!G27</f>
        <v>1.7333333333333334</v>
      </c>
      <c r="D27" s="41">
        <f t="shared" ca="1" si="3"/>
        <v>280</v>
      </c>
      <c r="H27" s="48" t="s">
        <v>30</v>
      </c>
      <c r="I27" s="48"/>
      <c r="J27" s="48"/>
      <c r="K27" s="48"/>
    </row>
    <row r="28" spans="2:12" x14ac:dyDescent="0.3">
      <c r="B28" s="32">
        <f t="shared" si="2"/>
        <v>21</v>
      </c>
      <c r="C28" s="43">
        <f>'Delivery Time Simulation'!G28</f>
        <v>1.4333333333333333</v>
      </c>
      <c r="D28" s="41">
        <f t="shared" ca="1" si="3"/>
        <v>235</v>
      </c>
    </row>
    <row r="29" spans="2:12" x14ac:dyDescent="0.3">
      <c r="B29" s="32">
        <f t="shared" si="2"/>
        <v>22</v>
      </c>
      <c r="C29" s="43">
        <f>'Delivery Time Simulation'!G29</f>
        <v>1.7666666666666666</v>
      </c>
      <c r="D29" s="41">
        <f t="shared" ca="1" si="3"/>
        <v>335</v>
      </c>
      <c r="H29" s="37" t="s">
        <v>2</v>
      </c>
      <c r="I29" s="37" t="s">
        <v>4</v>
      </c>
      <c r="J29" s="37" t="s">
        <v>5</v>
      </c>
      <c r="K29" s="37" t="s">
        <v>6</v>
      </c>
    </row>
    <row r="30" spans="2:12" x14ac:dyDescent="0.3">
      <c r="B30" s="32">
        <f t="shared" si="2"/>
        <v>23</v>
      </c>
      <c r="C30" s="43">
        <f>'Delivery Time Simulation'!G30</f>
        <v>1.6333333333333333</v>
      </c>
      <c r="D30" s="41">
        <f t="shared" ca="1" si="3"/>
        <v>210</v>
      </c>
      <c r="H30" s="34">
        <f ca="1">MIN(D8:D1007)</f>
        <v>100</v>
      </c>
      <c r="I30" s="32">
        <f t="array" aca="1" ref="I30:I40" ca="1">FREQUENCY(D8:D1007,H30:H40)</f>
        <v>1</v>
      </c>
      <c r="J30" s="33">
        <f ca="1">I30/COUNT($D$8:$D$1007)</f>
        <v>1E-3</v>
      </c>
      <c r="K30" s="33">
        <f ca="1">J30</f>
        <v>1E-3</v>
      </c>
    </row>
    <row r="31" spans="2:12" x14ac:dyDescent="0.3">
      <c r="B31" s="32">
        <f t="shared" si="2"/>
        <v>24</v>
      </c>
      <c r="C31" s="43">
        <f>'Delivery Time Simulation'!G31</f>
        <v>1</v>
      </c>
      <c r="D31" s="41">
        <f t="shared" ca="1" si="3"/>
        <v>285</v>
      </c>
      <c r="H31" s="34">
        <f t="shared" ref="H31:H39" ca="1" si="4">H30+($H$40-$H$30)/10</f>
        <v>135</v>
      </c>
      <c r="I31" s="32">
        <f ca="1"/>
        <v>22</v>
      </c>
      <c r="J31" s="33">
        <f t="shared" ref="J31:J40" ca="1" si="5">I31/COUNT($D$8:$D$1007)</f>
        <v>2.1999999999999999E-2</v>
      </c>
      <c r="K31" s="33">
        <f t="shared" ref="K31:K40" ca="1" si="6">K30+J31</f>
        <v>2.3E-2</v>
      </c>
    </row>
    <row r="32" spans="2:12" x14ac:dyDescent="0.3">
      <c r="B32" s="32">
        <f t="shared" si="2"/>
        <v>25</v>
      </c>
      <c r="C32" s="43">
        <f>'Delivery Time Simulation'!G32</f>
        <v>1.7333333333333334</v>
      </c>
      <c r="D32" s="41">
        <f t="shared" ca="1" si="3"/>
        <v>290</v>
      </c>
      <c r="H32" s="34">
        <f t="shared" ca="1" si="4"/>
        <v>170</v>
      </c>
      <c r="I32" s="32">
        <f ca="1"/>
        <v>65</v>
      </c>
      <c r="J32" s="33">
        <f t="shared" ca="1" si="5"/>
        <v>6.5000000000000002E-2</v>
      </c>
      <c r="K32" s="33">
        <f t="shared" ca="1" si="6"/>
        <v>8.7999999999999995E-2</v>
      </c>
    </row>
    <row r="33" spans="2:11" x14ac:dyDescent="0.3">
      <c r="B33" s="32">
        <f t="shared" si="2"/>
        <v>26</v>
      </c>
      <c r="C33" s="43">
        <f>'Delivery Time Simulation'!G33</f>
        <v>1.4666666666666666</v>
      </c>
      <c r="D33" s="41">
        <f t="shared" ca="1" si="3"/>
        <v>240</v>
      </c>
      <c r="H33" s="34">
        <f t="shared" ca="1" si="4"/>
        <v>205</v>
      </c>
      <c r="I33" s="32">
        <f ca="1"/>
        <v>186</v>
      </c>
      <c r="J33" s="33">
        <f t="shared" ca="1" si="5"/>
        <v>0.186</v>
      </c>
      <c r="K33" s="33">
        <f t="shared" ca="1" si="6"/>
        <v>0.27400000000000002</v>
      </c>
    </row>
    <row r="34" spans="2:11" x14ac:dyDescent="0.3">
      <c r="B34" s="32">
        <f t="shared" si="2"/>
        <v>27</v>
      </c>
      <c r="C34" s="43">
        <f>'Delivery Time Simulation'!G34</f>
        <v>1.7</v>
      </c>
      <c r="D34" s="41">
        <f t="shared" ca="1" si="3"/>
        <v>230.00000000000003</v>
      </c>
      <c r="H34" s="34">
        <f t="shared" ca="1" si="4"/>
        <v>240</v>
      </c>
      <c r="I34" s="32">
        <f ca="1"/>
        <v>274</v>
      </c>
      <c r="J34" s="33">
        <f t="shared" ca="1" si="5"/>
        <v>0.27400000000000002</v>
      </c>
      <c r="K34" s="33">
        <f t="shared" ca="1" si="6"/>
        <v>0.54800000000000004</v>
      </c>
    </row>
    <row r="35" spans="2:11" x14ac:dyDescent="0.3">
      <c r="B35" s="32">
        <f t="shared" si="2"/>
        <v>28</v>
      </c>
      <c r="C35" s="43">
        <f>'Delivery Time Simulation'!G35</f>
        <v>1.0666666666666667</v>
      </c>
      <c r="D35" s="41">
        <f t="shared" ca="1" si="3"/>
        <v>215</v>
      </c>
      <c r="H35" s="34">
        <f t="shared" ca="1" si="4"/>
        <v>275</v>
      </c>
      <c r="I35" s="32">
        <f ca="1"/>
        <v>222</v>
      </c>
      <c r="J35" s="33">
        <f t="shared" ca="1" si="5"/>
        <v>0.222</v>
      </c>
      <c r="K35" s="33">
        <f t="shared" ca="1" si="6"/>
        <v>0.77</v>
      </c>
    </row>
    <row r="36" spans="2:11" x14ac:dyDescent="0.3">
      <c r="B36" s="32">
        <f t="shared" si="2"/>
        <v>29</v>
      </c>
      <c r="C36" s="43">
        <f>'Delivery Time Simulation'!G36</f>
        <v>1.1666666666666667</v>
      </c>
      <c r="D36" s="41">
        <f t="shared" ca="1" si="3"/>
        <v>195</v>
      </c>
      <c r="H36" s="34">
        <f t="shared" ca="1" si="4"/>
        <v>310</v>
      </c>
      <c r="I36" s="32">
        <f ca="1"/>
        <v>143</v>
      </c>
      <c r="J36" s="33">
        <f t="shared" ca="1" si="5"/>
        <v>0.14299999999999999</v>
      </c>
      <c r="K36" s="33">
        <f t="shared" ca="1" si="6"/>
        <v>0.91300000000000003</v>
      </c>
    </row>
    <row r="37" spans="2:11" x14ac:dyDescent="0.3">
      <c r="B37" s="32">
        <f t="shared" si="2"/>
        <v>30</v>
      </c>
      <c r="C37" s="43">
        <f>'Delivery Time Simulation'!G37</f>
        <v>1.5666666666666667</v>
      </c>
      <c r="D37" s="41">
        <f t="shared" ca="1" si="3"/>
        <v>155.00000000000003</v>
      </c>
      <c r="H37" s="34">
        <f t="shared" ca="1" si="4"/>
        <v>345</v>
      </c>
      <c r="I37" s="32">
        <f ca="1"/>
        <v>55</v>
      </c>
      <c r="J37" s="33">
        <f t="shared" ca="1" si="5"/>
        <v>5.5E-2</v>
      </c>
      <c r="K37" s="33">
        <f t="shared" ca="1" si="6"/>
        <v>0.96800000000000008</v>
      </c>
    </row>
    <row r="38" spans="2:11" x14ac:dyDescent="0.3">
      <c r="B38" s="32">
        <f t="shared" si="2"/>
        <v>31</v>
      </c>
      <c r="C38" s="43">
        <f>'Delivery Time Simulation'!G38</f>
        <v>2.0666666666666669</v>
      </c>
      <c r="D38" s="41">
        <f t="shared" ca="1" si="3"/>
        <v>205</v>
      </c>
      <c r="H38" s="34">
        <f t="shared" ca="1" si="4"/>
        <v>380</v>
      </c>
      <c r="I38" s="32">
        <f ca="1"/>
        <v>28</v>
      </c>
      <c r="J38" s="33">
        <f t="shared" ca="1" si="5"/>
        <v>2.8000000000000001E-2</v>
      </c>
      <c r="K38" s="33">
        <f t="shared" ca="1" si="6"/>
        <v>0.99600000000000011</v>
      </c>
    </row>
    <row r="39" spans="2:11" x14ac:dyDescent="0.3">
      <c r="B39" s="32">
        <f t="shared" si="2"/>
        <v>32</v>
      </c>
      <c r="C39" s="43">
        <f>'Delivery Time Simulation'!G39</f>
        <v>1.6333333333333333</v>
      </c>
      <c r="D39" s="41">
        <f t="shared" ca="1" si="3"/>
        <v>230.00000000000003</v>
      </c>
      <c r="H39" s="34">
        <f t="shared" ca="1" si="4"/>
        <v>415</v>
      </c>
      <c r="I39" s="32">
        <f ca="1"/>
        <v>3</v>
      </c>
      <c r="J39" s="33">
        <f t="shared" ca="1" si="5"/>
        <v>3.0000000000000001E-3</v>
      </c>
      <c r="K39" s="33">
        <f t="shared" ca="1" si="6"/>
        <v>0.99900000000000011</v>
      </c>
    </row>
    <row r="40" spans="2:11" x14ac:dyDescent="0.3">
      <c r="B40" s="32">
        <f t="shared" si="2"/>
        <v>33</v>
      </c>
      <c r="C40" s="43">
        <f>'Delivery Time Simulation'!G40</f>
        <v>2.5666666666666669</v>
      </c>
      <c r="D40" s="41">
        <f t="shared" ca="1" si="3"/>
        <v>295</v>
      </c>
      <c r="H40" s="34">
        <f ca="1">MAX(D8:D1007)</f>
        <v>450</v>
      </c>
      <c r="I40" s="32">
        <f ca="1"/>
        <v>1</v>
      </c>
      <c r="J40" s="33">
        <f t="shared" ca="1" si="5"/>
        <v>1E-3</v>
      </c>
      <c r="K40" s="33">
        <f t="shared" ca="1" si="6"/>
        <v>1</v>
      </c>
    </row>
    <row r="41" spans="2:11" x14ac:dyDescent="0.3">
      <c r="B41" s="32">
        <f t="shared" si="2"/>
        <v>34</v>
      </c>
      <c r="C41" s="43">
        <f>'Delivery Time Simulation'!G41</f>
        <v>2.3666666666666667</v>
      </c>
      <c r="D41" s="41">
        <f t="shared" ca="1" si="3"/>
        <v>185</v>
      </c>
      <c r="H41" s="13"/>
      <c r="J41" s="4"/>
      <c r="K41" s="4"/>
    </row>
    <row r="42" spans="2:11" x14ac:dyDescent="0.3">
      <c r="B42" s="32">
        <f t="shared" si="2"/>
        <v>35</v>
      </c>
      <c r="C42" s="43">
        <f>'Delivery Time Simulation'!G42</f>
        <v>1.7666666666666666</v>
      </c>
      <c r="D42" s="41">
        <f t="shared" ca="1" si="3"/>
        <v>325</v>
      </c>
      <c r="H42" s="37" t="s">
        <v>7</v>
      </c>
      <c r="I42" s="32">
        <f ca="1">MEDIAN(D8:D1007)</f>
        <v>235</v>
      </c>
    </row>
    <row r="43" spans="2:11" x14ac:dyDescent="0.3">
      <c r="B43" s="32">
        <f t="shared" si="2"/>
        <v>36</v>
      </c>
      <c r="C43" s="43">
        <f>'Delivery Time Simulation'!G43</f>
        <v>1.5333333333333334</v>
      </c>
      <c r="D43" s="41">
        <f t="shared" ca="1" si="3"/>
        <v>285</v>
      </c>
      <c r="H43" s="37" t="s">
        <v>8</v>
      </c>
      <c r="I43" s="32">
        <f ca="1">_xlfn.STDEV.P(D8:D1007)</f>
        <v>51.914156065566551</v>
      </c>
    </row>
    <row r="44" spans="2:11" x14ac:dyDescent="0.3">
      <c r="B44" s="32">
        <f t="shared" si="2"/>
        <v>37</v>
      </c>
      <c r="C44" s="43">
        <f>'Delivery Time Simulation'!G44</f>
        <v>1.7333333333333334</v>
      </c>
      <c r="D44" s="41">
        <f t="shared" ca="1" si="3"/>
        <v>280</v>
      </c>
      <c r="H44" s="37" t="s">
        <v>9</v>
      </c>
      <c r="I44" s="32">
        <f ca="1">AVERAGE(D8:D1007)</f>
        <v>239.48</v>
      </c>
    </row>
    <row r="45" spans="2:11" x14ac:dyDescent="0.3">
      <c r="B45" s="32">
        <f t="shared" si="2"/>
        <v>38</v>
      </c>
      <c r="C45" s="43">
        <f>'Delivery Time Simulation'!G45</f>
        <v>1.7666666666666666</v>
      </c>
      <c r="D45" s="41">
        <f t="shared" ca="1" si="3"/>
        <v>290</v>
      </c>
      <c r="H45" s="37" t="s">
        <v>10</v>
      </c>
      <c r="I45" s="32">
        <f ca="1">_xlfn.PERCENTILE.EXC(D8:D1007,0.85)</f>
        <v>290</v>
      </c>
    </row>
    <row r="46" spans="2:11" x14ac:dyDescent="0.3">
      <c r="B46" s="32">
        <f t="shared" si="2"/>
        <v>39</v>
      </c>
      <c r="C46" s="43">
        <f>'Delivery Time Simulation'!G46</f>
        <v>1.5333333333333334</v>
      </c>
      <c r="D46" s="41">
        <f t="shared" ca="1" si="3"/>
        <v>215</v>
      </c>
      <c r="H46" s="37" t="s">
        <v>11</v>
      </c>
      <c r="I46" s="32">
        <f ca="1">_xlfn.PERCENTILE.EXC(D8:D1007,0.95)</f>
        <v>330</v>
      </c>
    </row>
    <row r="47" spans="2:11" x14ac:dyDescent="0.3">
      <c r="B47" s="32">
        <f t="shared" si="2"/>
        <v>40</v>
      </c>
      <c r="C47" s="43">
        <f>'Delivery Time Simulation'!G47</f>
        <v>1.4333333333333333</v>
      </c>
      <c r="D47" s="41">
        <f t="shared" ca="1" si="3"/>
        <v>160</v>
      </c>
      <c r="H47" s="37" t="s">
        <v>12</v>
      </c>
      <c r="I47" s="32">
        <f ca="1">_xlfn.MODE.MULT(D8:D1007)</f>
        <v>225</v>
      </c>
    </row>
    <row r="48" spans="2:11" x14ac:dyDescent="0.3">
      <c r="B48" s="32">
        <f t="shared" si="2"/>
        <v>41</v>
      </c>
      <c r="C48" s="43">
        <f>'Delivery Time Simulation'!G48</f>
        <v>1.2333333333333334</v>
      </c>
      <c r="D48" s="41">
        <f t="shared" ca="1" si="3"/>
        <v>285</v>
      </c>
      <c r="H48" s="37" t="s">
        <v>41</v>
      </c>
      <c r="I48" s="32">
        <f ca="1">COUNT(D8:D1007)</f>
        <v>1000</v>
      </c>
    </row>
    <row r="49" spans="2:4" x14ac:dyDescent="0.3">
      <c r="B49" s="32">
        <f t="shared" si="2"/>
        <v>42</v>
      </c>
      <c r="C49" s="43">
        <f>'Delivery Time Simulation'!G49</f>
        <v>1.4666666666666666</v>
      </c>
      <c r="D49" s="41">
        <f t="shared" ca="1" si="3"/>
        <v>285</v>
      </c>
    </row>
    <row r="50" spans="2:4" x14ac:dyDescent="0.3">
      <c r="B50" s="32">
        <f t="shared" si="2"/>
        <v>43</v>
      </c>
      <c r="C50" s="43">
        <f>'Delivery Time Simulation'!G50</f>
        <v>0.96666666666666667</v>
      </c>
      <c r="D50" s="41">
        <f t="shared" ca="1" si="3"/>
        <v>219.99999999999997</v>
      </c>
    </row>
    <row r="51" spans="2:4" x14ac:dyDescent="0.3">
      <c r="B51" s="32">
        <f t="shared" si="2"/>
        <v>44</v>
      </c>
      <c r="C51" s="43">
        <f>'Delivery Time Simulation'!G51</f>
        <v>1.4</v>
      </c>
      <c r="D51" s="41">
        <f t="shared" ca="1" si="3"/>
        <v>235</v>
      </c>
    </row>
    <row r="52" spans="2:4" x14ac:dyDescent="0.3">
      <c r="B52" s="32">
        <f t="shared" si="2"/>
        <v>45</v>
      </c>
      <c r="C52" s="43">
        <f>'Delivery Time Simulation'!G52</f>
        <v>2.1</v>
      </c>
      <c r="D52" s="41">
        <f t="shared" ca="1" si="3"/>
        <v>305</v>
      </c>
    </row>
    <row r="53" spans="2:4" x14ac:dyDescent="0.3">
      <c r="B53" s="32">
        <f t="shared" si="2"/>
        <v>46</v>
      </c>
      <c r="C53" s="43">
        <f>'Delivery Time Simulation'!G53</f>
        <v>1.6</v>
      </c>
      <c r="D53" s="41">
        <f t="shared" ca="1" si="3"/>
        <v>240</v>
      </c>
    </row>
    <row r="54" spans="2:4" x14ac:dyDescent="0.3">
      <c r="B54" s="32">
        <f t="shared" si="2"/>
        <v>47</v>
      </c>
      <c r="C54" s="43">
        <f>'Delivery Time Simulation'!G54</f>
        <v>1.4</v>
      </c>
      <c r="D54" s="41">
        <f t="shared" ca="1" si="3"/>
        <v>235</v>
      </c>
    </row>
    <row r="55" spans="2:4" x14ac:dyDescent="0.3">
      <c r="B55" s="32">
        <f t="shared" si="2"/>
        <v>48</v>
      </c>
      <c r="C55" s="43">
        <f>'Delivery Time Simulation'!G55</f>
        <v>1.7666666666666666</v>
      </c>
      <c r="D55" s="41">
        <f t="shared" ca="1" si="3"/>
        <v>175</v>
      </c>
    </row>
    <row r="56" spans="2:4" x14ac:dyDescent="0.3">
      <c r="B56" s="32">
        <f t="shared" si="2"/>
        <v>49</v>
      </c>
      <c r="C56" s="43">
        <f>'Delivery Time Simulation'!G56</f>
        <v>1.7333333333333334</v>
      </c>
      <c r="D56" s="41">
        <f t="shared" ca="1" si="3"/>
        <v>255</v>
      </c>
    </row>
    <row r="57" spans="2:4" x14ac:dyDescent="0.3">
      <c r="B57" s="32">
        <f t="shared" si="2"/>
        <v>50</v>
      </c>
      <c r="C57" s="43">
        <f>'Delivery Time Simulation'!G57</f>
        <v>1.8333333333333333</v>
      </c>
      <c r="D57" s="41">
        <f t="shared" ca="1" si="3"/>
        <v>130</v>
      </c>
    </row>
    <row r="58" spans="2:4" x14ac:dyDescent="0.3">
      <c r="B58" s="32">
        <f t="shared" si="2"/>
        <v>51</v>
      </c>
      <c r="C58" s="43">
        <f>'Delivery Time Simulation'!G58</f>
        <v>1.7666666666666666</v>
      </c>
      <c r="D58" s="41">
        <f t="shared" ca="1" si="3"/>
        <v>135</v>
      </c>
    </row>
    <row r="59" spans="2:4" x14ac:dyDescent="0.3">
      <c r="B59" s="32">
        <f t="shared" si="2"/>
        <v>52</v>
      </c>
      <c r="C59" s="43">
        <f>'Delivery Time Simulation'!G59</f>
        <v>1.7</v>
      </c>
      <c r="D59" s="41">
        <f t="shared" ca="1" si="3"/>
        <v>255</v>
      </c>
    </row>
    <row r="60" spans="2:4" x14ac:dyDescent="0.3">
      <c r="B60" s="32">
        <f t="shared" si="2"/>
        <v>53</v>
      </c>
      <c r="C60" s="43">
        <f>'Delivery Time Simulation'!G60</f>
        <v>2.5666666666666669</v>
      </c>
      <c r="D60" s="41">
        <f t="shared" ca="1" si="3"/>
        <v>195</v>
      </c>
    </row>
    <row r="61" spans="2:4" x14ac:dyDescent="0.3">
      <c r="B61" s="32">
        <f t="shared" si="2"/>
        <v>54</v>
      </c>
      <c r="C61" s="43">
        <f>'Delivery Time Simulation'!G61</f>
        <v>1.8666666666666667</v>
      </c>
      <c r="D61" s="41">
        <f t="shared" ca="1" si="3"/>
        <v>145</v>
      </c>
    </row>
    <row r="62" spans="2:4" x14ac:dyDescent="0.3">
      <c r="B62" s="32">
        <f t="shared" si="2"/>
        <v>55</v>
      </c>
      <c r="C62" s="43">
        <f>'Delivery Time Simulation'!G62</f>
        <v>0.96666666666666667</v>
      </c>
      <c r="D62" s="41">
        <f t="shared" ca="1" si="3"/>
        <v>219.99999999999997</v>
      </c>
    </row>
    <row r="63" spans="2:4" x14ac:dyDescent="0.3">
      <c r="B63" s="32">
        <f t="shared" si="2"/>
        <v>56</v>
      </c>
      <c r="C63" s="43">
        <f>'Delivery Time Simulation'!G63</f>
        <v>1.5333333333333334</v>
      </c>
      <c r="D63" s="41">
        <f t="shared" ca="1" si="3"/>
        <v>255</v>
      </c>
    </row>
    <row r="64" spans="2:4" x14ac:dyDescent="0.3">
      <c r="B64" s="32">
        <f t="shared" si="2"/>
        <v>57</v>
      </c>
      <c r="C64" s="43">
        <f>'Delivery Time Simulation'!G64</f>
        <v>2.3333333333333335</v>
      </c>
      <c r="D64" s="41">
        <f t="shared" ca="1" si="3"/>
        <v>210</v>
      </c>
    </row>
    <row r="65" spans="2:4" x14ac:dyDescent="0.3">
      <c r="B65" s="32">
        <f t="shared" si="2"/>
        <v>58</v>
      </c>
      <c r="C65" s="43">
        <f>'Delivery Time Simulation'!G65</f>
        <v>1.3</v>
      </c>
      <c r="D65" s="41">
        <f t="shared" ca="1" si="3"/>
        <v>280</v>
      </c>
    </row>
    <row r="66" spans="2:4" x14ac:dyDescent="0.3">
      <c r="B66" s="32">
        <f t="shared" si="2"/>
        <v>59</v>
      </c>
      <c r="C66" s="43">
        <f>'Delivery Time Simulation'!G66</f>
        <v>1.4</v>
      </c>
      <c r="D66" s="41">
        <f t="shared" ca="1" si="3"/>
        <v>230.00000000000003</v>
      </c>
    </row>
    <row r="67" spans="2:4" x14ac:dyDescent="0.3">
      <c r="B67" s="32">
        <f t="shared" si="2"/>
        <v>60</v>
      </c>
      <c r="C67" s="43">
        <f>'Delivery Time Simulation'!G67</f>
        <v>1.2666666666666666</v>
      </c>
      <c r="D67" s="41">
        <f t="shared" ca="1" si="3"/>
        <v>225</v>
      </c>
    </row>
    <row r="68" spans="2:4" x14ac:dyDescent="0.3">
      <c r="B68" s="32">
        <f t="shared" si="2"/>
        <v>61</v>
      </c>
      <c r="C68" s="43">
        <f>'Delivery Time Simulation'!G68</f>
        <v>2.2999999999999998</v>
      </c>
      <c r="D68" s="41">
        <f t="shared" ca="1" si="3"/>
        <v>205</v>
      </c>
    </row>
    <row r="69" spans="2:4" x14ac:dyDescent="0.3">
      <c r="B69" s="32">
        <f t="shared" si="2"/>
        <v>62</v>
      </c>
      <c r="C69" s="43">
        <f>'Delivery Time Simulation'!G69</f>
        <v>2</v>
      </c>
      <c r="D69" s="41">
        <f t="shared" ca="1" si="3"/>
        <v>290</v>
      </c>
    </row>
    <row r="70" spans="2:4" x14ac:dyDescent="0.3">
      <c r="B70" s="32">
        <f t="shared" si="2"/>
        <v>63</v>
      </c>
      <c r="C70" s="43">
        <f>'Delivery Time Simulation'!G70</f>
        <v>1.3666666666666667</v>
      </c>
      <c r="D70" s="41">
        <f t="shared" ca="1" si="3"/>
        <v>295</v>
      </c>
    </row>
    <row r="71" spans="2:4" x14ac:dyDescent="0.3">
      <c r="B71" s="32">
        <f t="shared" si="2"/>
        <v>64</v>
      </c>
      <c r="C71" s="43">
        <f>'Delivery Time Simulation'!G71</f>
        <v>1.0666666666666667</v>
      </c>
      <c r="D71" s="41">
        <f t="shared" ca="1" si="3"/>
        <v>200</v>
      </c>
    </row>
    <row r="72" spans="2:4" x14ac:dyDescent="0.3">
      <c r="B72" s="32">
        <f t="shared" si="2"/>
        <v>65</v>
      </c>
      <c r="C72" s="43">
        <f>'Delivery Time Simulation'!G72</f>
        <v>0.83333333333333337</v>
      </c>
      <c r="D72" s="41">
        <f t="shared" ca="1" si="3"/>
        <v>175</v>
      </c>
    </row>
    <row r="73" spans="2:4" x14ac:dyDescent="0.3">
      <c r="B73" s="32">
        <f t="shared" ref="B73:B136" si="7">B72+1</f>
        <v>66</v>
      </c>
      <c r="C73" s="43">
        <f>'Delivery Time Simulation'!G73</f>
        <v>1.5</v>
      </c>
      <c r="D73" s="41">
        <f t="shared" ref="D73:D136" ca="1" si="8">INDEX($C$8:$C$1007,RANDBETWEEN(1,1000))*$B$3</f>
        <v>225</v>
      </c>
    </row>
    <row r="74" spans="2:4" x14ac:dyDescent="0.3">
      <c r="B74" s="32">
        <f t="shared" si="7"/>
        <v>67</v>
      </c>
      <c r="C74" s="43">
        <f>'Delivery Time Simulation'!G74</f>
        <v>0.9</v>
      </c>
      <c r="D74" s="41">
        <f t="shared" ca="1" si="8"/>
        <v>305</v>
      </c>
    </row>
    <row r="75" spans="2:4" x14ac:dyDescent="0.3">
      <c r="B75" s="32">
        <f t="shared" si="7"/>
        <v>68</v>
      </c>
      <c r="C75" s="43">
        <f>'Delivery Time Simulation'!G75</f>
        <v>1.5666666666666667</v>
      </c>
      <c r="D75" s="41">
        <f t="shared" ca="1" si="8"/>
        <v>315</v>
      </c>
    </row>
    <row r="76" spans="2:4" x14ac:dyDescent="0.3">
      <c r="B76" s="32">
        <f t="shared" si="7"/>
        <v>69</v>
      </c>
      <c r="C76" s="43">
        <f>'Delivery Time Simulation'!G76</f>
        <v>1.4666666666666666</v>
      </c>
      <c r="D76" s="41">
        <f t="shared" ca="1" si="8"/>
        <v>250</v>
      </c>
    </row>
    <row r="77" spans="2:4" x14ac:dyDescent="0.3">
      <c r="B77" s="32">
        <f t="shared" si="7"/>
        <v>70</v>
      </c>
      <c r="C77" s="43">
        <f>'Delivery Time Simulation'!G77</f>
        <v>1.7333333333333334</v>
      </c>
      <c r="D77" s="41">
        <f t="shared" ca="1" si="8"/>
        <v>160</v>
      </c>
    </row>
    <row r="78" spans="2:4" x14ac:dyDescent="0.3">
      <c r="B78" s="32">
        <f t="shared" si="7"/>
        <v>71</v>
      </c>
      <c r="C78" s="43">
        <f>'Delivery Time Simulation'!G78</f>
        <v>2.4333333333333331</v>
      </c>
      <c r="D78" s="41">
        <f t="shared" ca="1" si="8"/>
        <v>250</v>
      </c>
    </row>
    <row r="79" spans="2:4" x14ac:dyDescent="0.3">
      <c r="B79" s="32">
        <f t="shared" si="7"/>
        <v>72</v>
      </c>
      <c r="C79" s="43">
        <f>'Delivery Time Simulation'!G79</f>
        <v>1.3</v>
      </c>
      <c r="D79" s="41">
        <f t="shared" ca="1" si="8"/>
        <v>310.00000000000006</v>
      </c>
    </row>
    <row r="80" spans="2:4" x14ac:dyDescent="0.3">
      <c r="B80" s="32">
        <f t="shared" si="7"/>
        <v>73</v>
      </c>
      <c r="C80" s="43">
        <f>'Delivery Time Simulation'!G80</f>
        <v>1.6</v>
      </c>
      <c r="D80" s="41">
        <f t="shared" ca="1" si="8"/>
        <v>265</v>
      </c>
    </row>
    <row r="81" spans="2:4" x14ac:dyDescent="0.3">
      <c r="B81" s="32">
        <f t="shared" si="7"/>
        <v>74</v>
      </c>
      <c r="C81" s="43">
        <f>'Delivery Time Simulation'!G81</f>
        <v>1.3666666666666667</v>
      </c>
      <c r="D81" s="41">
        <f t="shared" ca="1" si="8"/>
        <v>270</v>
      </c>
    </row>
    <row r="82" spans="2:4" x14ac:dyDescent="0.3">
      <c r="B82" s="32">
        <f t="shared" si="7"/>
        <v>75</v>
      </c>
      <c r="C82" s="43">
        <f>'Delivery Time Simulation'!G82</f>
        <v>1.3333333333333333</v>
      </c>
      <c r="D82" s="41">
        <f t="shared" ca="1" si="8"/>
        <v>270</v>
      </c>
    </row>
    <row r="83" spans="2:4" x14ac:dyDescent="0.3">
      <c r="B83" s="32">
        <f t="shared" si="7"/>
        <v>76</v>
      </c>
      <c r="C83" s="43">
        <f>'Delivery Time Simulation'!G83</f>
        <v>1.4333333333333333</v>
      </c>
      <c r="D83" s="41">
        <f t="shared" ca="1" si="8"/>
        <v>270</v>
      </c>
    </row>
    <row r="84" spans="2:4" x14ac:dyDescent="0.3">
      <c r="B84" s="32">
        <f t="shared" si="7"/>
        <v>77</v>
      </c>
      <c r="C84" s="43">
        <f>'Delivery Time Simulation'!G84</f>
        <v>1.6333333333333333</v>
      </c>
      <c r="D84" s="41">
        <f t="shared" ca="1" si="8"/>
        <v>210</v>
      </c>
    </row>
    <row r="85" spans="2:4" x14ac:dyDescent="0.3">
      <c r="B85" s="32">
        <f t="shared" si="7"/>
        <v>78</v>
      </c>
      <c r="C85" s="43">
        <f>'Delivery Time Simulation'!G85</f>
        <v>1.9666666666666666</v>
      </c>
      <c r="D85" s="41">
        <f t="shared" ca="1" si="8"/>
        <v>200</v>
      </c>
    </row>
    <row r="86" spans="2:4" x14ac:dyDescent="0.3">
      <c r="B86" s="32">
        <f t="shared" si="7"/>
        <v>79</v>
      </c>
      <c r="C86" s="43">
        <f>'Delivery Time Simulation'!G86</f>
        <v>1.6666666666666667</v>
      </c>
      <c r="D86" s="41">
        <f t="shared" ca="1" si="8"/>
        <v>185</v>
      </c>
    </row>
    <row r="87" spans="2:4" x14ac:dyDescent="0.3">
      <c r="B87" s="32">
        <f t="shared" si="7"/>
        <v>80</v>
      </c>
      <c r="C87" s="43">
        <f>'Delivery Time Simulation'!G87</f>
        <v>1.4666666666666666</v>
      </c>
      <c r="D87" s="41">
        <f t="shared" ca="1" si="8"/>
        <v>160</v>
      </c>
    </row>
    <row r="88" spans="2:4" x14ac:dyDescent="0.3">
      <c r="B88" s="32">
        <f t="shared" si="7"/>
        <v>81</v>
      </c>
      <c r="C88" s="43">
        <f>'Delivery Time Simulation'!G88</f>
        <v>1.5</v>
      </c>
      <c r="D88" s="41">
        <f t="shared" ca="1" si="8"/>
        <v>285</v>
      </c>
    </row>
    <row r="89" spans="2:4" x14ac:dyDescent="0.3">
      <c r="B89" s="32">
        <f t="shared" si="7"/>
        <v>82</v>
      </c>
      <c r="C89" s="43">
        <f>'Delivery Time Simulation'!G89</f>
        <v>1.1333333333333333</v>
      </c>
      <c r="D89" s="41">
        <f t="shared" ca="1" si="8"/>
        <v>364.99999999999994</v>
      </c>
    </row>
    <row r="90" spans="2:4" x14ac:dyDescent="0.3">
      <c r="B90" s="32">
        <f t="shared" si="7"/>
        <v>83</v>
      </c>
      <c r="C90" s="43">
        <f>'Delivery Time Simulation'!G90</f>
        <v>1.9666666666666666</v>
      </c>
      <c r="D90" s="41">
        <f t="shared" ca="1" si="8"/>
        <v>210</v>
      </c>
    </row>
    <row r="91" spans="2:4" x14ac:dyDescent="0.3">
      <c r="B91" s="32">
        <f t="shared" si="7"/>
        <v>84</v>
      </c>
      <c r="C91" s="43">
        <f>'Delivery Time Simulation'!G91</f>
        <v>1.1000000000000001</v>
      </c>
      <c r="D91" s="41">
        <f t="shared" ca="1" si="8"/>
        <v>255</v>
      </c>
    </row>
    <row r="92" spans="2:4" x14ac:dyDescent="0.3">
      <c r="B92" s="32">
        <f t="shared" si="7"/>
        <v>85</v>
      </c>
      <c r="C92" s="43">
        <f>'Delivery Time Simulation'!G92</f>
        <v>1.4333333333333333</v>
      </c>
      <c r="D92" s="41">
        <f t="shared" ca="1" si="8"/>
        <v>285</v>
      </c>
    </row>
    <row r="93" spans="2:4" x14ac:dyDescent="0.3">
      <c r="B93" s="32">
        <f t="shared" si="7"/>
        <v>86</v>
      </c>
      <c r="C93" s="43">
        <f>'Delivery Time Simulation'!G93</f>
        <v>0.76666666666666672</v>
      </c>
      <c r="D93" s="41">
        <f t="shared" ca="1" si="8"/>
        <v>310.00000000000006</v>
      </c>
    </row>
    <row r="94" spans="2:4" x14ac:dyDescent="0.3">
      <c r="B94" s="32">
        <f t="shared" si="7"/>
        <v>87</v>
      </c>
      <c r="C94" s="43">
        <f>'Delivery Time Simulation'!G94</f>
        <v>1.8333333333333333</v>
      </c>
      <c r="D94" s="41">
        <f t="shared" ca="1" si="8"/>
        <v>200</v>
      </c>
    </row>
    <row r="95" spans="2:4" x14ac:dyDescent="0.3">
      <c r="B95" s="32">
        <f t="shared" si="7"/>
        <v>88</v>
      </c>
      <c r="C95" s="43">
        <f>'Delivery Time Simulation'!G95</f>
        <v>1.9</v>
      </c>
      <c r="D95" s="41">
        <f t="shared" ca="1" si="8"/>
        <v>260</v>
      </c>
    </row>
    <row r="96" spans="2:4" x14ac:dyDescent="0.3">
      <c r="B96" s="32">
        <f t="shared" si="7"/>
        <v>89</v>
      </c>
      <c r="C96" s="43">
        <f>'Delivery Time Simulation'!G96</f>
        <v>1.3666666666666667</v>
      </c>
      <c r="D96" s="41">
        <f t="shared" ca="1" si="8"/>
        <v>230.00000000000003</v>
      </c>
    </row>
    <row r="97" spans="2:4" x14ac:dyDescent="0.3">
      <c r="B97" s="32">
        <f t="shared" si="7"/>
        <v>90</v>
      </c>
      <c r="C97" s="43">
        <f>'Delivery Time Simulation'!G97</f>
        <v>1.8333333333333333</v>
      </c>
      <c r="D97" s="41">
        <f t="shared" ca="1" si="8"/>
        <v>195</v>
      </c>
    </row>
    <row r="98" spans="2:4" x14ac:dyDescent="0.3">
      <c r="B98" s="32">
        <f t="shared" si="7"/>
        <v>91</v>
      </c>
      <c r="C98" s="43">
        <f>'Delivery Time Simulation'!G98</f>
        <v>1.4333333333333333</v>
      </c>
      <c r="D98" s="41">
        <f t="shared" ca="1" si="8"/>
        <v>225</v>
      </c>
    </row>
    <row r="99" spans="2:4" x14ac:dyDescent="0.3">
      <c r="B99" s="32">
        <f t="shared" si="7"/>
        <v>92</v>
      </c>
      <c r="C99" s="43">
        <f>'Delivery Time Simulation'!G99</f>
        <v>1.1333333333333333</v>
      </c>
      <c r="D99" s="41">
        <f t="shared" ca="1" si="8"/>
        <v>275</v>
      </c>
    </row>
    <row r="100" spans="2:4" x14ac:dyDescent="0.3">
      <c r="B100" s="32">
        <f t="shared" si="7"/>
        <v>93</v>
      </c>
      <c r="C100" s="43">
        <f>'Delivery Time Simulation'!G100</f>
        <v>1.4666666666666666</v>
      </c>
      <c r="D100" s="41">
        <f t="shared" ca="1" si="8"/>
        <v>170</v>
      </c>
    </row>
    <row r="101" spans="2:4" x14ac:dyDescent="0.3">
      <c r="B101" s="32">
        <f t="shared" si="7"/>
        <v>94</v>
      </c>
      <c r="C101" s="43">
        <f>'Delivery Time Simulation'!G101</f>
        <v>1.3</v>
      </c>
      <c r="D101" s="41">
        <f t="shared" ca="1" si="8"/>
        <v>200</v>
      </c>
    </row>
    <row r="102" spans="2:4" x14ac:dyDescent="0.3">
      <c r="B102" s="32">
        <f t="shared" si="7"/>
        <v>95</v>
      </c>
      <c r="C102" s="43">
        <f>'Delivery Time Simulation'!G102</f>
        <v>1.0333333333333334</v>
      </c>
      <c r="D102" s="41">
        <f t="shared" ca="1" si="8"/>
        <v>255</v>
      </c>
    </row>
    <row r="103" spans="2:4" x14ac:dyDescent="0.3">
      <c r="B103" s="32">
        <f t="shared" si="7"/>
        <v>96</v>
      </c>
      <c r="C103" s="43">
        <f>'Delivery Time Simulation'!G103</f>
        <v>1.7</v>
      </c>
      <c r="D103" s="41">
        <f t="shared" ca="1" si="8"/>
        <v>260</v>
      </c>
    </row>
    <row r="104" spans="2:4" x14ac:dyDescent="0.3">
      <c r="B104" s="32">
        <f t="shared" si="7"/>
        <v>97</v>
      </c>
      <c r="C104" s="43">
        <f>'Delivery Time Simulation'!G104</f>
        <v>1.6</v>
      </c>
      <c r="D104" s="41">
        <f t="shared" ca="1" si="8"/>
        <v>210</v>
      </c>
    </row>
    <row r="105" spans="2:4" x14ac:dyDescent="0.3">
      <c r="B105" s="32">
        <f t="shared" si="7"/>
        <v>98</v>
      </c>
      <c r="C105" s="43">
        <f>'Delivery Time Simulation'!G105</f>
        <v>1.5333333333333334</v>
      </c>
      <c r="D105" s="41">
        <f t="shared" ca="1" si="8"/>
        <v>200</v>
      </c>
    </row>
    <row r="106" spans="2:4" x14ac:dyDescent="0.3">
      <c r="B106" s="32">
        <f t="shared" si="7"/>
        <v>99</v>
      </c>
      <c r="C106" s="43">
        <f>'Delivery Time Simulation'!G106</f>
        <v>2.5333333333333332</v>
      </c>
      <c r="D106" s="41">
        <f t="shared" ca="1" si="8"/>
        <v>270</v>
      </c>
    </row>
    <row r="107" spans="2:4" x14ac:dyDescent="0.3">
      <c r="B107" s="32">
        <f t="shared" si="7"/>
        <v>100</v>
      </c>
      <c r="C107" s="43">
        <f>'Delivery Time Simulation'!G107</f>
        <v>1.1666666666666667</v>
      </c>
      <c r="D107" s="41">
        <f t="shared" ca="1" si="8"/>
        <v>265</v>
      </c>
    </row>
    <row r="108" spans="2:4" x14ac:dyDescent="0.3">
      <c r="B108" s="32">
        <f t="shared" si="7"/>
        <v>101</v>
      </c>
      <c r="C108" s="43">
        <f>'Delivery Time Simulation'!G108</f>
        <v>1.9333333333333333</v>
      </c>
      <c r="D108" s="41">
        <f t="shared" ca="1" si="8"/>
        <v>265</v>
      </c>
    </row>
    <row r="109" spans="2:4" x14ac:dyDescent="0.3">
      <c r="B109" s="32">
        <f t="shared" si="7"/>
        <v>102</v>
      </c>
      <c r="C109" s="43">
        <f>'Delivery Time Simulation'!G109</f>
        <v>1.4</v>
      </c>
      <c r="D109" s="41">
        <f t="shared" ca="1" si="8"/>
        <v>260</v>
      </c>
    </row>
    <row r="110" spans="2:4" x14ac:dyDescent="0.3">
      <c r="B110" s="32">
        <f t="shared" si="7"/>
        <v>103</v>
      </c>
      <c r="C110" s="43">
        <f>'Delivery Time Simulation'!G110</f>
        <v>1.4333333333333333</v>
      </c>
      <c r="D110" s="41">
        <f t="shared" ca="1" si="8"/>
        <v>200</v>
      </c>
    </row>
    <row r="111" spans="2:4" x14ac:dyDescent="0.3">
      <c r="B111" s="32">
        <f t="shared" si="7"/>
        <v>104</v>
      </c>
      <c r="C111" s="43">
        <f>'Delivery Time Simulation'!G111</f>
        <v>1.6666666666666667</v>
      </c>
      <c r="D111" s="41">
        <f t="shared" ca="1" si="8"/>
        <v>219.99999999999997</v>
      </c>
    </row>
    <row r="112" spans="2:4" x14ac:dyDescent="0.3">
      <c r="B112" s="32">
        <f t="shared" si="7"/>
        <v>105</v>
      </c>
      <c r="C112" s="43">
        <f>'Delivery Time Simulation'!G112</f>
        <v>1.6</v>
      </c>
      <c r="D112" s="41">
        <f t="shared" ca="1" si="8"/>
        <v>250</v>
      </c>
    </row>
    <row r="113" spans="2:4" x14ac:dyDescent="0.3">
      <c r="B113" s="32">
        <f t="shared" si="7"/>
        <v>106</v>
      </c>
      <c r="C113" s="43">
        <f>'Delivery Time Simulation'!G113</f>
        <v>1.3</v>
      </c>
      <c r="D113" s="41">
        <f t="shared" ca="1" si="8"/>
        <v>175</v>
      </c>
    </row>
    <row r="114" spans="2:4" x14ac:dyDescent="0.3">
      <c r="B114" s="32">
        <f t="shared" si="7"/>
        <v>107</v>
      </c>
      <c r="C114" s="43">
        <f>'Delivery Time Simulation'!G114</f>
        <v>1.2</v>
      </c>
      <c r="D114" s="41">
        <f t="shared" ca="1" si="8"/>
        <v>205</v>
      </c>
    </row>
    <row r="115" spans="2:4" x14ac:dyDescent="0.3">
      <c r="B115" s="32">
        <f t="shared" si="7"/>
        <v>108</v>
      </c>
      <c r="C115" s="43">
        <f>'Delivery Time Simulation'!G115</f>
        <v>1.4666666666666666</v>
      </c>
      <c r="D115" s="41">
        <f t="shared" ca="1" si="8"/>
        <v>215</v>
      </c>
    </row>
    <row r="116" spans="2:4" x14ac:dyDescent="0.3">
      <c r="B116" s="32">
        <f t="shared" si="7"/>
        <v>109</v>
      </c>
      <c r="C116" s="43">
        <f>'Delivery Time Simulation'!G116</f>
        <v>1.8</v>
      </c>
      <c r="D116" s="41">
        <f t="shared" ca="1" si="8"/>
        <v>240</v>
      </c>
    </row>
    <row r="117" spans="2:4" x14ac:dyDescent="0.3">
      <c r="B117" s="32">
        <f t="shared" si="7"/>
        <v>110</v>
      </c>
      <c r="C117" s="43">
        <f>'Delivery Time Simulation'!G117</f>
        <v>1.3333333333333333</v>
      </c>
      <c r="D117" s="41">
        <f t="shared" ca="1" si="8"/>
        <v>260</v>
      </c>
    </row>
    <row r="118" spans="2:4" x14ac:dyDescent="0.3">
      <c r="B118" s="32">
        <f t="shared" si="7"/>
        <v>111</v>
      </c>
      <c r="C118" s="43">
        <f>'Delivery Time Simulation'!G118</f>
        <v>1.8</v>
      </c>
      <c r="D118" s="41">
        <f t="shared" ca="1" si="8"/>
        <v>265</v>
      </c>
    </row>
    <row r="119" spans="2:4" x14ac:dyDescent="0.3">
      <c r="B119" s="32">
        <f t="shared" si="7"/>
        <v>112</v>
      </c>
      <c r="C119" s="43">
        <f>'Delivery Time Simulation'!G119</f>
        <v>1.2666666666666666</v>
      </c>
      <c r="D119" s="41">
        <f t="shared" ca="1" si="8"/>
        <v>225</v>
      </c>
    </row>
    <row r="120" spans="2:4" x14ac:dyDescent="0.3">
      <c r="B120" s="32">
        <f t="shared" si="7"/>
        <v>113</v>
      </c>
      <c r="C120" s="43">
        <f>'Delivery Time Simulation'!G120</f>
        <v>2</v>
      </c>
      <c r="D120" s="41">
        <f t="shared" ca="1" si="8"/>
        <v>145</v>
      </c>
    </row>
    <row r="121" spans="2:4" x14ac:dyDescent="0.3">
      <c r="B121" s="32">
        <f t="shared" si="7"/>
        <v>114</v>
      </c>
      <c r="C121" s="43">
        <f>'Delivery Time Simulation'!G121</f>
        <v>1.7333333333333334</v>
      </c>
      <c r="D121" s="41">
        <f t="shared" ca="1" si="8"/>
        <v>210</v>
      </c>
    </row>
    <row r="122" spans="2:4" x14ac:dyDescent="0.3">
      <c r="B122" s="32">
        <f t="shared" si="7"/>
        <v>115</v>
      </c>
      <c r="C122" s="43">
        <f>'Delivery Time Simulation'!G122</f>
        <v>2.2999999999999998</v>
      </c>
      <c r="D122" s="41">
        <f t="shared" ca="1" si="8"/>
        <v>225</v>
      </c>
    </row>
    <row r="123" spans="2:4" x14ac:dyDescent="0.3">
      <c r="B123" s="32">
        <f t="shared" si="7"/>
        <v>116</v>
      </c>
      <c r="C123" s="43">
        <f>'Delivery Time Simulation'!G123</f>
        <v>1.5</v>
      </c>
      <c r="D123" s="41">
        <f t="shared" ca="1" si="8"/>
        <v>265</v>
      </c>
    </row>
    <row r="124" spans="2:4" x14ac:dyDescent="0.3">
      <c r="B124" s="32">
        <f t="shared" si="7"/>
        <v>117</v>
      </c>
      <c r="C124" s="43">
        <f>'Delivery Time Simulation'!G124</f>
        <v>2.0333333333333332</v>
      </c>
      <c r="D124" s="41">
        <f t="shared" ca="1" si="8"/>
        <v>175</v>
      </c>
    </row>
    <row r="125" spans="2:4" x14ac:dyDescent="0.3">
      <c r="B125" s="32">
        <f t="shared" si="7"/>
        <v>118</v>
      </c>
      <c r="C125" s="43">
        <f>'Delivery Time Simulation'!G125</f>
        <v>2.1666666666666665</v>
      </c>
      <c r="D125" s="41">
        <f t="shared" ca="1" si="8"/>
        <v>200</v>
      </c>
    </row>
    <row r="126" spans="2:4" x14ac:dyDescent="0.3">
      <c r="B126" s="32">
        <f t="shared" si="7"/>
        <v>119</v>
      </c>
      <c r="C126" s="43">
        <f>'Delivery Time Simulation'!G126</f>
        <v>1.7666666666666666</v>
      </c>
      <c r="D126" s="41">
        <f t="shared" ca="1" si="8"/>
        <v>355</v>
      </c>
    </row>
    <row r="127" spans="2:4" x14ac:dyDescent="0.3">
      <c r="B127" s="32">
        <f t="shared" si="7"/>
        <v>120</v>
      </c>
      <c r="C127" s="43">
        <f>'Delivery Time Simulation'!G127</f>
        <v>1.8</v>
      </c>
      <c r="D127" s="41">
        <f t="shared" ca="1" si="8"/>
        <v>210</v>
      </c>
    </row>
    <row r="128" spans="2:4" x14ac:dyDescent="0.3">
      <c r="B128" s="32">
        <f t="shared" si="7"/>
        <v>121</v>
      </c>
      <c r="C128" s="43">
        <f>'Delivery Time Simulation'!G128</f>
        <v>1.4333333333333333</v>
      </c>
      <c r="D128" s="41">
        <f t="shared" ca="1" si="8"/>
        <v>150</v>
      </c>
    </row>
    <row r="129" spans="2:4" x14ac:dyDescent="0.3">
      <c r="B129" s="32">
        <f t="shared" si="7"/>
        <v>122</v>
      </c>
      <c r="C129" s="43">
        <f>'Delivery Time Simulation'!G129</f>
        <v>1.5</v>
      </c>
      <c r="D129" s="41">
        <f t="shared" ca="1" si="8"/>
        <v>219.99999999999997</v>
      </c>
    </row>
    <row r="130" spans="2:4" x14ac:dyDescent="0.3">
      <c r="B130" s="32">
        <f t="shared" si="7"/>
        <v>123</v>
      </c>
      <c r="C130" s="43">
        <f>'Delivery Time Simulation'!G130</f>
        <v>1.7666666666666666</v>
      </c>
      <c r="D130" s="41">
        <f t="shared" ca="1" si="8"/>
        <v>270</v>
      </c>
    </row>
    <row r="131" spans="2:4" x14ac:dyDescent="0.3">
      <c r="B131" s="32">
        <f t="shared" si="7"/>
        <v>124</v>
      </c>
      <c r="C131" s="43">
        <f>'Delivery Time Simulation'!G131</f>
        <v>2.2999999999999998</v>
      </c>
      <c r="D131" s="41">
        <f t="shared" ca="1" si="8"/>
        <v>195</v>
      </c>
    </row>
    <row r="132" spans="2:4" x14ac:dyDescent="0.3">
      <c r="B132" s="32">
        <f t="shared" si="7"/>
        <v>125</v>
      </c>
      <c r="C132" s="43">
        <f>'Delivery Time Simulation'!G132</f>
        <v>1.2</v>
      </c>
      <c r="D132" s="41">
        <f t="shared" ca="1" si="8"/>
        <v>190</v>
      </c>
    </row>
    <row r="133" spans="2:4" x14ac:dyDescent="0.3">
      <c r="B133" s="32">
        <f t="shared" si="7"/>
        <v>126</v>
      </c>
      <c r="C133" s="43">
        <f>'Delivery Time Simulation'!G133</f>
        <v>1.2333333333333334</v>
      </c>
      <c r="D133" s="41">
        <f t="shared" ca="1" si="8"/>
        <v>219.99999999999997</v>
      </c>
    </row>
    <row r="134" spans="2:4" x14ac:dyDescent="0.3">
      <c r="B134" s="32">
        <f t="shared" si="7"/>
        <v>127</v>
      </c>
      <c r="C134" s="43">
        <f>'Delivery Time Simulation'!G134</f>
        <v>1.9</v>
      </c>
      <c r="D134" s="41">
        <f t="shared" ca="1" si="8"/>
        <v>215</v>
      </c>
    </row>
    <row r="135" spans="2:4" x14ac:dyDescent="0.3">
      <c r="B135" s="32">
        <f t="shared" si="7"/>
        <v>128</v>
      </c>
      <c r="C135" s="43">
        <f>'Delivery Time Simulation'!G135</f>
        <v>1.6666666666666667</v>
      </c>
      <c r="D135" s="41">
        <f t="shared" ca="1" si="8"/>
        <v>230.00000000000003</v>
      </c>
    </row>
    <row r="136" spans="2:4" x14ac:dyDescent="0.3">
      <c r="B136" s="32">
        <f t="shared" si="7"/>
        <v>129</v>
      </c>
      <c r="C136" s="43">
        <f>'Delivery Time Simulation'!G136</f>
        <v>1.7333333333333334</v>
      </c>
      <c r="D136" s="41">
        <f t="shared" ca="1" si="8"/>
        <v>195</v>
      </c>
    </row>
    <row r="137" spans="2:4" x14ac:dyDescent="0.3">
      <c r="B137" s="32">
        <f t="shared" ref="B137:B200" si="9">B136+1</f>
        <v>130</v>
      </c>
      <c r="C137" s="43">
        <f>'Delivery Time Simulation'!G137</f>
        <v>1.9333333333333333</v>
      </c>
      <c r="D137" s="41">
        <f t="shared" ref="D137:D200" ca="1" si="10">INDEX($C$8:$C$1007,RANDBETWEEN(1,1000))*$B$3</f>
        <v>245</v>
      </c>
    </row>
    <row r="138" spans="2:4" x14ac:dyDescent="0.3">
      <c r="B138" s="32">
        <f t="shared" si="9"/>
        <v>131</v>
      </c>
      <c r="C138" s="43">
        <f>'Delivery Time Simulation'!G138</f>
        <v>1.5333333333333334</v>
      </c>
      <c r="D138" s="41">
        <f t="shared" ca="1" si="10"/>
        <v>215</v>
      </c>
    </row>
    <row r="139" spans="2:4" x14ac:dyDescent="0.3">
      <c r="B139" s="32">
        <f t="shared" si="9"/>
        <v>132</v>
      </c>
      <c r="C139" s="43">
        <f>'Delivery Time Simulation'!G139</f>
        <v>1.3</v>
      </c>
      <c r="D139" s="41">
        <f t="shared" ca="1" si="10"/>
        <v>245</v>
      </c>
    </row>
    <row r="140" spans="2:4" x14ac:dyDescent="0.3">
      <c r="B140" s="32">
        <f t="shared" si="9"/>
        <v>133</v>
      </c>
      <c r="C140" s="43">
        <f>'Delivery Time Simulation'!G140</f>
        <v>1.3333333333333333</v>
      </c>
      <c r="D140" s="41">
        <f t="shared" ca="1" si="10"/>
        <v>240</v>
      </c>
    </row>
    <row r="141" spans="2:4" x14ac:dyDescent="0.3">
      <c r="B141" s="32">
        <f t="shared" si="9"/>
        <v>134</v>
      </c>
      <c r="C141" s="43">
        <f>'Delivery Time Simulation'!G141</f>
        <v>1.6333333333333333</v>
      </c>
      <c r="D141" s="41">
        <f t="shared" ca="1" si="10"/>
        <v>210</v>
      </c>
    </row>
    <row r="142" spans="2:4" x14ac:dyDescent="0.3">
      <c r="B142" s="32">
        <f t="shared" si="9"/>
        <v>135</v>
      </c>
      <c r="C142" s="43">
        <f>'Delivery Time Simulation'!G142</f>
        <v>0.8666666666666667</v>
      </c>
      <c r="D142" s="41">
        <f t="shared" ca="1" si="10"/>
        <v>285</v>
      </c>
    </row>
    <row r="143" spans="2:4" x14ac:dyDescent="0.3">
      <c r="B143" s="32">
        <f t="shared" si="9"/>
        <v>136</v>
      </c>
      <c r="C143" s="43">
        <f>'Delivery Time Simulation'!G143</f>
        <v>1.4</v>
      </c>
      <c r="D143" s="41">
        <f t="shared" ca="1" si="10"/>
        <v>219.99999999999997</v>
      </c>
    </row>
    <row r="144" spans="2:4" x14ac:dyDescent="0.3">
      <c r="B144" s="32">
        <f t="shared" si="9"/>
        <v>137</v>
      </c>
      <c r="C144" s="43">
        <f>'Delivery Time Simulation'!G144</f>
        <v>1.9</v>
      </c>
      <c r="D144" s="41">
        <f t="shared" ca="1" si="10"/>
        <v>155.00000000000003</v>
      </c>
    </row>
    <row r="145" spans="2:4" x14ac:dyDescent="0.3">
      <c r="B145" s="32">
        <f t="shared" si="9"/>
        <v>138</v>
      </c>
      <c r="C145" s="43">
        <f>'Delivery Time Simulation'!G145</f>
        <v>1.5</v>
      </c>
      <c r="D145" s="41">
        <f t="shared" ca="1" si="10"/>
        <v>195</v>
      </c>
    </row>
    <row r="146" spans="2:4" x14ac:dyDescent="0.3">
      <c r="B146" s="32">
        <f t="shared" si="9"/>
        <v>139</v>
      </c>
      <c r="C146" s="43">
        <f>'Delivery Time Simulation'!G146</f>
        <v>1.6</v>
      </c>
      <c r="D146" s="41">
        <f t="shared" ca="1" si="10"/>
        <v>235</v>
      </c>
    </row>
    <row r="147" spans="2:4" x14ac:dyDescent="0.3">
      <c r="B147" s="32">
        <f t="shared" si="9"/>
        <v>140</v>
      </c>
      <c r="C147" s="43">
        <f>'Delivery Time Simulation'!G147</f>
        <v>2.1</v>
      </c>
      <c r="D147" s="41">
        <f t="shared" ca="1" si="10"/>
        <v>160</v>
      </c>
    </row>
    <row r="148" spans="2:4" x14ac:dyDescent="0.3">
      <c r="B148" s="32">
        <f t="shared" si="9"/>
        <v>141</v>
      </c>
      <c r="C148" s="43">
        <f>'Delivery Time Simulation'!G148</f>
        <v>2.0666666666666669</v>
      </c>
      <c r="D148" s="41">
        <f t="shared" ca="1" si="10"/>
        <v>245</v>
      </c>
    </row>
    <row r="149" spans="2:4" x14ac:dyDescent="0.3">
      <c r="B149" s="32">
        <f t="shared" si="9"/>
        <v>142</v>
      </c>
      <c r="C149" s="43">
        <f>'Delivery Time Simulation'!G149</f>
        <v>1.5666666666666667</v>
      </c>
      <c r="D149" s="41">
        <f t="shared" ca="1" si="10"/>
        <v>265</v>
      </c>
    </row>
    <row r="150" spans="2:4" x14ac:dyDescent="0.3">
      <c r="B150" s="32">
        <f t="shared" si="9"/>
        <v>143</v>
      </c>
      <c r="C150" s="43">
        <f>'Delivery Time Simulation'!G150</f>
        <v>0.76666666666666672</v>
      </c>
      <c r="D150" s="41">
        <f t="shared" ca="1" si="10"/>
        <v>225</v>
      </c>
    </row>
    <row r="151" spans="2:4" x14ac:dyDescent="0.3">
      <c r="B151" s="32">
        <f t="shared" si="9"/>
        <v>144</v>
      </c>
      <c r="C151" s="43">
        <f>'Delivery Time Simulation'!G151</f>
        <v>1.6</v>
      </c>
      <c r="D151" s="41">
        <f t="shared" ca="1" si="10"/>
        <v>200</v>
      </c>
    </row>
    <row r="152" spans="2:4" x14ac:dyDescent="0.3">
      <c r="B152" s="32">
        <f t="shared" si="9"/>
        <v>145</v>
      </c>
      <c r="C152" s="43">
        <f>'Delivery Time Simulation'!G152</f>
        <v>1.8666666666666667</v>
      </c>
      <c r="D152" s="41">
        <f t="shared" ca="1" si="10"/>
        <v>260</v>
      </c>
    </row>
    <row r="153" spans="2:4" x14ac:dyDescent="0.3">
      <c r="B153" s="32">
        <f t="shared" si="9"/>
        <v>146</v>
      </c>
      <c r="C153" s="43">
        <f>'Delivery Time Simulation'!G153</f>
        <v>1.9666666666666666</v>
      </c>
      <c r="D153" s="41">
        <f t="shared" ca="1" si="10"/>
        <v>315</v>
      </c>
    </row>
    <row r="154" spans="2:4" x14ac:dyDescent="0.3">
      <c r="B154" s="32">
        <f t="shared" si="9"/>
        <v>147</v>
      </c>
      <c r="C154" s="43">
        <f>'Delivery Time Simulation'!G154</f>
        <v>1.5666666666666667</v>
      </c>
      <c r="D154" s="41">
        <f t="shared" ca="1" si="10"/>
        <v>280</v>
      </c>
    </row>
    <row r="155" spans="2:4" x14ac:dyDescent="0.3">
      <c r="B155" s="32">
        <f t="shared" si="9"/>
        <v>148</v>
      </c>
      <c r="C155" s="43">
        <f>'Delivery Time Simulation'!G155</f>
        <v>2.1</v>
      </c>
      <c r="D155" s="41">
        <f t="shared" ca="1" si="10"/>
        <v>240</v>
      </c>
    </row>
    <row r="156" spans="2:4" x14ac:dyDescent="0.3">
      <c r="B156" s="32">
        <f t="shared" si="9"/>
        <v>149</v>
      </c>
      <c r="C156" s="43">
        <f>'Delivery Time Simulation'!G156</f>
        <v>1.2333333333333334</v>
      </c>
      <c r="D156" s="41">
        <f t="shared" ca="1" si="10"/>
        <v>190</v>
      </c>
    </row>
    <row r="157" spans="2:4" x14ac:dyDescent="0.3">
      <c r="B157" s="32">
        <f t="shared" si="9"/>
        <v>150</v>
      </c>
      <c r="C157" s="43">
        <f>'Delivery Time Simulation'!G157</f>
        <v>1.9666666666666666</v>
      </c>
      <c r="D157" s="41">
        <f t="shared" ca="1" si="10"/>
        <v>260</v>
      </c>
    </row>
    <row r="158" spans="2:4" x14ac:dyDescent="0.3">
      <c r="B158" s="32">
        <f t="shared" si="9"/>
        <v>151</v>
      </c>
      <c r="C158" s="43">
        <f>'Delivery Time Simulation'!G158</f>
        <v>1.2333333333333334</v>
      </c>
      <c r="D158" s="41">
        <f t="shared" ca="1" si="10"/>
        <v>245</v>
      </c>
    </row>
    <row r="159" spans="2:4" x14ac:dyDescent="0.3">
      <c r="B159" s="32">
        <f t="shared" si="9"/>
        <v>152</v>
      </c>
      <c r="C159" s="43">
        <f>'Delivery Time Simulation'!G159</f>
        <v>2.2999999999999998</v>
      </c>
      <c r="D159" s="41">
        <f t="shared" ca="1" si="10"/>
        <v>270</v>
      </c>
    </row>
    <row r="160" spans="2:4" x14ac:dyDescent="0.3">
      <c r="B160" s="32">
        <f t="shared" si="9"/>
        <v>153</v>
      </c>
      <c r="C160" s="43">
        <f>'Delivery Time Simulation'!G160</f>
        <v>0.96666666666666667</v>
      </c>
      <c r="D160" s="41">
        <f t="shared" ca="1" si="10"/>
        <v>350</v>
      </c>
    </row>
    <row r="161" spans="2:4" x14ac:dyDescent="0.3">
      <c r="B161" s="32">
        <f t="shared" si="9"/>
        <v>154</v>
      </c>
      <c r="C161" s="43">
        <f>'Delivery Time Simulation'!G161</f>
        <v>2</v>
      </c>
      <c r="D161" s="41">
        <f t="shared" ca="1" si="10"/>
        <v>235</v>
      </c>
    </row>
    <row r="162" spans="2:4" x14ac:dyDescent="0.3">
      <c r="B162" s="32">
        <f t="shared" si="9"/>
        <v>155</v>
      </c>
      <c r="C162" s="43">
        <f>'Delivery Time Simulation'!G162</f>
        <v>2.0333333333333332</v>
      </c>
      <c r="D162" s="41">
        <f t="shared" ca="1" si="10"/>
        <v>355</v>
      </c>
    </row>
    <row r="163" spans="2:4" x14ac:dyDescent="0.3">
      <c r="B163" s="32">
        <f t="shared" si="9"/>
        <v>156</v>
      </c>
      <c r="C163" s="43">
        <f>'Delivery Time Simulation'!G163</f>
        <v>2.1333333333333333</v>
      </c>
      <c r="D163" s="41">
        <f t="shared" ca="1" si="10"/>
        <v>200</v>
      </c>
    </row>
    <row r="164" spans="2:4" x14ac:dyDescent="0.3">
      <c r="B164" s="32">
        <f t="shared" si="9"/>
        <v>157</v>
      </c>
      <c r="C164" s="43">
        <f>'Delivery Time Simulation'!G164</f>
        <v>1.4</v>
      </c>
      <c r="D164" s="41">
        <f t="shared" ca="1" si="10"/>
        <v>180</v>
      </c>
    </row>
    <row r="165" spans="2:4" x14ac:dyDescent="0.3">
      <c r="B165" s="32">
        <f t="shared" si="9"/>
        <v>158</v>
      </c>
      <c r="C165" s="43">
        <f>'Delivery Time Simulation'!G165</f>
        <v>1.6333333333333333</v>
      </c>
      <c r="D165" s="41">
        <f t="shared" ca="1" si="10"/>
        <v>260</v>
      </c>
    </row>
    <row r="166" spans="2:4" x14ac:dyDescent="0.3">
      <c r="B166" s="32">
        <f t="shared" si="9"/>
        <v>159</v>
      </c>
      <c r="C166" s="43">
        <f>'Delivery Time Simulation'!G166</f>
        <v>1.4</v>
      </c>
      <c r="D166" s="41">
        <f t="shared" ca="1" si="10"/>
        <v>260</v>
      </c>
    </row>
    <row r="167" spans="2:4" x14ac:dyDescent="0.3">
      <c r="B167" s="32">
        <f t="shared" si="9"/>
        <v>160</v>
      </c>
      <c r="C167" s="43">
        <f>'Delivery Time Simulation'!G167</f>
        <v>1.9</v>
      </c>
      <c r="D167" s="41">
        <f t="shared" ca="1" si="10"/>
        <v>225</v>
      </c>
    </row>
    <row r="168" spans="2:4" x14ac:dyDescent="0.3">
      <c r="B168" s="32">
        <f t="shared" si="9"/>
        <v>161</v>
      </c>
      <c r="C168" s="43">
        <f>'Delivery Time Simulation'!G168</f>
        <v>2.3333333333333335</v>
      </c>
      <c r="D168" s="41">
        <f t="shared" ca="1" si="10"/>
        <v>260</v>
      </c>
    </row>
    <row r="169" spans="2:4" x14ac:dyDescent="0.3">
      <c r="B169" s="32">
        <f t="shared" si="9"/>
        <v>162</v>
      </c>
      <c r="C169" s="43">
        <f>'Delivery Time Simulation'!G169</f>
        <v>1.4666666666666666</v>
      </c>
      <c r="D169" s="41">
        <f t="shared" ca="1" si="10"/>
        <v>245</v>
      </c>
    </row>
    <row r="170" spans="2:4" x14ac:dyDescent="0.3">
      <c r="B170" s="32">
        <f t="shared" si="9"/>
        <v>163</v>
      </c>
      <c r="C170" s="43">
        <f>'Delivery Time Simulation'!G170</f>
        <v>1.6333333333333333</v>
      </c>
      <c r="D170" s="41">
        <f t="shared" ca="1" si="10"/>
        <v>200</v>
      </c>
    </row>
    <row r="171" spans="2:4" x14ac:dyDescent="0.3">
      <c r="B171" s="32">
        <f t="shared" si="9"/>
        <v>164</v>
      </c>
      <c r="C171" s="43">
        <f>'Delivery Time Simulation'!G171</f>
        <v>1.2666666666666666</v>
      </c>
      <c r="D171" s="41">
        <f t="shared" ca="1" si="10"/>
        <v>190</v>
      </c>
    </row>
    <row r="172" spans="2:4" x14ac:dyDescent="0.3">
      <c r="B172" s="32">
        <f t="shared" si="9"/>
        <v>165</v>
      </c>
      <c r="C172" s="43">
        <f>'Delivery Time Simulation'!G172</f>
        <v>2.5666666666666669</v>
      </c>
      <c r="D172" s="41">
        <f t="shared" ca="1" si="10"/>
        <v>285</v>
      </c>
    </row>
    <row r="173" spans="2:4" x14ac:dyDescent="0.3">
      <c r="B173" s="32">
        <f t="shared" si="9"/>
        <v>166</v>
      </c>
      <c r="C173" s="43">
        <f>'Delivery Time Simulation'!G173</f>
        <v>2.0333333333333332</v>
      </c>
      <c r="D173" s="41">
        <f t="shared" ca="1" si="10"/>
        <v>290</v>
      </c>
    </row>
    <row r="174" spans="2:4" x14ac:dyDescent="0.3">
      <c r="B174" s="32">
        <f t="shared" si="9"/>
        <v>167</v>
      </c>
      <c r="C174" s="43">
        <f>'Delivery Time Simulation'!G174</f>
        <v>1.5333333333333334</v>
      </c>
      <c r="D174" s="41">
        <f t="shared" ca="1" si="10"/>
        <v>190</v>
      </c>
    </row>
    <row r="175" spans="2:4" x14ac:dyDescent="0.3">
      <c r="B175" s="32">
        <f t="shared" si="9"/>
        <v>168</v>
      </c>
      <c r="C175" s="43">
        <f>'Delivery Time Simulation'!G175</f>
        <v>1.6666666666666667</v>
      </c>
      <c r="D175" s="41">
        <f t="shared" ca="1" si="10"/>
        <v>185</v>
      </c>
    </row>
    <row r="176" spans="2:4" x14ac:dyDescent="0.3">
      <c r="B176" s="32">
        <f t="shared" si="9"/>
        <v>169</v>
      </c>
      <c r="C176" s="43">
        <f>'Delivery Time Simulation'!G176</f>
        <v>1.4666666666666666</v>
      </c>
      <c r="D176" s="41">
        <f t="shared" ca="1" si="10"/>
        <v>235</v>
      </c>
    </row>
    <row r="177" spans="2:4" x14ac:dyDescent="0.3">
      <c r="B177" s="32">
        <f t="shared" si="9"/>
        <v>170</v>
      </c>
      <c r="C177" s="43">
        <f>'Delivery Time Simulation'!G177</f>
        <v>1.6666666666666667</v>
      </c>
      <c r="D177" s="41">
        <f t="shared" ca="1" si="10"/>
        <v>240</v>
      </c>
    </row>
    <row r="178" spans="2:4" x14ac:dyDescent="0.3">
      <c r="B178" s="32">
        <f t="shared" si="9"/>
        <v>171</v>
      </c>
      <c r="C178" s="43">
        <f>'Delivery Time Simulation'!G178</f>
        <v>2.1</v>
      </c>
      <c r="D178" s="41">
        <f t="shared" ca="1" si="10"/>
        <v>230.00000000000003</v>
      </c>
    </row>
    <row r="179" spans="2:4" x14ac:dyDescent="0.3">
      <c r="B179" s="32">
        <f t="shared" si="9"/>
        <v>172</v>
      </c>
      <c r="C179" s="43">
        <f>'Delivery Time Simulation'!G179</f>
        <v>1.6333333333333333</v>
      </c>
      <c r="D179" s="41">
        <f t="shared" ca="1" si="10"/>
        <v>230.00000000000003</v>
      </c>
    </row>
    <row r="180" spans="2:4" x14ac:dyDescent="0.3">
      <c r="B180" s="32">
        <f t="shared" si="9"/>
        <v>173</v>
      </c>
      <c r="C180" s="43">
        <f>'Delivery Time Simulation'!G180</f>
        <v>1.8</v>
      </c>
      <c r="D180" s="41">
        <f t="shared" ca="1" si="10"/>
        <v>130</v>
      </c>
    </row>
    <row r="181" spans="2:4" x14ac:dyDescent="0.3">
      <c r="B181" s="32">
        <f t="shared" si="9"/>
        <v>174</v>
      </c>
      <c r="C181" s="43">
        <f>'Delivery Time Simulation'!G181</f>
        <v>1.4333333333333333</v>
      </c>
      <c r="D181" s="41">
        <f t="shared" ca="1" si="10"/>
        <v>165</v>
      </c>
    </row>
    <row r="182" spans="2:4" x14ac:dyDescent="0.3">
      <c r="B182" s="32">
        <f t="shared" si="9"/>
        <v>175</v>
      </c>
      <c r="C182" s="43">
        <f>'Delivery Time Simulation'!G182</f>
        <v>1.7666666666666666</v>
      </c>
      <c r="D182" s="41">
        <f t="shared" ca="1" si="10"/>
        <v>219.99999999999997</v>
      </c>
    </row>
    <row r="183" spans="2:4" x14ac:dyDescent="0.3">
      <c r="B183" s="32">
        <f t="shared" si="9"/>
        <v>176</v>
      </c>
      <c r="C183" s="43">
        <f>'Delivery Time Simulation'!G183</f>
        <v>1.3333333333333333</v>
      </c>
      <c r="D183" s="41">
        <f t="shared" ca="1" si="10"/>
        <v>245</v>
      </c>
    </row>
    <row r="184" spans="2:4" x14ac:dyDescent="0.3">
      <c r="B184" s="32">
        <f t="shared" si="9"/>
        <v>177</v>
      </c>
      <c r="C184" s="43">
        <f>'Delivery Time Simulation'!G184</f>
        <v>1.4</v>
      </c>
      <c r="D184" s="41">
        <f t="shared" ca="1" si="10"/>
        <v>210</v>
      </c>
    </row>
    <row r="185" spans="2:4" x14ac:dyDescent="0.3">
      <c r="B185" s="32">
        <f t="shared" si="9"/>
        <v>178</v>
      </c>
      <c r="C185" s="43">
        <f>'Delivery Time Simulation'!G185</f>
        <v>2.5333333333333332</v>
      </c>
      <c r="D185" s="41">
        <f t="shared" ca="1" si="10"/>
        <v>210</v>
      </c>
    </row>
    <row r="186" spans="2:4" x14ac:dyDescent="0.3">
      <c r="B186" s="32">
        <f t="shared" si="9"/>
        <v>179</v>
      </c>
      <c r="C186" s="43">
        <f>'Delivery Time Simulation'!G186</f>
        <v>1.8</v>
      </c>
      <c r="D186" s="41">
        <f t="shared" ca="1" si="10"/>
        <v>265</v>
      </c>
    </row>
    <row r="187" spans="2:4" x14ac:dyDescent="0.3">
      <c r="B187" s="32">
        <f t="shared" si="9"/>
        <v>180</v>
      </c>
      <c r="C187" s="43">
        <f>'Delivery Time Simulation'!G187</f>
        <v>1.2333333333333334</v>
      </c>
      <c r="D187" s="41">
        <f t="shared" ca="1" si="10"/>
        <v>315</v>
      </c>
    </row>
    <row r="188" spans="2:4" x14ac:dyDescent="0.3">
      <c r="B188" s="32">
        <f t="shared" si="9"/>
        <v>181</v>
      </c>
      <c r="C188" s="43">
        <f>'Delivery Time Simulation'!G188</f>
        <v>1.2666666666666666</v>
      </c>
      <c r="D188" s="41">
        <f t="shared" ca="1" si="10"/>
        <v>219.99999999999997</v>
      </c>
    </row>
    <row r="189" spans="2:4" x14ac:dyDescent="0.3">
      <c r="B189" s="32">
        <f t="shared" si="9"/>
        <v>182</v>
      </c>
      <c r="C189" s="43">
        <f>'Delivery Time Simulation'!G189</f>
        <v>1.5</v>
      </c>
      <c r="D189" s="41">
        <f t="shared" ca="1" si="10"/>
        <v>315</v>
      </c>
    </row>
    <row r="190" spans="2:4" x14ac:dyDescent="0.3">
      <c r="B190" s="32">
        <f t="shared" si="9"/>
        <v>183</v>
      </c>
      <c r="C190" s="43">
        <f>'Delivery Time Simulation'!G190</f>
        <v>1.6333333333333333</v>
      </c>
      <c r="D190" s="41">
        <f t="shared" ca="1" si="10"/>
        <v>320</v>
      </c>
    </row>
    <row r="191" spans="2:4" x14ac:dyDescent="0.3">
      <c r="B191" s="32">
        <f t="shared" si="9"/>
        <v>184</v>
      </c>
      <c r="C191" s="43">
        <f>'Delivery Time Simulation'!G191</f>
        <v>1.5</v>
      </c>
      <c r="D191" s="41">
        <f t="shared" ca="1" si="10"/>
        <v>175</v>
      </c>
    </row>
    <row r="192" spans="2:4" x14ac:dyDescent="0.3">
      <c r="B192" s="32">
        <f t="shared" si="9"/>
        <v>185</v>
      </c>
      <c r="C192" s="43">
        <f>'Delivery Time Simulation'!G192</f>
        <v>1.4333333333333333</v>
      </c>
      <c r="D192" s="41">
        <f t="shared" ca="1" si="10"/>
        <v>240</v>
      </c>
    </row>
    <row r="193" spans="2:4" x14ac:dyDescent="0.3">
      <c r="B193" s="32">
        <f t="shared" si="9"/>
        <v>186</v>
      </c>
      <c r="C193" s="43">
        <f>'Delivery Time Simulation'!G193</f>
        <v>1.3</v>
      </c>
      <c r="D193" s="41">
        <f t="shared" ca="1" si="10"/>
        <v>325</v>
      </c>
    </row>
    <row r="194" spans="2:4" x14ac:dyDescent="0.3">
      <c r="B194" s="32">
        <f t="shared" si="9"/>
        <v>187</v>
      </c>
      <c r="C194" s="43">
        <f>'Delivery Time Simulation'!G194</f>
        <v>2.2666666666666666</v>
      </c>
      <c r="D194" s="41">
        <f t="shared" ca="1" si="10"/>
        <v>235</v>
      </c>
    </row>
    <row r="195" spans="2:4" x14ac:dyDescent="0.3">
      <c r="B195" s="32">
        <f t="shared" si="9"/>
        <v>188</v>
      </c>
      <c r="C195" s="43">
        <f>'Delivery Time Simulation'!G195</f>
        <v>1.9666666666666666</v>
      </c>
      <c r="D195" s="41">
        <f t="shared" ca="1" si="10"/>
        <v>210</v>
      </c>
    </row>
    <row r="196" spans="2:4" x14ac:dyDescent="0.3">
      <c r="B196" s="32">
        <f t="shared" si="9"/>
        <v>189</v>
      </c>
      <c r="C196" s="43">
        <f>'Delivery Time Simulation'!G196</f>
        <v>1.5</v>
      </c>
      <c r="D196" s="41">
        <f t="shared" ca="1" si="10"/>
        <v>245</v>
      </c>
    </row>
    <row r="197" spans="2:4" x14ac:dyDescent="0.3">
      <c r="B197" s="32">
        <f t="shared" si="9"/>
        <v>190</v>
      </c>
      <c r="C197" s="43">
        <f>'Delivery Time Simulation'!G197</f>
        <v>1.9333333333333333</v>
      </c>
      <c r="D197" s="41">
        <f t="shared" ca="1" si="10"/>
        <v>320</v>
      </c>
    </row>
    <row r="198" spans="2:4" x14ac:dyDescent="0.3">
      <c r="B198" s="32">
        <f t="shared" si="9"/>
        <v>191</v>
      </c>
      <c r="C198" s="43">
        <f>'Delivery Time Simulation'!G198</f>
        <v>1.8</v>
      </c>
      <c r="D198" s="41">
        <f t="shared" ca="1" si="10"/>
        <v>200</v>
      </c>
    </row>
    <row r="199" spans="2:4" x14ac:dyDescent="0.3">
      <c r="B199" s="32">
        <f t="shared" si="9"/>
        <v>192</v>
      </c>
      <c r="C199" s="43">
        <f>'Delivery Time Simulation'!G199</f>
        <v>1.6333333333333333</v>
      </c>
      <c r="D199" s="41">
        <f t="shared" ca="1" si="10"/>
        <v>330</v>
      </c>
    </row>
    <row r="200" spans="2:4" x14ac:dyDescent="0.3">
      <c r="B200" s="32">
        <f t="shared" si="9"/>
        <v>193</v>
      </c>
      <c r="C200" s="43">
        <f>'Delivery Time Simulation'!G200</f>
        <v>1.5666666666666667</v>
      </c>
      <c r="D200" s="41">
        <f t="shared" ca="1" si="10"/>
        <v>215</v>
      </c>
    </row>
    <row r="201" spans="2:4" x14ac:dyDescent="0.3">
      <c r="B201" s="32">
        <f t="shared" ref="B201:B264" si="11">B200+1</f>
        <v>194</v>
      </c>
      <c r="C201" s="43">
        <f>'Delivery Time Simulation'!G201</f>
        <v>1.5333333333333334</v>
      </c>
      <c r="D201" s="41">
        <f t="shared" ref="D201:D264" ca="1" si="12">INDEX($C$8:$C$1007,RANDBETWEEN(1,1000))*$B$3</f>
        <v>290</v>
      </c>
    </row>
    <row r="202" spans="2:4" x14ac:dyDescent="0.3">
      <c r="B202" s="32">
        <f t="shared" si="11"/>
        <v>195</v>
      </c>
      <c r="C202" s="43">
        <f>'Delivery Time Simulation'!G202</f>
        <v>1.7333333333333334</v>
      </c>
      <c r="D202" s="41">
        <f t="shared" ca="1" si="12"/>
        <v>285</v>
      </c>
    </row>
    <row r="203" spans="2:4" x14ac:dyDescent="0.3">
      <c r="B203" s="32">
        <f t="shared" si="11"/>
        <v>196</v>
      </c>
      <c r="C203" s="43">
        <f>'Delivery Time Simulation'!G203</f>
        <v>1.4333333333333333</v>
      </c>
      <c r="D203" s="41">
        <f t="shared" ca="1" si="12"/>
        <v>270</v>
      </c>
    </row>
    <row r="204" spans="2:4" x14ac:dyDescent="0.3">
      <c r="B204" s="32">
        <f t="shared" si="11"/>
        <v>197</v>
      </c>
      <c r="C204" s="43">
        <f>'Delivery Time Simulation'!G204</f>
        <v>1.4666666666666666</v>
      </c>
      <c r="D204" s="41">
        <f t="shared" ca="1" si="12"/>
        <v>230.00000000000003</v>
      </c>
    </row>
    <row r="205" spans="2:4" x14ac:dyDescent="0.3">
      <c r="B205" s="32">
        <f t="shared" si="11"/>
        <v>198</v>
      </c>
      <c r="C205" s="43">
        <f>'Delivery Time Simulation'!G205</f>
        <v>1.4</v>
      </c>
      <c r="D205" s="41">
        <f t="shared" ca="1" si="12"/>
        <v>210</v>
      </c>
    </row>
    <row r="206" spans="2:4" x14ac:dyDescent="0.3">
      <c r="B206" s="32">
        <f t="shared" si="11"/>
        <v>199</v>
      </c>
      <c r="C206" s="43">
        <f>'Delivery Time Simulation'!G206</f>
        <v>1.1333333333333333</v>
      </c>
      <c r="D206" s="41">
        <f t="shared" ca="1" si="12"/>
        <v>240</v>
      </c>
    </row>
    <row r="207" spans="2:4" x14ac:dyDescent="0.3">
      <c r="B207" s="32">
        <f t="shared" si="11"/>
        <v>200</v>
      </c>
      <c r="C207" s="43">
        <f>'Delivery Time Simulation'!G207</f>
        <v>1.4333333333333333</v>
      </c>
      <c r="D207" s="41">
        <f t="shared" ca="1" si="12"/>
        <v>180</v>
      </c>
    </row>
    <row r="208" spans="2:4" x14ac:dyDescent="0.3">
      <c r="B208" s="32">
        <f t="shared" si="11"/>
        <v>201</v>
      </c>
      <c r="C208" s="43">
        <f>'Delivery Time Simulation'!G208</f>
        <v>1.7333333333333334</v>
      </c>
      <c r="D208" s="41">
        <f t="shared" ca="1" si="12"/>
        <v>235</v>
      </c>
    </row>
    <row r="209" spans="2:4" x14ac:dyDescent="0.3">
      <c r="B209" s="32">
        <f t="shared" si="11"/>
        <v>202</v>
      </c>
      <c r="C209" s="43">
        <f>'Delivery Time Simulation'!G209</f>
        <v>1.5666666666666667</v>
      </c>
      <c r="D209" s="41">
        <f t="shared" ca="1" si="12"/>
        <v>225</v>
      </c>
    </row>
    <row r="210" spans="2:4" x14ac:dyDescent="0.3">
      <c r="B210" s="32">
        <f t="shared" si="11"/>
        <v>203</v>
      </c>
      <c r="C210" s="43">
        <f>'Delivery Time Simulation'!G210</f>
        <v>1.7</v>
      </c>
      <c r="D210" s="41">
        <f t="shared" ca="1" si="12"/>
        <v>120</v>
      </c>
    </row>
    <row r="211" spans="2:4" x14ac:dyDescent="0.3">
      <c r="B211" s="32">
        <f t="shared" si="11"/>
        <v>204</v>
      </c>
      <c r="C211" s="43">
        <f>'Delivery Time Simulation'!G211</f>
        <v>1.8</v>
      </c>
      <c r="D211" s="41">
        <f t="shared" ca="1" si="12"/>
        <v>275</v>
      </c>
    </row>
    <row r="212" spans="2:4" x14ac:dyDescent="0.3">
      <c r="B212" s="32">
        <f t="shared" si="11"/>
        <v>205</v>
      </c>
      <c r="C212" s="43">
        <f>'Delivery Time Simulation'!G212</f>
        <v>1.6666666666666667</v>
      </c>
      <c r="D212" s="41">
        <f t="shared" ca="1" si="12"/>
        <v>205</v>
      </c>
    </row>
    <row r="213" spans="2:4" x14ac:dyDescent="0.3">
      <c r="B213" s="32">
        <f t="shared" si="11"/>
        <v>206</v>
      </c>
      <c r="C213" s="43">
        <f>'Delivery Time Simulation'!G213</f>
        <v>1.1000000000000001</v>
      </c>
      <c r="D213" s="41">
        <f t="shared" ca="1" si="12"/>
        <v>125</v>
      </c>
    </row>
    <row r="214" spans="2:4" x14ac:dyDescent="0.3">
      <c r="B214" s="32">
        <f t="shared" si="11"/>
        <v>207</v>
      </c>
      <c r="C214" s="43">
        <f>'Delivery Time Simulation'!G214</f>
        <v>1.8333333333333333</v>
      </c>
      <c r="D214" s="41">
        <f t="shared" ca="1" si="12"/>
        <v>240</v>
      </c>
    </row>
    <row r="215" spans="2:4" x14ac:dyDescent="0.3">
      <c r="B215" s="32">
        <f t="shared" si="11"/>
        <v>208</v>
      </c>
      <c r="C215" s="43">
        <f>'Delivery Time Simulation'!G215</f>
        <v>1.4666666666666666</v>
      </c>
      <c r="D215" s="41">
        <f t="shared" ca="1" si="12"/>
        <v>300</v>
      </c>
    </row>
    <row r="216" spans="2:4" x14ac:dyDescent="0.3">
      <c r="B216" s="32">
        <f t="shared" si="11"/>
        <v>209</v>
      </c>
      <c r="C216" s="43">
        <f>'Delivery Time Simulation'!G216</f>
        <v>1.4666666666666666</v>
      </c>
      <c r="D216" s="41">
        <f t="shared" ca="1" si="12"/>
        <v>235</v>
      </c>
    </row>
    <row r="217" spans="2:4" x14ac:dyDescent="0.3">
      <c r="B217" s="32">
        <f t="shared" si="11"/>
        <v>210</v>
      </c>
      <c r="C217" s="43">
        <f>'Delivery Time Simulation'!G217</f>
        <v>1.3</v>
      </c>
      <c r="D217" s="41">
        <f t="shared" ca="1" si="12"/>
        <v>170</v>
      </c>
    </row>
    <row r="218" spans="2:4" x14ac:dyDescent="0.3">
      <c r="B218" s="32">
        <f t="shared" si="11"/>
        <v>211</v>
      </c>
      <c r="C218" s="43">
        <f>'Delivery Time Simulation'!G218</f>
        <v>1.4</v>
      </c>
      <c r="D218" s="41">
        <f t="shared" ca="1" si="12"/>
        <v>280</v>
      </c>
    </row>
    <row r="219" spans="2:4" x14ac:dyDescent="0.3">
      <c r="B219" s="32">
        <f t="shared" si="11"/>
        <v>212</v>
      </c>
      <c r="C219" s="43">
        <f>'Delivery Time Simulation'!G219</f>
        <v>1.4</v>
      </c>
      <c r="D219" s="41">
        <f t="shared" ca="1" si="12"/>
        <v>195</v>
      </c>
    </row>
    <row r="220" spans="2:4" x14ac:dyDescent="0.3">
      <c r="B220" s="32">
        <f t="shared" si="11"/>
        <v>213</v>
      </c>
      <c r="C220" s="43">
        <f>'Delivery Time Simulation'!G220</f>
        <v>2</v>
      </c>
      <c r="D220" s="41">
        <f t="shared" ca="1" si="12"/>
        <v>260</v>
      </c>
    </row>
    <row r="221" spans="2:4" x14ac:dyDescent="0.3">
      <c r="B221" s="32">
        <f t="shared" si="11"/>
        <v>214</v>
      </c>
      <c r="C221" s="43">
        <f>'Delivery Time Simulation'!G221</f>
        <v>1.8</v>
      </c>
      <c r="D221" s="41">
        <f t="shared" ca="1" si="12"/>
        <v>250</v>
      </c>
    </row>
    <row r="222" spans="2:4" x14ac:dyDescent="0.3">
      <c r="B222" s="32">
        <f t="shared" si="11"/>
        <v>215</v>
      </c>
      <c r="C222" s="43">
        <f>'Delivery Time Simulation'!G222</f>
        <v>1.1333333333333333</v>
      </c>
      <c r="D222" s="41">
        <f t="shared" ca="1" si="12"/>
        <v>255</v>
      </c>
    </row>
    <row r="223" spans="2:4" x14ac:dyDescent="0.3">
      <c r="B223" s="32">
        <f t="shared" si="11"/>
        <v>216</v>
      </c>
      <c r="C223" s="43">
        <f>'Delivery Time Simulation'!G223</f>
        <v>1.3</v>
      </c>
      <c r="D223" s="41">
        <f t="shared" ca="1" si="12"/>
        <v>185</v>
      </c>
    </row>
    <row r="224" spans="2:4" x14ac:dyDescent="0.3">
      <c r="B224" s="32">
        <f t="shared" si="11"/>
        <v>217</v>
      </c>
      <c r="C224" s="43">
        <f>'Delivery Time Simulation'!G224</f>
        <v>0.96666666666666667</v>
      </c>
      <c r="D224" s="41">
        <f t="shared" ca="1" si="12"/>
        <v>260</v>
      </c>
    </row>
    <row r="225" spans="2:4" x14ac:dyDescent="0.3">
      <c r="B225" s="32">
        <f t="shared" si="11"/>
        <v>218</v>
      </c>
      <c r="C225" s="43">
        <f>'Delivery Time Simulation'!G225</f>
        <v>0.96666666666666667</v>
      </c>
      <c r="D225" s="41">
        <f t="shared" ca="1" si="12"/>
        <v>320</v>
      </c>
    </row>
    <row r="226" spans="2:4" x14ac:dyDescent="0.3">
      <c r="B226" s="32">
        <f t="shared" si="11"/>
        <v>219</v>
      </c>
      <c r="C226" s="43">
        <f>'Delivery Time Simulation'!G226</f>
        <v>1.4</v>
      </c>
      <c r="D226" s="41">
        <f t="shared" ca="1" si="12"/>
        <v>340</v>
      </c>
    </row>
    <row r="227" spans="2:4" x14ac:dyDescent="0.3">
      <c r="B227" s="32">
        <f t="shared" si="11"/>
        <v>220</v>
      </c>
      <c r="C227" s="43">
        <f>'Delivery Time Simulation'!G227</f>
        <v>1.1333333333333333</v>
      </c>
      <c r="D227" s="41">
        <f t="shared" ca="1" si="12"/>
        <v>260</v>
      </c>
    </row>
    <row r="228" spans="2:4" x14ac:dyDescent="0.3">
      <c r="B228" s="32">
        <f t="shared" si="11"/>
        <v>221</v>
      </c>
      <c r="C228" s="43">
        <f>'Delivery Time Simulation'!G228</f>
        <v>2.0666666666666669</v>
      </c>
      <c r="D228" s="41">
        <f t="shared" ca="1" si="12"/>
        <v>240</v>
      </c>
    </row>
    <row r="229" spans="2:4" x14ac:dyDescent="0.3">
      <c r="B229" s="32">
        <f t="shared" si="11"/>
        <v>222</v>
      </c>
      <c r="C229" s="43">
        <f>'Delivery Time Simulation'!G229</f>
        <v>1</v>
      </c>
      <c r="D229" s="41">
        <f t="shared" ca="1" si="12"/>
        <v>225</v>
      </c>
    </row>
    <row r="230" spans="2:4" x14ac:dyDescent="0.3">
      <c r="B230" s="32">
        <f t="shared" si="11"/>
        <v>223</v>
      </c>
      <c r="C230" s="43">
        <f>'Delivery Time Simulation'!G230</f>
        <v>1.7333333333333334</v>
      </c>
      <c r="D230" s="41">
        <f t="shared" ca="1" si="12"/>
        <v>270</v>
      </c>
    </row>
    <row r="231" spans="2:4" x14ac:dyDescent="0.3">
      <c r="B231" s="32">
        <f t="shared" si="11"/>
        <v>224</v>
      </c>
      <c r="C231" s="43">
        <f>'Delivery Time Simulation'!G231</f>
        <v>1.0666666666666667</v>
      </c>
      <c r="D231" s="41">
        <f t="shared" ca="1" si="12"/>
        <v>219.99999999999997</v>
      </c>
    </row>
    <row r="232" spans="2:4" x14ac:dyDescent="0.3">
      <c r="B232" s="32">
        <f t="shared" si="11"/>
        <v>225</v>
      </c>
      <c r="C232" s="43">
        <f>'Delivery Time Simulation'!G232</f>
        <v>0.9</v>
      </c>
      <c r="D232" s="41">
        <f t="shared" ca="1" si="12"/>
        <v>219.99999999999997</v>
      </c>
    </row>
    <row r="233" spans="2:4" x14ac:dyDescent="0.3">
      <c r="B233" s="32">
        <f t="shared" si="11"/>
        <v>226</v>
      </c>
      <c r="C233" s="43">
        <f>'Delivery Time Simulation'!G233</f>
        <v>0.8666666666666667</v>
      </c>
      <c r="D233" s="41">
        <f t="shared" ca="1" si="12"/>
        <v>225</v>
      </c>
    </row>
    <row r="234" spans="2:4" x14ac:dyDescent="0.3">
      <c r="B234" s="32">
        <f t="shared" si="11"/>
        <v>227</v>
      </c>
      <c r="C234" s="43">
        <f>'Delivery Time Simulation'!G234</f>
        <v>0.83333333333333337</v>
      </c>
      <c r="D234" s="41">
        <f t="shared" ca="1" si="12"/>
        <v>285</v>
      </c>
    </row>
    <row r="235" spans="2:4" x14ac:dyDescent="0.3">
      <c r="B235" s="32">
        <f t="shared" si="11"/>
        <v>228</v>
      </c>
      <c r="C235" s="43">
        <f>'Delivery Time Simulation'!G235</f>
        <v>1.3333333333333333</v>
      </c>
      <c r="D235" s="41">
        <f t="shared" ca="1" si="12"/>
        <v>360</v>
      </c>
    </row>
    <row r="236" spans="2:4" x14ac:dyDescent="0.3">
      <c r="B236" s="32">
        <f t="shared" si="11"/>
        <v>229</v>
      </c>
      <c r="C236" s="43">
        <f>'Delivery Time Simulation'!G236</f>
        <v>1.6</v>
      </c>
      <c r="D236" s="41">
        <f t="shared" ca="1" si="12"/>
        <v>270</v>
      </c>
    </row>
    <row r="237" spans="2:4" x14ac:dyDescent="0.3">
      <c r="B237" s="32">
        <f t="shared" si="11"/>
        <v>230</v>
      </c>
      <c r="C237" s="43">
        <f>'Delivery Time Simulation'!G237</f>
        <v>1.7</v>
      </c>
      <c r="D237" s="41">
        <f t="shared" ca="1" si="12"/>
        <v>219.99999999999997</v>
      </c>
    </row>
    <row r="238" spans="2:4" x14ac:dyDescent="0.3">
      <c r="B238" s="32">
        <f t="shared" si="11"/>
        <v>231</v>
      </c>
      <c r="C238" s="43">
        <f>'Delivery Time Simulation'!G238</f>
        <v>1.6</v>
      </c>
      <c r="D238" s="41">
        <f t="shared" ca="1" si="12"/>
        <v>265</v>
      </c>
    </row>
    <row r="239" spans="2:4" x14ac:dyDescent="0.3">
      <c r="B239" s="32">
        <f t="shared" si="11"/>
        <v>232</v>
      </c>
      <c r="C239" s="43">
        <f>'Delivery Time Simulation'!G239</f>
        <v>1.9666666666666666</v>
      </c>
      <c r="D239" s="41">
        <f t="shared" ca="1" si="12"/>
        <v>320</v>
      </c>
    </row>
    <row r="240" spans="2:4" x14ac:dyDescent="0.3">
      <c r="B240" s="32">
        <f t="shared" si="11"/>
        <v>233</v>
      </c>
      <c r="C240" s="43">
        <f>'Delivery Time Simulation'!G240</f>
        <v>2.1</v>
      </c>
      <c r="D240" s="41">
        <f t="shared" ca="1" si="12"/>
        <v>170</v>
      </c>
    </row>
    <row r="241" spans="2:4" x14ac:dyDescent="0.3">
      <c r="B241" s="32">
        <f t="shared" si="11"/>
        <v>234</v>
      </c>
      <c r="C241" s="43">
        <f>'Delivery Time Simulation'!G241</f>
        <v>1.6</v>
      </c>
      <c r="D241" s="41">
        <f t="shared" ca="1" si="12"/>
        <v>315</v>
      </c>
    </row>
    <row r="242" spans="2:4" x14ac:dyDescent="0.3">
      <c r="B242" s="32">
        <f t="shared" si="11"/>
        <v>235</v>
      </c>
      <c r="C242" s="43">
        <f>'Delivery Time Simulation'!G242</f>
        <v>1.5</v>
      </c>
      <c r="D242" s="41">
        <f t="shared" ca="1" si="12"/>
        <v>219.99999999999997</v>
      </c>
    </row>
    <row r="243" spans="2:4" x14ac:dyDescent="0.3">
      <c r="B243" s="32">
        <f t="shared" si="11"/>
        <v>236</v>
      </c>
      <c r="C243" s="43">
        <f>'Delivery Time Simulation'!G243</f>
        <v>1.7333333333333334</v>
      </c>
      <c r="D243" s="41">
        <f t="shared" ca="1" si="12"/>
        <v>200</v>
      </c>
    </row>
    <row r="244" spans="2:4" x14ac:dyDescent="0.3">
      <c r="B244" s="32">
        <f t="shared" si="11"/>
        <v>237</v>
      </c>
      <c r="C244" s="43">
        <f>'Delivery Time Simulation'!G244</f>
        <v>1.6666666666666667</v>
      </c>
      <c r="D244" s="41">
        <f t="shared" ca="1" si="12"/>
        <v>305</v>
      </c>
    </row>
    <row r="245" spans="2:4" x14ac:dyDescent="0.3">
      <c r="B245" s="32">
        <f t="shared" si="11"/>
        <v>238</v>
      </c>
      <c r="C245" s="43">
        <f>'Delivery Time Simulation'!G245</f>
        <v>1.8333333333333333</v>
      </c>
      <c r="D245" s="41">
        <f t="shared" ca="1" si="12"/>
        <v>240</v>
      </c>
    </row>
    <row r="246" spans="2:4" x14ac:dyDescent="0.3">
      <c r="B246" s="32">
        <f t="shared" si="11"/>
        <v>239</v>
      </c>
      <c r="C246" s="43">
        <f>'Delivery Time Simulation'!G246</f>
        <v>1.5666666666666667</v>
      </c>
      <c r="D246" s="41">
        <f t="shared" ca="1" si="12"/>
        <v>200</v>
      </c>
    </row>
    <row r="247" spans="2:4" x14ac:dyDescent="0.3">
      <c r="B247" s="32">
        <f t="shared" si="11"/>
        <v>240</v>
      </c>
      <c r="C247" s="43">
        <f>'Delivery Time Simulation'!G247</f>
        <v>1.4333333333333333</v>
      </c>
      <c r="D247" s="41">
        <f t="shared" ca="1" si="12"/>
        <v>245</v>
      </c>
    </row>
    <row r="248" spans="2:4" x14ac:dyDescent="0.3">
      <c r="B248" s="32">
        <f t="shared" si="11"/>
        <v>241</v>
      </c>
      <c r="C248" s="43">
        <f>'Delivery Time Simulation'!G248</f>
        <v>1.6</v>
      </c>
      <c r="D248" s="41">
        <f t="shared" ca="1" si="12"/>
        <v>195</v>
      </c>
    </row>
    <row r="249" spans="2:4" x14ac:dyDescent="0.3">
      <c r="B249" s="32">
        <f t="shared" si="11"/>
        <v>242</v>
      </c>
      <c r="C249" s="43">
        <f>'Delivery Time Simulation'!G249</f>
        <v>1.6</v>
      </c>
      <c r="D249" s="41">
        <f t="shared" ca="1" si="12"/>
        <v>285</v>
      </c>
    </row>
    <row r="250" spans="2:4" x14ac:dyDescent="0.3">
      <c r="B250" s="32">
        <f t="shared" si="11"/>
        <v>243</v>
      </c>
      <c r="C250" s="43">
        <f>'Delivery Time Simulation'!G250</f>
        <v>2.4666666666666668</v>
      </c>
      <c r="D250" s="41">
        <f t="shared" ca="1" si="12"/>
        <v>195</v>
      </c>
    </row>
    <row r="251" spans="2:4" x14ac:dyDescent="0.3">
      <c r="B251" s="32">
        <f t="shared" si="11"/>
        <v>244</v>
      </c>
      <c r="C251" s="43">
        <f>'Delivery Time Simulation'!G251</f>
        <v>1.4666666666666666</v>
      </c>
      <c r="D251" s="41">
        <f t="shared" ca="1" si="12"/>
        <v>145</v>
      </c>
    </row>
    <row r="252" spans="2:4" x14ac:dyDescent="0.3">
      <c r="B252" s="32">
        <f t="shared" si="11"/>
        <v>245</v>
      </c>
      <c r="C252" s="43">
        <f>'Delivery Time Simulation'!G252</f>
        <v>1.4333333333333333</v>
      </c>
      <c r="D252" s="41">
        <f t="shared" ca="1" si="12"/>
        <v>275</v>
      </c>
    </row>
    <row r="253" spans="2:4" x14ac:dyDescent="0.3">
      <c r="B253" s="32">
        <f t="shared" si="11"/>
        <v>246</v>
      </c>
      <c r="C253" s="43">
        <f>'Delivery Time Simulation'!G253</f>
        <v>1.8666666666666667</v>
      </c>
      <c r="D253" s="41">
        <f t="shared" ca="1" si="12"/>
        <v>325</v>
      </c>
    </row>
    <row r="254" spans="2:4" x14ac:dyDescent="0.3">
      <c r="B254" s="32">
        <f t="shared" si="11"/>
        <v>247</v>
      </c>
      <c r="C254" s="43">
        <f>'Delivery Time Simulation'!G254</f>
        <v>1.6</v>
      </c>
      <c r="D254" s="41">
        <f t="shared" ca="1" si="12"/>
        <v>185</v>
      </c>
    </row>
    <row r="255" spans="2:4" x14ac:dyDescent="0.3">
      <c r="B255" s="32">
        <f t="shared" si="11"/>
        <v>248</v>
      </c>
      <c r="C255" s="43">
        <f>'Delivery Time Simulation'!G255</f>
        <v>1.5333333333333334</v>
      </c>
      <c r="D255" s="41">
        <f t="shared" ca="1" si="12"/>
        <v>280</v>
      </c>
    </row>
    <row r="256" spans="2:4" x14ac:dyDescent="0.3">
      <c r="B256" s="32">
        <f t="shared" si="11"/>
        <v>249</v>
      </c>
      <c r="C256" s="43">
        <f>'Delivery Time Simulation'!G256</f>
        <v>1.4</v>
      </c>
      <c r="D256" s="41">
        <f t="shared" ca="1" si="12"/>
        <v>450</v>
      </c>
    </row>
    <row r="257" spans="2:4" x14ac:dyDescent="0.3">
      <c r="B257" s="32">
        <f t="shared" si="11"/>
        <v>250</v>
      </c>
      <c r="C257" s="43">
        <f>'Delivery Time Simulation'!G257</f>
        <v>1.2666666666666666</v>
      </c>
      <c r="D257" s="41">
        <f t="shared" ca="1" si="12"/>
        <v>260</v>
      </c>
    </row>
    <row r="258" spans="2:4" x14ac:dyDescent="0.3">
      <c r="B258" s="32">
        <f t="shared" si="11"/>
        <v>251</v>
      </c>
      <c r="C258" s="43">
        <f>'Delivery Time Simulation'!G258</f>
        <v>1.8333333333333333</v>
      </c>
      <c r="D258" s="41">
        <f t="shared" ca="1" si="12"/>
        <v>205</v>
      </c>
    </row>
    <row r="259" spans="2:4" x14ac:dyDescent="0.3">
      <c r="B259" s="32">
        <f t="shared" si="11"/>
        <v>252</v>
      </c>
      <c r="C259" s="43">
        <f>'Delivery Time Simulation'!G259</f>
        <v>1.4666666666666666</v>
      </c>
      <c r="D259" s="41">
        <f t="shared" ca="1" si="12"/>
        <v>270</v>
      </c>
    </row>
    <row r="260" spans="2:4" x14ac:dyDescent="0.3">
      <c r="B260" s="32">
        <f t="shared" si="11"/>
        <v>253</v>
      </c>
      <c r="C260" s="43">
        <f>'Delivery Time Simulation'!G260</f>
        <v>1.3666666666666667</v>
      </c>
      <c r="D260" s="41">
        <f t="shared" ca="1" si="12"/>
        <v>185</v>
      </c>
    </row>
    <row r="261" spans="2:4" x14ac:dyDescent="0.3">
      <c r="B261" s="32">
        <f t="shared" si="11"/>
        <v>254</v>
      </c>
      <c r="C261" s="43">
        <f>'Delivery Time Simulation'!G261</f>
        <v>1.0666666666666667</v>
      </c>
      <c r="D261" s="41">
        <f t="shared" ca="1" si="12"/>
        <v>230.00000000000003</v>
      </c>
    </row>
    <row r="262" spans="2:4" x14ac:dyDescent="0.3">
      <c r="B262" s="32">
        <f t="shared" si="11"/>
        <v>255</v>
      </c>
      <c r="C262" s="43">
        <f>'Delivery Time Simulation'!G262</f>
        <v>0.93333333333333335</v>
      </c>
      <c r="D262" s="41">
        <f t="shared" ca="1" si="12"/>
        <v>315</v>
      </c>
    </row>
    <row r="263" spans="2:4" x14ac:dyDescent="0.3">
      <c r="B263" s="32">
        <f t="shared" si="11"/>
        <v>256</v>
      </c>
      <c r="C263" s="43">
        <f>'Delivery Time Simulation'!G263</f>
        <v>1.8333333333333333</v>
      </c>
      <c r="D263" s="41">
        <f t="shared" ca="1" si="12"/>
        <v>265</v>
      </c>
    </row>
    <row r="264" spans="2:4" x14ac:dyDescent="0.3">
      <c r="B264" s="32">
        <f t="shared" si="11"/>
        <v>257</v>
      </c>
      <c r="C264" s="43">
        <f>'Delivery Time Simulation'!G264</f>
        <v>1.9</v>
      </c>
      <c r="D264" s="41">
        <f t="shared" ca="1" si="12"/>
        <v>275</v>
      </c>
    </row>
    <row r="265" spans="2:4" x14ac:dyDescent="0.3">
      <c r="B265" s="32">
        <f t="shared" ref="B265:B328" si="13">B264+1</f>
        <v>258</v>
      </c>
      <c r="C265" s="43">
        <f>'Delivery Time Simulation'!G265</f>
        <v>1.8666666666666667</v>
      </c>
      <c r="D265" s="41">
        <f t="shared" ref="D265:D328" ca="1" si="14">INDEX($C$8:$C$1007,RANDBETWEEN(1,1000))*$B$3</f>
        <v>210</v>
      </c>
    </row>
    <row r="266" spans="2:4" x14ac:dyDescent="0.3">
      <c r="B266" s="32">
        <f t="shared" si="13"/>
        <v>259</v>
      </c>
      <c r="C266" s="43">
        <f>'Delivery Time Simulation'!G266</f>
        <v>1.3666666666666667</v>
      </c>
      <c r="D266" s="41">
        <f t="shared" ca="1" si="14"/>
        <v>225</v>
      </c>
    </row>
    <row r="267" spans="2:4" x14ac:dyDescent="0.3">
      <c r="B267" s="32">
        <f t="shared" si="13"/>
        <v>260</v>
      </c>
      <c r="C267" s="43">
        <f>'Delivery Time Simulation'!G267</f>
        <v>2.2999999999999998</v>
      </c>
      <c r="D267" s="41">
        <f t="shared" ca="1" si="14"/>
        <v>185</v>
      </c>
    </row>
    <row r="268" spans="2:4" x14ac:dyDescent="0.3">
      <c r="B268" s="32">
        <f t="shared" si="13"/>
        <v>261</v>
      </c>
      <c r="C268" s="43">
        <f>'Delivery Time Simulation'!G268</f>
        <v>1.1000000000000001</v>
      </c>
      <c r="D268" s="41">
        <f t="shared" ca="1" si="14"/>
        <v>295</v>
      </c>
    </row>
    <row r="269" spans="2:4" x14ac:dyDescent="0.3">
      <c r="B269" s="32">
        <f t="shared" si="13"/>
        <v>262</v>
      </c>
      <c r="C269" s="43">
        <f>'Delivery Time Simulation'!G269</f>
        <v>1.3</v>
      </c>
      <c r="D269" s="41">
        <f t="shared" ca="1" si="14"/>
        <v>205</v>
      </c>
    </row>
    <row r="270" spans="2:4" x14ac:dyDescent="0.3">
      <c r="B270" s="32">
        <f t="shared" si="13"/>
        <v>263</v>
      </c>
      <c r="C270" s="43">
        <f>'Delivery Time Simulation'!G270</f>
        <v>1.7666666666666666</v>
      </c>
      <c r="D270" s="41">
        <f t="shared" ca="1" si="14"/>
        <v>219.99999999999997</v>
      </c>
    </row>
    <row r="271" spans="2:4" x14ac:dyDescent="0.3">
      <c r="B271" s="32">
        <f t="shared" si="13"/>
        <v>264</v>
      </c>
      <c r="C271" s="43">
        <f>'Delivery Time Simulation'!G271</f>
        <v>2.1333333333333333</v>
      </c>
      <c r="D271" s="41">
        <f t="shared" ca="1" si="14"/>
        <v>295</v>
      </c>
    </row>
    <row r="272" spans="2:4" x14ac:dyDescent="0.3">
      <c r="B272" s="32">
        <f t="shared" si="13"/>
        <v>265</v>
      </c>
      <c r="C272" s="43">
        <f>'Delivery Time Simulation'!G272</f>
        <v>0.96666666666666667</v>
      </c>
      <c r="D272" s="41">
        <f t="shared" ca="1" si="14"/>
        <v>215</v>
      </c>
    </row>
    <row r="273" spans="2:4" x14ac:dyDescent="0.3">
      <c r="B273" s="32">
        <f t="shared" si="13"/>
        <v>266</v>
      </c>
      <c r="C273" s="43">
        <f>'Delivery Time Simulation'!G273</f>
        <v>1.0333333333333334</v>
      </c>
      <c r="D273" s="41">
        <f t="shared" ca="1" si="14"/>
        <v>275</v>
      </c>
    </row>
    <row r="274" spans="2:4" x14ac:dyDescent="0.3">
      <c r="B274" s="32">
        <f t="shared" si="13"/>
        <v>267</v>
      </c>
      <c r="C274" s="43">
        <f>'Delivery Time Simulation'!G274</f>
        <v>1.4333333333333333</v>
      </c>
      <c r="D274" s="41">
        <f t="shared" ca="1" si="14"/>
        <v>260</v>
      </c>
    </row>
    <row r="275" spans="2:4" x14ac:dyDescent="0.3">
      <c r="B275" s="32">
        <f t="shared" si="13"/>
        <v>268</v>
      </c>
      <c r="C275" s="43">
        <f>'Delivery Time Simulation'!G275</f>
        <v>1.8</v>
      </c>
      <c r="D275" s="41">
        <f t="shared" ca="1" si="14"/>
        <v>180</v>
      </c>
    </row>
    <row r="276" spans="2:4" x14ac:dyDescent="0.3">
      <c r="B276" s="32">
        <f t="shared" si="13"/>
        <v>269</v>
      </c>
      <c r="C276" s="43">
        <f>'Delivery Time Simulation'!G276</f>
        <v>1.4</v>
      </c>
      <c r="D276" s="41">
        <f t="shared" ca="1" si="14"/>
        <v>255</v>
      </c>
    </row>
    <row r="277" spans="2:4" x14ac:dyDescent="0.3">
      <c r="B277" s="32">
        <f t="shared" si="13"/>
        <v>270</v>
      </c>
      <c r="C277" s="43">
        <f>'Delivery Time Simulation'!G277</f>
        <v>1.4666666666666666</v>
      </c>
      <c r="D277" s="41">
        <f t="shared" ca="1" si="14"/>
        <v>305</v>
      </c>
    </row>
    <row r="278" spans="2:4" x14ac:dyDescent="0.3">
      <c r="B278" s="32">
        <f t="shared" si="13"/>
        <v>271</v>
      </c>
      <c r="C278" s="43">
        <f>'Delivery Time Simulation'!G278</f>
        <v>1.0333333333333334</v>
      </c>
      <c r="D278" s="41">
        <f t="shared" ca="1" si="14"/>
        <v>330</v>
      </c>
    </row>
    <row r="279" spans="2:4" x14ac:dyDescent="0.3">
      <c r="B279" s="32">
        <f t="shared" si="13"/>
        <v>272</v>
      </c>
      <c r="C279" s="43">
        <f>'Delivery Time Simulation'!G279</f>
        <v>1.9</v>
      </c>
      <c r="D279" s="41">
        <f t="shared" ca="1" si="14"/>
        <v>210</v>
      </c>
    </row>
    <row r="280" spans="2:4" x14ac:dyDescent="0.3">
      <c r="B280" s="32">
        <f t="shared" si="13"/>
        <v>273</v>
      </c>
      <c r="C280" s="43">
        <f>'Delivery Time Simulation'!G280</f>
        <v>1.5333333333333334</v>
      </c>
      <c r="D280" s="41">
        <f t="shared" ca="1" si="14"/>
        <v>240</v>
      </c>
    </row>
    <row r="281" spans="2:4" x14ac:dyDescent="0.3">
      <c r="B281" s="32">
        <f t="shared" si="13"/>
        <v>274</v>
      </c>
      <c r="C281" s="43">
        <f>'Delivery Time Simulation'!G281</f>
        <v>1.4666666666666666</v>
      </c>
      <c r="D281" s="41">
        <f t="shared" ca="1" si="14"/>
        <v>195</v>
      </c>
    </row>
    <row r="282" spans="2:4" x14ac:dyDescent="0.3">
      <c r="B282" s="32">
        <f t="shared" si="13"/>
        <v>275</v>
      </c>
      <c r="C282" s="43">
        <f>'Delivery Time Simulation'!G282</f>
        <v>2.2666666666666666</v>
      </c>
      <c r="D282" s="41">
        <f t="shared" ca="1" si="14"/>
        <v>245</v>
      </c>
    </row>
    <row r="283" spans="2:4" x14ac:dyDescent="0.3">
      <c r="B283" s="32">
        <f t="shared" si="13"/>
        <v>276</v>
      </c>
      <c r="C283" s="43">
        <f>'Delivery Time Simulation'!G283</f>
        <v>1.2666666666666666</v>
      </c>
      <c r="D283" s="41">
        <f t="shared" ca="1" si="14"/>
        <v>315</v>
      </c>
    </row>
    <row r="284" spans="2:4" x14ac:dyDescent="0.3">
      <c r="B284" s="32">
        <f t="shared" si="13"/>
        <v>277</v>
      </c>
      <c r="C284" s="43">
        <f>'Delivery Time Simulation'!G284</f>
        <v>1.6333333333333333</v>
      </c>
      <c r="D284" s="41">
        <f t="shared" ca="1" si="14"/>
        <v>160</v>
      </c>
    </row>
    <row r="285" spans="2:4" x14ac:dyDescent="0.3">
      <c r="B285" s="32">
        <f t="shared" si="13"/>
        <v>278</v>
      </c>
      <c r="C285" s="43">
        <f>'Delivery Time Simulation'!G285</f>
        <v>1.1000000000000001</v>
      </c>
      <c r="D285" s="41">
        <f t="shared" ca="1" si="14"/>
        <v>190</v>
      </c>
    </row>
    <row r="286" spans="2:4" x14ac:dyDescent="0.3">
      <c r="B286" s="32">
        <f t="shared" si="13"/>
        <v>279</v>
      </c>
      <c r="C286" s="43">
        <f>'Delivery Time Simulation'!G286</f>
        <v>2</v>
      </c>
      <c r="D286" s="41">
        <f t="shared" ca="1" si="14"/>
        <v>275</v>
      </c>
    </row>
    <row r="287" spans="2:4" x14ac:dyDescent="0.3">
      <c r="B287" s="32">
        <f t="shared" si="13"/>
        <v>280</v>
      </c>
      <c r="C287" s="43">
        <f>'Delivery Time Simulation'!G287</f>
        <v>1.8333333333333333</v>
      </c>
      <c r="D287" s="41">
        <f t="shared" ca="1" si="14"/>
        <v>340</v>
      </c>
    </row>
    <row r="288" spans="2:4" x14ac:dyDescent="0.3">
      <c r="B288" s="32">
        <f t="shared" si="13"/>
        <v>281</v>
      </c>
      <c r="C288" s="43">
        <f>'Delivery Time Simulation'!G288</f>
        <v>1.6</v>
      </c>
      <c r="D288" s="41">
        <f t="shared" ca="1" si="14"/>
        <v>215</v>
      </c>
    </row>
    <row r="289" spans="2:4" x14ac:dyDescent="0.3">
      <c r="B289" s="32">
        <f t="shared" si="13"/>
        <v>282</v>
      </c>
      <c r="C289" s="43">
        <f>'Delivery Time Simulation'!G289</f>
        <v>2.2666666666666666</v>
      </c>
      <c r="D289" s="41">
        <f t="shared" ca="1" si="14"/>
        <v>255</v>
      </c>
    </row>
    <row r="290" spans="2:4" x14ac:dyDescent="0.3">
      <c r="B290" s="32">
        <f t="shared" si="13"/>
        <v>283</v>
      </c>
      <c r="C290" s="43">
        <f>'Delivery Time Simulation'!G290</f>
        <v>1.6</v>
      </c>
      <c r="D290" s="41">
        <f t="shared" ca="1" si="14"/>
        <v>200</v>
      </c>
    </row>
    <row r="291" spans="2:4" x14ac:dyDescent="0.3">
      <c r="B291" s="32">
        <f t="shared" si="13"/>
        <v>284</v>
      </c>
      <c r="C291" s="43">
        <f>'Delivery Time Simulation'!G291</f>
        <v>1.1000000000000001</v>
      </c>
      <c r="D291" s="41">
        <f t="shared" ca="1" si="14"/>
        <v>155.00000000000003</v>
      </c>
    </row>
    <row r="292" spans="2:4" x14ac:dyDescent="0.3">
      <c r="B292" s="32">
        <f t="shared" si="13"/>
        <v>285</v>
      </c>
      <c r="C292" s="43">
        <f>'Delivery Time Simulation'!G292</f>
        <v>1.8666666666666667</v>
      </c>
      <c r="D292" s="41">
        <f t="shared" ca="1" si="14"/>
        <v>260</v>
      </c>
    </row>
    <row r="293" spans="2:4" x14ac:dyDescent="0.3">
      <c r="B293" s="32">
        <f t="shared" si="13"/>
        <v>286</v>
      </c>
      <c r="C293" s="43">
        <f>'Delivery Time Simulation'!G293</f>
        <v>1.4666666666666666</v>
      </c>
      <c r="D293" s="41">
        <f t="shared" ca="1" si="14"/>
        <v>230.00000000000003</v>
      </c>
    </row>
    <row r="294" spans="2:4" x14ac:dyDescent="0.3">
      <c r="B294" s="32">
        <f t="shared" si="13"/>
        <v>287</v>
      </c>
      <c r="C294" s="43">
        <f>'Delivery Time Simulation'!G294</f>
        <v>2.1333333333333333</v>
      </c>
      <c r="D294" s="41">
        <f t="shared" ca="1" si="14"/>
        <v>205</v>
      </c>
    </row>
    <row r="295" spans="2:4" x14ac:dyDescent="0.3">
      <c r="B295" s="32">
        <f t="shared" si="13"/>
        <v>288</v>
      </c>
      <c r="C295" s="43">
        <f>'Delivery Time Simulation'!G295</f>
        <v>1.3</v>
      </c>
      <c r="D295" s="41">
        <f t="shared" ca="1" si="14"/>
        <v>240</v>
      </c>
    </row>
    <row r="296" spans="2:4" x14ac:dyDescent="0.3">
      <c r="B296" s="32">
        <f t="shared" si="13"/>
        <v>289</v>
      </c>
      <c r="C296" s="43">
        <f>'Delivery Time Simulation'!G296</f>
        <v>1.8666666666666667</v>
      </c>
      <c r="D296" s="41">
        <f t="shared" ca="1" si="14"/>
        <v>305</v>
      </c>
    </row>
    <row r="297" spans="2:4" x14ac:dyDescent="0.3">
      <c r="B297" s="32">
        <f t="shared" si="13"/>
        <v>290</v>
      </c>
      <c r="C297" s="43">
        <f>'Delivery Time Simulation'!G297</f>
        <v>1.3</v>
      </c>
      <c r="D297" s="41">
        <f t="shared" ca="1" si="14"/>
        <v>225</v>
      </c>
    </row>
    <row r="298" spans="2:4" x14ac:dyDescent="0.3">
      <c r="B298" s="32">
        <f t="shared" si="13"/>
        <v>291</v>
      </c>
      <c r="C298" s="43">
        <f>'Delivery Time Simulation'!G298</f>
        <v>1.4666666666666666</v>
      </c>
      <c r="D298" s="41">
        <f t="shared" ca="1" si="14"/>
        <v>190</v>
      </c>
    </row>
    <row r="299" spans="2:4" x14ac:dyDescent="0.3">
      <c r="B299" s="32">
        <f t="shared" si="13"/>
        <v>292</v>
      </c>
      <c r="C299" s="43">
        <f>'Delivery Time Simulation'!G299</f>
        <v>1.5666666666666667</v>
      </c>
      <c r="D299" s="41">
        <f t="shared" ca="1" si="14"/>
        <v>185</v>
      </c>
    </row>
    <row r="300" spans="2:4" x14ac:dyDescent="0.3">
      <c r="B300" s="32">
        <f t="shared" si="13"/>
        <v>293</v>
      </c>
      <c r="C300" s="43">
        <f>'Delivery Time Simulation'!G300</f>
        <v>1.0333333333333334</v>
      </c>
      <c r="D300" s="41">
        <f t="shared" ca="1" si="14"/>
        <v>265</v>
      </c>
    </row>
    <row r="301" spans="2:4" x14ac:dyDescent="0.3">
      <c r="B301" s="32">
        <f t="shared" si="13"/>
        <v>294</v>
      </c>
      <c r="C301" s="43">
        <f>'Delivery Time Simulation'!G301</f>
        <v>1.4666666666666666</v>
      </c>
      <c r="D301" s="41">
        <f t="shared" ca="1" si="14"/>
        <v>280</v>
      </c>
    </row>
    <row r="302" spans="2:4" x14ac:dyDescent="0.3">
      <c r="B302" s="32">
        <f t="shared" si="13"/>
        <v>295</v>
      </c>
      <c r="C302" s="43">
        <f>'Delivery Time Simulation'!G302</f>
        <v>1.5</v>
      </c>
      <c r="D302" s="41">
        <f t="shared" ca="1" si="14"/>
        <v>265</v>
      </c>
    </row>
    <row r="303" spans="2:4" x14ac:dyDescent="0.3">
      <c r="B303" s="32">
        <f t="shared" si="13"/>
        <v>296</v>
      </c>
      <c r="C303" s="43">
        <f>'Delivery Time Simulation'!G303</f>
        <v>1.4</v>
      </c>
      <c r="D303" s="41">
        <f t="shared" ca="1" si="14"/>
        <v>175</v>
      </c>
    </row>
    <row r="304" spans="2:4" x14ac:dyDescent="0.3">
      <c r="B304" s="32">
        <f t="shared" si="13"/>
        <v>297</v>
      </c>
      <c r="C304" s="43">
        <f>'Delivery Time Simulation'!G304</f>
        <v>1.4666666666666666</v>
      </c>
      <c r="D304" s="41">
        <f t="shared" ca="1" si="14"/>
        <v>225</v>
      </c>
    </row>
    <row r="305" spans="2:4" x14ac:dyDescent="0.3">
      <c r="B305" s="32">
        <f t="shared" si="13"/>
        <v>298</v>
      </c>
      <c r="C305" s="43">
        <f>'Delivery Time Simulation'!G305</f>
        <v>1.6666666666666667</v>
      </c>
      <c r="D305" s="41">
        <f t="shared" ca="1" si="14"/>
        <v>380</v>
      </c>
    </row>
    <row r="306" spans="2:4" x14ac:dyDescent="0.3">
      <c r="B306" s="32">
        <f t="shared" si="13"/>
        <v>299</v>
      </c>
      <c r="C306" s="43">
        <f>'Delivery Time Simulation'!G306</f>
        <v>1.3333333333333333</v>
      </c>
      <c r="D306" s="41">
        <f t="shared" ca="1" si="14"/>
        <v>364.99999999999994</v>
      </c>
    </row>
    <row r="307" spans="2:4" x14ac:dyDescent="0.3">
      <c r="B307" s="32">
        <f t="shared" si="13"/>
        <v>300</v>
      </c>
      <c r="C307" s="43">
        <f>'Delivery Time Simulation'!G307</f>
        <v>1.6</v>
      </c>
      <c r="D307" s="41">
        <f t="shared" ca="1" si="14"/>
        <v>285</v>
      </c>
    </row>
    <row r="308" spans="2:4" x14ac:dyDescent="0.3">
      <c r="B308" s="32">
        <f t="shared" si="13"/>
        <v>301</v>
      </c>
      <c r="C308" s="43">
        <f>'Delivery Time Simulation'!G308</f>
        <v>1.1666666666666667</v>
      </c>
      <c r="D308" s="41">
        <f t="shared" ca="1" si="14"/>
        <v>290</v>
      </c>
    </row>
    <row r="309" spans="2:4" x14ac:dyDescent="0.3">
      <c r="B309" s="32">
        <f t="shared" si="13"/>
        <v>302</v>
      </c>
      <c r="C309" s="43">
        <f>'Delivery Time Simulation'!G309</f>
        <v>1.2</v>
      </c>
      <c r="D309" s="41">
        <f t="shared" ca="1" si="14"/>
        <v>185</v>
      </c>
    </row>
    <row r="310" spans="2:4" x14ac:dyDescent="0.3">
      <c r="B310" s="32">
        <f t="shared" si="13"/>
        <v>303</v>
      </c>
      <c r="C310" s="43">
        <f>'Delivery Time Simulation'!G310</f>
        <v>1.9</v>
      </c>
      <c r="D310" s="41">
        <f t="shared" ca="1" si="14"/>
        <v>364.99999999999994</v>
      </c>
    </row>
    <row r="311" spans="2:4" x14ac:dyDescent="0.3">
      <c r="B311" s="32">
        <f t="shared" si="13"/>
        <v>304</v>
      </c>
      <c r="C311" s="43">
        <f>'Delivery Time Simulation'!G311</f>
        <v>2</v>
      </c>
      <c r="D311" s="41">
        <f t="shared" ca="1" si="14"/>
        <v>295</v>
      </c>
    </row>
    <row r="312" spans="2:4" x14ac:dyDescent="0.3">
      <c r="B312" s="32">
        <f t="shared" si="13"/>
        <v>305</v>
      </c>
      <c r="C312" s="43">
        <f>'Delivery Time Simulation'!G312</f>
        <v>1.0333333333333334</v>
      </c>
      <c r="D312" s="41">
        <f t="shared" ca="1" si="14"/>
        <v>260</v>
      </c>
    </row>
    <row r="313" spans="2:4" x14ac:dyDescent="0.3">
      <c r="B313" s="32">
        <f t="shared" si="13"/>
        <v>306</v>
      </c>
      <c r="C313" s="43">
        <f>'Delivery Time Simulation'!G313</f>
        <v>2.5333333333333332</v>
      </c>
      <c r="D313" s="41">
        <f t="shared" ca="1" si="14"/>
        <v>125</v>
      </c>
    </row>
    <row r="314" spans="2:4" x14ac:dyDescent="0.3">
      <c r="B314" s="32">
        <f t="shared" si="13"/>
        <v>307</v>
      </c>
      <c r="C314" s="43">
        <f>'Delivery Time Simulation'!G314</f>
        <v>1.8333333333333333</v>
      </c>
      <c r="D314" s="41">
        <f t="shared" ca="1" si="14"/>
        <v>295</v>
      </c>
    </row>
    <row r="315" spans="2:4" x14ac:dyDescent="0.3">
      <c r="B315" s="32">
        <f t="shared" si="13"/>
        <v>308</v>
      </c>
      <c r="C315" s="43">
        <f>'Delivery Time Simulation'!G315</f>
        <v>1.6</v>
      </c>
      <c r="D315" s="41">
        <f t="shared" ca="1" si="14"/>
        <v>219.99999999999997</v>
      </c>
    </row>
    <row r="316" spans="2:4" x14ac:dyDescent="0.3">
      <c r="B316" s="32">
        <f t="shared" si="13"/>
        <v>309</v>
      </c>
      <c r="C316" s="43">
        <f>'Delivery Time Simulation'!G316</f>
        <v>1.4333333333333333</v>
      </c>
      <c r="D316" s="41">
        <f t="shared" ca="1" si="14"/>
        <v>150</v>
      </c>
    </row>
    <row r="317" spans="2:4" x14ac:dyDescent="0.3">
      <c r="B317" s="32">
        <f t="shared" si="13"/>
        <v>310</v>
      </c>
      <c r="C317" s="43">
        <f>'Delivery Time Simulation'!G317</f>
        <v>1.1000000000000001</v>
      </c>
      <c r="D317" s="41">
        <f t="shared" ca="1" si="14"/>
        <v>180</v>
      </c>
    </row>
    <row r="318" spans="2:4" x14ac:dyDescent="0.3">
      <c r="B318" s="32">
        <f t="shared" si="13"/>
        <v>311</v>
      </c>
      <c r="C318" s="43">
        <f>'Delivery Time Simulation'!G318</f>
        <v>1.7333333333333334</v>
      </c>
      <c r="D318" s="41">
        <f t="shared" ca="1" si="14"/>
        <v>145</v>
      </c>
    </row>
    <row r="319" spans="2:4" x14ac:dyDescent="0.3">
      <c r="B319" s="32">
        <f t="shared" si="13"/>
        <v>312</v>
      </c>
      <c r="C319" s="43">
        <f>'Delivery Time Simulation'!G319</f>
        <v>1.2333333333333334</v>
      </c>
      <c r="D319" s="41">
        <f t="shared" ca="1" si="14"/>
        <v>230.00000000000003</v>
      </c>
    </row>
    <row r="320" spans="2:4" x14ac:dyDescent="0.3">
      <c r="B320" s="32">
        <f t="shared" si="13"/>
        <v>313</v>
      </c>
      <c r="C320" s="43">
        <f>'Delivery Time Simulation'!G320</f>
        <v>1.5666666666666667</v>
      </c>
      <c r="D320" s="41">
        <f t="shared" ca="1" si="14"/>
        <v>255</v>
      </c>
    </row>
    <row r="321" spans="2:4" x14ac:dyDescent="0.3">
      <c r="B321" s="32">
        <f t="shared" si="13"/>
        <v>314</v>
      </c>
      <c r="C321" s="43">
        <f>'Delivery Time Simulation'!G321</f>
        <v>1.9</v>
      </c>
      <c r="D321" s="41">
        <f t="shared" ca="1" si="14"/>
        <v>300</v>
      </c>
    </row>
    <row r="322" spans="2:4" x14ac:dyDescent="0.3">
      <c r="B322" s="32">
        <f t="shared" si="13"/>
        <v>315</v>
      </c>
      <c r="C322" s="43">
        <f>'Delivery Time Simulation'!G322</f>
        <v>1.4666666666666666</v>
      </c>
      <c r="D322" s="41">
        <f t="shared" ca="1" si="14"/>
        <v>195</v>
      </c>
    </row>
    <row r="323" spans="2:4" x14ac:dyDescent="0.3">
      <c r="B323" s="32">
        <f t="shared" si="13"/>
        <v>316</v>
      </c>
      <c r="C323" s="43">
        <f>'Delivery Time Simulation'!G323</f>
        <v>1.4333333333333333</v>
      </c>
      <c r="D323" s="41">
        <f t="shared" ca="1" si="14"/>
        <v>215</v>
      </c>
    </row>
    <row r="324" spans="2:4" x14ac:dyDescent="0.3">
      <c r="B324" s="32">
        <f t="shared" si="13"/>
        <v>317</v>
      </c>
      <c r="C324" s="43">
        <f>'Delivery Time Simulation'!G324</f>
        <v>1.5</v>
      </c>
      <c r="D324" s="41">
        <f t="shared" ca="1" si="14"/>
        <v>265</v>
      </c>
    </row>
    <row r="325" spans="2:4" x14ac:dyDescent="0.3">
      <c r="B325" s="32">
        <f t="shared" si="13"/>
        <v>318</v>
      </c>
      <c r="C325" s="43">
        <f>'Delivery Time Simulation'!G325</f>
        <v>2.7</v>
      </c>
      <c r="D325" s="41">
        <f t="shared" ca="1" si="14"/>
        <v>280</v>
      </c>
    </row>
    <row r="326" spans="2:4" x14ac:dyDescent="0.3">
      <c r="B326" s="32">
        <f t="shared" si="13"/>
        <v>319</v>
      </c>
      <c r="C326" s="43">
        <f>'Delivery Time Simulation'!G326</f>
        <v>1.7</v>
      </c>
      <c r="D326" s="41">
        <f t="shared" ca="1" si="14"/>
        <v>245</v>
      </c>
    </row>
    <row r="327" spans="2:4" x14ac:dyDescent="0.3">
      <c r="B327" s="32">
        <f t="shared" si="13"/>
        <v>320</v>
      </c>
      <c r="C327" s="43">
        <f>'Delivery Time Simulation'!G327</f>
        <v>1.6333333333333333</v>
      </c>
      <c r="D327" s="41">
        <f t="shared" ca="1" si="14"/>
        <v>215</v>
      </c>
    </row>
    <row r="328" spans="2:4" x14ac:dyDescent="0.3">
      <c r="B328" s="32">
        <f t="shared" si="13"/>
        <v>321</v>
      </c>
      <c r="C328" s="43">
        <f>'Delivery Time Simulation'!G328</f>
        <v>2.2333333333333334</v>
      </c>
      <c r="D328" s="41">
        <f t="shared" ca="1" si="14"/>
        <v>255</v>
      </c>
    </row>
    <row r="329" spans="2:4" x14ac:dyDescent="0.3">
      <c r="B329" s="32">
        <f t="shared" ref="B329:B392" si="15">B328+1</f>
        <v>322</v>
      </c>
      <c r="C329" s="43">
        <f>'Delivery Time Simulation'!G329</f>
        <v>2.2333333333333334</v>
      </c>
      <c r="D329" s="41">
        <f t="shared" ref="D329:D392" ca="1" si="16">INDEX($C$8:$C$1007,RANDBETWEEN(1,1000))*$B$3</f>
        <v>219.99999999999997</v>
      </c>
    </row>
    <row r="330" spans="2:4" x14ac:dyDescent="0.3">
      <c r="B330" s="32">
        <f t="shared" si="15"/>
        <v>323</v>
      </c>
      <c r="C330" s="43">
        <f>'Delivery Time Simulation'!G330</f>
        <v>1.7666666666666666</v>
      </c>
      <c r="D330" s="41">
        <f t="shared" ca="1" si="16"/>
        <v>205</v>
      </c>
    </row>
    <row r="331" spans="2:4" x14ac:dyDescent="0.3">
      <c r="B331" s="32">
        <f t="shared" si="15"/>
        <v>324</v>
      </c>
      <c r="C331" s="43">
        <f>'Delivery Time Simulation'!G331</f>
        <v>1.4666666666666666</v>
      </c>
      <c r="D331" s="41">
        <f t="shared" ca="1" si="16"/>
        <v>285</v>
      </c>
    </row>
    <row r="332" spans="2:4" x14ac:dyDescent="0.3">
      <c r="B332" s="32">
        <f t="shared" si="15"/>
        <v>325</v>
      </c>
      <c r="C332" s="43">
        <f>'Delivery Time Simulation'!G332</f>
        <v>1.5333333333333334</v>
      </c>
      <c r="D332" s="41">
        <f t="shared" ca="1" si="16"/>
        <v>320</v>
      </c>
    </row>
    <row r="333" spans="2:4" x14ac:dyDescent="0.3">
      <c r="B333" s="32">
        <f t="shared" si="15"/>
        <v>326</v>
      </c>
      <c r="C333" s="43">
        <f>'Delivery Time Simulation'!G333</f>
        <v>1.6666666666666667</v>
      </c>
      <c r="D333" s="41">
        <f t="shared" ca="1" si="16"/>
        <v>185</v>
      </c>
    </row>
    <row r="334" spans="2:4" x14ac:dyDescent="0.3">
      <c r="B334" s="32">
        <f t="shared" si="15"/>
        <v>327</v>
      </c>
      <c r="C334" s="43">
        <f>'Delivery Time Simulation'!G334</f>
        <v>1.2</v>
      </c>
      <c r="D334" s="41">
        <f t="shared" ca="1" si="16"/>
        <v>225</v>
      </c>
    </row>
    <row r="335" spans="2:4" x14ac:dyDescent="0.3">
      <c r="B335" s="32">
        <f t="shared" si="15"/>
        <v>328</v>
      </c>
      <c r="C335" s="43">
        <f>'Delivery Time Simulation'!G335</f>
        <v>1.5333333333333334</v>
      </c>
      <c r="D335" s="41">
        <f t="shared" ca="1" si="16"/>
        <v>115.00000000000001</v>
      </c>
    </row>
    <row r="336" spans="2:4" x14ac:dyDescent="0.3">
      <c r="B336" s="32">
        <f t="shared" si="15"/>
        <v>329</v>
      </c>
      <c r="C336" s="43">
        <f>'Delivery Time Simulation'!G336</f>
        <v>1.3333333333333333</v>
      </c>
      <c r="D336" s="41">
        <f t="shared" ca="1" si="16"/>
        <v>185</v>
      </c>
    </row>
    <row r="337" spans="2:4" x14ac:dyDescent="0.3">
      <c r="B337" s="32">
        <f t="shared" si="15"/>
        <v>330</v>
      </c>
      <c r="C337" s="43">
        <f>'Delivery Time Simulation'!G337</f>
        <v>1.4</v>
      </c>
      <c r="D337" s="41">
        <f t="shared" ca="1" si="16"/>
        <v>270</v>
      </c>
    </row>
    <row r="338" spans="2:4" x14ac:dyDescent="0.3">
      <c r="B338" s="32">
        <f t="shared" si="15"/>
        <v>331</v>
      </c>
      <c r="C338" s="43">
        <f>'Delivery Time Simulation'!G338</f>
        <v>1.5</v>
      </c>
      <c r="D338" s="41">
        <f t="shared" ca="1" si="16"/>
        <v>255</v>
      </c>
    </row>
    <row r="339" spans="2:4" x14ac:dyDescent="0.3">
      <c r="B339" s="32">
        <f t="shared" si="15"/>
        <v>332</v>
      </c>
      <c r="C339" s="43">
        <f>'Delivery Time Simulation'!G339</f>
        <v>1.4</v>
      </c>
      <c r="D339" s="41">
        <f t="shared" ca="1" si="16"/>
        <v>215</v>
      </c>
    </row>
    <row r="340" spans="2:4" x14ac:dyDescent="0.3">
      <c r="B340" s="32">
        <f t="shared" si="15"/>
        <v>333</v>
      </c>
      <c r="C340" s="43">
        <f>'Delivery Time Simulation'!G340</f>
        <v>1.4</v>
      </c>
      <c r="D340" s="41">
        <f t="shared" ca="1" si="16"/>
        <v>240</v>
      </c>
    </row>
    <row r="341" spans="2:4" x14ac:dyDescent="0.3">
      <c r="B341" s="32">
        <f t="shared" si="15"/>
        <v>334</v>
      </c>
      <c r="C341" s="43">
        <f>'Delivery Time Simulation'!G341</f>
        <v>1.5</v>
      </c>
      <c r="D341" s="41">
        <f t="shared" ca="1" si="16"/>
        <v>275</v>
      </c>
    </row>
    <row r="342" spans="2:4" x14ac:dyDescent="0.3">
      <c r="B342" s="32">
        <f t="shared" si="15"/>
        <v>335</v>
      </c>
      <c r="C342" s="43">
        <f>'Delivery Time Simulation'!G342</f>
        <v>1</v>
      </c>
      <c r="D342" s="41">
        <f t="shared" ca="1" si="16"/>
        <v>195</v>
      </c>
    </row>
    <row r="343" spans="2:4" x14ac:dyDescent="0.3">
      <c r="B343" s="32">
        <f t="shared" si="15"/>
        <v>336</v>
      </c>
      <c r="C343" s="43">
        <f>'Delivery Time Simulation'!G343</f>
        <v>1.2333333333333334</v>
      </c>
      <c r="D343" s="41">
        <f t="shared" ca="1" si="16"/>
        <v>235</v>
      </c>
    </row>
    <row r="344" spans="2:4" x14ac:dyDescent="0.3">
      <c r="B344" s="32">
        <f t="shared" si="15"/>
        <v>337</v>
      </c>
      <c r="C344" s="43">
        <f>'Delivery Time Simulation'!G344</f>
        <v>1.2333333333333334</v>
      </c>
      <c r="D344" s="41">
        <f t="shared" ca="1" si="16"/>
        <v>205</v>
      </c>
    </row>
    <row r="345" spans="2:4" x14ac:dyDescent="0.3">
      <c r="B345" s="32">
        <f t="shared" si="15"/>
        <v>338</v>
      </c>
      <c r="C345" s="43">
        <f>'Delivery Time Simulation'!G345</f>
        <v>1.2</v>
      </c>
      <c r="D345" s="41">
        <f t="shared" ca="1" si="16"/>
        <v>175</v>
      </c>
    </row>
    <row r="346" spans="2:4" x14ac:dyDescent="0.3">
      <c r="B346" s="32">
        <f t="shared" si="15"/>
        <v>339</v>
      </c>
      <c r="C346" s="43">
        <f>'Delivery Time Simulation'!G346</f>
        <v>1.3</v>
      </c>
      <c r="D346" s="41">
        <f t="shared" ca="1" si="16"/>
        <v>275</v>
      </c>
    </row>
    <row r="347" spans="2:4" x14ac:dyDescent="0.3">
      <c r="B347" s="32">
        <f t="shared" si="15"/>
        <v>340</v>
      </c>
      <c r="C347" s="43">
        <f>'Delivery Time Simulation'!G347</f>
        <v>1.5333333333333334</v>
      </c>
      <c r="D347" s="41">
        <f t="shared" ca="1" si="16"/>
        <v>315</v>
      </c>
    </row>
    <row r="348" spans="2:4" x14ac:dyDescent="0.3">
      <c r="B348" s="32">
        <f t="shared" si="15"/>
        <v>341</v>
      </c>
      <c r="C348" s="43">
        <f>'Delivery Time Simulation'!G348</f>
        <v>1.0333333333333334</v>
      </c>
      <c r="D348" s="41">
        <f t="shared" ca="1" si="16"/>
        <v>180</v>
      </c>
    </row>
    <row r="349" spans="2:4" x14ac:dyDescent="0.3">
      <c r="B349" s="32">
        <f t="shared" si="15"/>
        <v>342</v>
      </c>
      <c r="C349" s="43">
        <f>'Delivery Time Simulation'!G349</f>
        <v>1.3</v>
      </c>
      <c r="D349" s="41">
        <f t="shared" ca="1" si="16"/>
        <v>275</v>
      </c>
    </row>
    <row r="350" spans="2:4" x14ac:dyDescent="0.3">
      <c r="B350" s="32">
        <f t="shared" si="15"/>
        <v>343</v>
      </c>
      <c r="C350" s="43">
        <f>'Delivery Time Simulation'!G350</f>
        <v>1.9</v>
      </c>
      <c r="D350" s="41">
        <f t="shared" ca="1" si="16"/>
        <v>285</v>
      </c>
    </row>
    <row r="351" spans="2:4" x14ac:dyDescent="0.3">
      <c r="B351" s="32">
        <f t="shared" si="15"/>
        <v>344</v>
      </c>
      <c r="C351" s="43">
        <f>'Delivery Time Simulation'!G351</f>
        <v>1.2666666666666666</v>
      </c>
      <c r="D351" s="41">
        <f t="shared" ca="1" si="16"/>
        <v>185</v>
      </c>
    </row>
    <row r="352" spans="2:4" x14ac:dyDescent="0.3">
      <c r="B352" s="32">
        <f t="shared" si="15"/>
        <v>345</v>
      </c>
      <c r="C352" s="43">
        <f>'Delivery Time Simulation'!G352</f>
        <v>0.83333333333333337</v>
      </c>
      <c r="D352" s="41">
        <f t="shared" ca="1" si="16"/>
        <v>215</v>
      </c>
    </row>
    <row r="353" spans="2:4" x14ac:dyDescent="0.3">
      <c r="B353" s="32">
        <f t="shared" si="15"/>
        <v>346</v>
      </c>
      <c r="C353" s="43">
        <f>'Delivery Time Simulation'!G353</f>
        <v>1.6666666666666667</v>
      </c>
      <c r="D353" s="41">
        <f t="shared" ca="1" si="16"/>
        <v>205</v>
      </c>
    </row>
    <row r="354" spans="2:4" x14ac:dyDescent="0.3">
      <c r="B354" s="32">
        <f t="shared" si="15"/>
        <v>347</v>
      </c>
      <c r="C354" s="43">
        <f>'Delivery Time Simulation'!G354</f>
        <v>1.4333333333333333</v>
      </c>
      <c r="D354" s="41">
        <f t="shared" ca="1" si="16"/>
        <v>235</v>
      </c>
    </row>
    <row r="355" spans="2:4" x14ac:dyDescent="0.3">
      <c r="B355" s="32">
        <f t="shared" si="15"/>
        <v>348</v>
      </c>
      <c r="C355" s="43">
        <f>'Delivery Time Simulation'!G355</f>
        <v>1.3</v>
      </c>
      <c r="D355" s="41">
        <f t="shared" ca="1" si="16"/>
        <v>265</v>
      </c>
    </row>
    <row r="356" spans="2:4" x14ac:dyDescent="0.3">
      <c r="B356" s="32">
        <f t="shared" si="15"/>
        <v>349</v>
      </c>
      <c r="C356" s="43">
        <f>'Delivery Time Simulation'!G356</f>
        <v>1.5333333333333334</v>
      </c>
      <c r="D356" s="41">
        <f t="shared" ca="1" si="16"/>
        <v>210</v>
      </c>
    </row>
    <row r="357" spans="2:4" x14ac:dyDescent="0.3">
      <c r="B357" s="32">
        <f t="shared" si="15"/>
        <v>350</v>
      </c>
      <c r="C357" s="43">
        <f>'Delivery Time Simulation'!G357</f>
        <v>1.0666666666666667</v>
      </c>
      <c r="D357" s="41">
        <f t="shared" ca="1" si="16"/>
        <v>285</v>
      </c>
    </row>
    <row r="358" spans="2:4" x14ac:dyDescent="0.3">
      <c r="B358" s="32">
        <f t="shared" si="15"/>
        <v>351</v>
      </c>
      <c r="C358" s="43">
        <f>'Delivery Time Simulation'!G358</f>
        <v>1.4333333333333333</v>
      </c>
      <c r="D358" s="41">
        <f t="shared" ca="1" si="16"/>
        <v>270</v>
      </c>
    </row>
    <row r="359" spans="2:4" x14ac:dyDescent="0.3">
      <c r="B359" s="32">
        <f t="shared" si="15"/>
        <v>352</v>
      </c>
      <c r="C359" s="43">
        <f>'Delivery Time Simulation'!G359</f>
        <v>1.4</v>
      </c>
      <c r="D359" s="41">
        <f t="shared" ca="1" si="16"/>
        <v>310.00000000000006</v>
      </c>
    </row>
    <row r="360" spans="2:4" x14ac:dyDescent="0.3">
      <c r="B360" s="32">
        <f t="shared" si="15"/>
        <v>353</v>
      </c>
      <c r="C360" s="43">
        <f>'Delivery Time Simulation'!G360</f>
        <v>1.1666666666666667</v>
      </c>
      <c r="D360" s="41">
        <f t="shared" ca="1" si="16"/>
        <v>190</v>
      </c>
    </row>
    <row r="361" spans="2:4" x14ac:dyDescent="0.3">
      <c r="B361" s="32">
        <f t="shared" si="15"/>
        <v>354</v>
      </c>
      <c r="C361" s="43">
        <f>'Delivery Time Simulation'!G361</f>
        <v>1.5666666666666667</v>
      </c>
      <c r="D361" s="41">
        <f t="shared" ca="1" si="16"/>
        <v>295</v>
      </c>
    </row>
    <row r="362" spans="2:4" x14ac:dyDescent="0.3">
      <c r="B362" s="32">
        <f t="shared" si="15"/>
        <v>355</v>
      </c>
      <c r="C362" s="43">
        <f>'Delivery Time Simulation'!G362</f>
        <v>1.4</v>
      </c>
      <c r="D362" s="41">
        <f t="shared" ca="1" si="16"/>
        <v>190</v>
      </c>
    </row>
    <row r="363" spans="2:4" x14ac:dyDescent="0.3">
      <c r="B363" s="32">
        <f t="shared" si="15"/>
        <v>356</v>
      </c>
      <c r="C363" s="43">
        <f>'Delivery Time Simulation'!G363</f>
        <v>1.7</v>
      </c>
      <c r="D363" s="41">
        <f t="shared" ca="1" si="16"/>
        <v>260</v>
      </c>
    </row>
    <row r="364" spans="2:4" x14ac:dyDescent="0.3">
      <c r="B364" s="32">
        <f t="shared" si="15"/>
        <v>357</v>
      </c>
      <c r="C364" s="43">
        <f>'Delivery Time Simulation'!G364</f>
        <v>0.73333333333333328</v>
      </c>
      <c r="D364" s="41">
        <f t="shared" ca="1" si="16"/>
        <v>225</v>
      </c>
    </row>
    <row r="365" spans="2:4" x14ac:dyDescent="0.3">
      <c r="B365" s="32">
        <f t="shared" si="15"/>
        <v>358</v>
      </c>
      <c r="C365" s="43">
        <f>'Delivery Time Simulation'!G365</f>
        <v>1.6666666666666667</v>
      </c>
      <c r="D365" s="41">
        <f t="shared" ca="1" si="16"/>
        <v>200</v>
      </c>
    </row>
    <row r="366" spans="2:4" x14ac:dyDescent="0.3">
      <c r="B366" s="32">
        <f t="shared" si="15"/>
        <v>359</v>
      </c>
      <c r="C366" s="43">
        <f>'Delivery Time Simulation'!G366</f>
        <v>1.7666666666666666</v>
      </c>
      <c r="D366" s="41">
        <f t="shared" ca="1" si="16"/>
        <v>235</v>
      </c>
    </row>
    <row r="367" spans="2:4" x14ac:dyDescent="0.3">
      <c r="B367" s="32">
        <f t="shared" si="15"/>
        <v>360</v>
      </c>
      <c r="C367" s="43">
        <f>'Delivery Time Simulation'!G367</f>
        <v>1.8666666666666667</v>
      </c>
      <c r="D367" s="41">
        <f t="shared" ca="1" si="16"/>
        <v>270</v>
      </c>
    </row>
    <row r="368" spans="2:4" x14ac:dyDescent="0.3">
      <c r="B368" s="32">
        <f t="shared" si="15"/>
        <v>361</v>
      </c>
      <c r="C368" s="43">
        <f>'Delivery Time Simulation'!G368</f>
        <v>1.7</v>
      </c>
      <c r="D368" s="41">
        <f t="shared" ca="1" si="16"/>
        <v>335</v>
      </c>
    </row>
    <row r="369" spans="2:4" x14ac:dyDescent="0.3">
      <c r="B369" s="32">
        <f t="shared" si="15"/>
        <v>362</v>
      </c>
      <c r="C369" s="43">
        <f>'Delivery Time Simulation'!G369</f>
        <v>1.2</v>
      </c>
      <c r="D369" s="41">
        <f t="shared" ca="1" si="16"/>
        <v>155.00000000000003</v>
      </c>
    </row>
    <row r="370" spans="2:4" x14ac:dyDescent="0.3">
      <c r="B370" s="32">
        <f t="shared" si="15"/>
        <v>363</v>
      </c>
      <c r="C370" s="43">
        <f>'Delivery Time Simulation'!G370</f>
        <v>1.4666666666666666</v>
      </c>
      <c r="D370" s="41">
        <f t="shared" ca="1" si="16"/>
        <v>200</v>
      </c>
    </row>
    <row r="371" spans="2:4" x14ac:dyDescent="0.3">
      <c r="B371" s="32">
        <f t="shared" si="15"/>
        <v>364</v>
      </c>
      <c r="C371" s="43">
        <f>'Delivery Time Simulation'!G371</f>
        <v>1.6</v>
      </c>
      <c r="D371" s="41">
        <f t="shared" ca="1" si="16"/>
        <v>219.99999999999997</v>
      </c>
    </row>
    <row r="372" spans="2:4" x14ac:dyDescent="0.3">
      <c r="B372" s="32">
        <f t="shared" si="15"/>
        <v>365</v>
      </c>
      <c r="C372" s="43">
        <f>'Delivery Time Simulation'!G372</f>
        <v>1.1666666666666667</v>
      </c>
      <c r="D372" s="41">
        <f t="shared" ca="1" si="16"/>
        <v>300</v>
      </c>
    </row>
    <row r="373" spans="2:4" x14ac:dyDescent="0.3">
      <c r="B373" s="32">
        <f t="shared" si="15"/>
        <v>366</v>
      </c>
      <c r="C373" s="43">
        <f>'Delivery Time Simulation'!G373</f>
        <v>1.6</v>
      </c>
      <c r="D373" s="41">
        <f t="shared" ca="1" si="16"/>
        <v>250</v>
      </c>
    </row>
    <row r="374" spans="2:4" x14ac:dyDescent="0.3">
      <c r="B374" s="32">
        <f t="shared" si="15"/>
        <v>367</v>
      </c>
      <c r="C374" s="43">
        <f>'Delivery Time Simulation'!G374</f>
        <v>1.3666666666666667</v>
      </c>
      <c r="D374" s="41">
        <f t="shared" ca="1" si="16"/>
        <v>170</v>
      </c>
    </row>
    <row r="375" spans="2:4" x14ac:dyDescent="0.3">
      <c r="B375" s="32">
        <f t="shared" si="15"/>
        <v>368</v>
      </c>
      <c r="C375" s="43">
        <f>'Delivery Time Simulation'!G375</f>
        <v>1.2333333333333334</v>
      </c>
      <c r="D375" s="41">
        <f t="shared" ca="1" si="16"/>
        <v>260</v>
      </c>
    </row>
    <row r="376" spans="2:4" x14ac:dyDescent="0.3">
      <c r="B376" s="32">
        <f t="shared" si="15"/>
        <v>369</v>
      </c>
      <c r="C376" s="43">
        <f>'Delivery Time Simulation'!G376</f>
        <v>1.2</v>
      </c>
      <c r="D376" s="41">
        <f t="shared" ca="1" si="16"/>
        <v>190</v>
      </c>
    </row>
    <row r="377" spans="2:4" x14ac:dyDescent="0.3">
      <c r="B377" s="32">
        <f t="shared" si="15"/>
        <v>370</v>
      </c>
      <c r="C377" s="43">
        <f>'Delivery Time Simulation'!G377</f>
        <v>2.1333333333333333</v>
      </c>
      <c r="D377" s="41">
        <f t="shared" ca="1" si="16"/>
        <v>109.99999999999999</v>
      </c>
    </row>
    <row r="378" spans="2:4" x14ac:dyDescent="0.3">
      <c r="B378" s="32">
        <f t="shared" si="15"/>
        <v>371</v>
      </c>
      <c r="C378" s="43">
        <f>'Delivery Time Simulation'!G378</f>
        <v>0.8</v>
      </c>
      <c r="D378" s="41">
        <f t="shared" ca="1" si="16"/>
        <v>109.99999999999999</v>
      </c>
    </row>
    <row r="379" spans="2:4" x14ac:dyDescent="0.3">
      <c r="B379" s="32">
        <f t="shared" si="15"/>
        <v>372</v>
      </c>
      <c r="C379" s="43">
        <f>'Delivery Time Simulation'!G379</f>
        <v>1.1333333333333333</v>
      </c>
      <c r="D379" s="41">
        <f t="shared" ca="1" si="16"/>
        <v>285</v>
      </c>
    </row>
    <row r="380" spans="2:4" x14ac:dyDescent="0.3">
      <c r="B380" s="32">
        <f t="shared" si="15"/>
        <v>373</v>
      </c>
      <c r="C380" s="43">
        <f>'Delivery Time Simulation'!G380</f>
        <v>1.9333333333333333</v>
      </c>
      <c r="D380" s="41">
        <f t="shared" ca="1" si="16"/>
        <v>180</v>
      </c>
    </row>
    <row r="381" spans="2:4" x14ac:dyDescent="0.3">
      <c r="B381" s="32">
        <f t="shared" si="15"/>
        <v>374</v>
      </c>
      <c r="C381" s="43">
        <f>'Delivery Time Simulation'!G381</f>
        <v>1.9</v>
      </c>
      <c r="D381" s="41">
        <f t="shared" ca="1" si="16"/>
        <v>225</v>
      </c>
    </row>
    <row r="382" spans="2:4" x14ac:dyDescent="0.3">
      <c r="B382" s="32">
        <f t="shared" si="15"/>
        <v>375</v>
      </c>
      <c r="C382" s="43">
        <f>'Delivery Time Simulation'!G382</f>
        <v>2.2000000000000002</v>
      </c>
      <c r="D382" s="41">
        <f t="shared" ca="1" si="16"/>
        <v>265</v>
      </c>
    </row>
    <row r="383" spans="2:4" x14ac:dyDescent="0.3">
      <c r="B383" s="32">
        <f t="shared" si="15"/>
        <v>376</v>
      </c>
      <c r="C383" s="43">
        <f>'Delivery Time Simulation'!G383</f>
        <v>1.9</v>
      </c>
      <c r="D383" s="41">
        <f t="shared" ca="1" si="16"/>
        <v>275</v>
      </c>
    </row>
    <row r="384" spans="2:4" x14ac:dyDescent="0.3">
      <c r="B384" s="32">
        <f t="shared" si="15"/>
        <v>377</v>
      </c>
      <c r="C384" s="43">
        <f>'Delivery Time Simulation'!G384</f>
        <v>1.5666666666666667</v>
      </c>
      <c r="D384" s="41">
        <f t="shared" ca="1" si="16"/>
        <v>270</v>
      </c>
    </row>
    <row r="385" spans="2:4" x14ac:dyDescent="0.3">
      <c r="B385" s="32">
        <f t="shared" si="15"/>
        <v>378</v>
      </c>
      <c r="C385" s="43">
        <f>'Delivery Time Simulation'!G385</f>
        <v>1.7666666666666666</v>
      </c>
      <c r="D385" s="41">
        <f t="shared" ca="1" si="16"/>
        <v>205</v>
      </c>
    </row>
    <row r="386" spans="2:4" x14ac:dyDescent="0.3">
      <c r="B386" s="32">
        <f t="shared" si="15"/>
        <v>379</v>
      </c>
      <c r="C386" s="43">
        <f>'Delivery Time Simulation'!G386</f>
        <v>1.7333333333333334</v>
      </c>
      <c r="D386" s="41">
        <f t="shared" ca="1" si="16"/>
        <v>285</v>
      </c>
    </row>
    <row r="387" spans="2:4" x14ac:dyDescent="0.3">
      <c r="B387" s="32">
        <f t="shared" si="15"/>
        <v>380</v>
      </c>
      <c r="C387" s="43">
        <f>'Delivery Time Simulation'!G387</f>
        <v>1.9333333333333333</v>
      </c>
      <c r="D387" s="41">
        <f t="shared" ca="1" si="16"/>
        <v>200</v>
      </c>
    </row>
    <row r="388" spans="2:4" x14ac:dyDescent="0.3">
      <c r="B388" s="32">
        <f t="shared" si="15"/>
        <v>381</v>
      </c>
      <c r="C388" s="43">
        <f>'Delivery Time Simulation'!G388</f>
        <v>1.4333333333333333</v>
      </c>
      <c r="D388" s="41">
        <f t="shared" ca="1" si="16"/>
        <v>305</v>
      </c>
    </row>
    <row r="389" spans="2:4" x14ac:dyDescent="0.3">
      <c r="B389" s="32">
        <f t="shared" si="15"/>
        <v>382</v>
      </c>
      <c r="C389" s="43">
        <f>'Delivery Time Simulation'!G389</f>
        <v>1.5</v>
      </c>
      <c r="D389" s="41">
        <f t="shared" ca="1" si="16"/>
        <v>215</v>
      </c>
    </row>
    <row r="390" spans="2:4" x14ac:dyDescent="0.3">
      <c r="B390" s="32">
        <f t="shared" si="15"/>
        <v>383</v>
      </c>
      <c r="C390" s="43">
        <f>'Delivery Time Simulation'!G390</f>
        <v>2.2333333333333334</v>
      </c>
      <c r="D390" s="41">
        <f t="shared" ca="1" si="16"/>
        <v>185</v>
      </c>
    </row>
    <row r="391" spans="2:4" x14ac:dyDescent="0.3">
      <c r="B391" s="32">
        <f t="shared" si="15"/>
        <v>384</v>
      </c>
      <c r="C391" s="43">
        <f>'Delivery Time Simulation'!G391</f>
        <v>1.6666666666666667</v>
      </c>
      <c r="D391" s="41">
        <f t="shared" ca="1" si="16"/>
        <v>200</v>
      </c>
    </row>
    <row r="392" spans="2:4" x14ac:dyDescent="0.3">
      <c r="B392" s="32">
        <f t="shared" si="15"/>
        <v>385</v>
      </c>
      <c r="C392" s="43">
        <f>'Delivery Time Simulation'!G392</f>
        <v>1.1666666666666667</v>
      </c>
      <c r="D392" s="41">
        <f t="shared" ca="1" si="16"/>
        <v>175</v>
      </c>
    </row>
    <row r="393" spans="2:4" x14ac:dyDescent="0.3">
      <c r="B393" s="32">
        <f t="shared" ref="B393:B456" si="17">B392+1</f>
        <v>386</v>
      </c>
      <c r="C393" s="43">
        <f>'Delivery Time Simulation'!G393</f>
        <v>1.6</v>
      </c>
      <c r="D393" s="41">
        <f t="shared" ref="D393:D456" ca="1" si="18">INDEX($C$8:$C$1007,RANDBETWEEN(1,1000))*$B$3</f>
        <v>255</v>
      </c>
    </row>
    <row r="394" spans="2:4" x14ac:dyDescent="0.3">
      <c r="B394" s="32">
        <f t="shared" si="17"/>
        <v>387</v>
      </c>
      <c r="C394" s="43">
        <f>'Delivery Time Simulation'!G394</f>
        <v>1.3</v>
      </c>
      <c r="D394" s="41">
        <f t="shared" ca="1" si="18"/>
        <v>200</v>
      </c>
    </row>
    <row r="395" spans="2:4" x14ac:dyDescent="0.3">
      <c r="B395" s="32">
        <f t="shared" si="17"/>
        <v>388</v>
      </c>
      <c r="C395" s="43">
        <f>'Delivery Time Simulation'!G395</f>
        <v>2.4333333333333331</v>
      </c>
      <c r="D395" s="41">
        <f t="shared" ca="1" si="18"/>
        <v>305</v>
      </c>
    </row>
    <row r="396" spans="2:4" x14ac:dyDescent="0.3">
      <c r="B396" s="32">
        <f t="shared" si="17"/>
        <v>389</v>
      </c>
      <c r="C396" s="43">
        <f>'Delivery Time Simulation'!G396</f>
        <v>1.6666666666666667</v>
      </c>
      <c r="D396" s="41">
        <f t="shared" ca="1" si="18"/>
        <v>265</v>
      </c>
    </row>
    <row r="397" spans="2:4" x14ac:dyDescent="0.3">
      <c r="B397" s="32">
        <f t="shared" si="17"/>
        <v>390</v>
      </c>
      <c r="C397" s="43">
        <f>'Delivery Time Simulation'!G397</f>
        <v>1.9</v>
      </c>
      <c r="D397" s="41">
        <f t="shared" ca="1" si="18"/>
        <v>265</v>
      </c>
    </row>
    <row r="398" spans="2:4" x14ac:dyDescent="0.3">
      <c r="B398" s="32">
        <f t="shared" si="17"/>
        <v>391</v>
      </c>
      <c r="C398" s="43">
        <f>'Delivery Time Simulation'!G398</f>
        <v>1.1333333333333333</v>
      </c>
      <c r="D398" s="41">
        <f t="shared" ca="1" si="18"/>
        <v>265</v>
      </c>
    </row>
    <row r="399" spans="2:4" x14ac:dyDescent="0.3">
      <c r="B399" s="32">
        <f t="shared" si="17"/>
        <v>392</v>
      </c>
      <c r="C399" s="43">
        <f>'Delivery Time Simulation'!G399</f>
        <v>1.9666666666666666</v>
      </c>
      <c r="D399" s="41">
        <f t="shared" ca="1" si="18"/>
        <v>150</v>
      </c>
    </row>
    <row r="400" spans="2:4" x14ac:dyDescent="0.3">
      <c r="B400" s="32">
        <f t="shared" si="17"/>
        <v>393</v>
      </c>
      <c r="C400" s="43">
        <f>'Delivery Time Simulation'!G400</f>
        <v>1.7</v>
      </c>
      <c r="D400" s="41">
        <f t="shared" ca="1" si="18"/>
        <v>155.00000000000003</v>
      </c>
    </row>
    <row r="401" spans="2:4" x14ac:dyDescent="0.3">
      <c r="B401" s="32">
        <f t="shared" si="17"/>
        <v>394</v>
      </c>
      <c r="C401" s="43">
        <f>'Delivery Time Simulation'!G401</f>
        <v>0.8</v>
      </c>
      <c r="D401" s="41">
        <f t="shared" ca="1" si="18"/>
        <v>225</v>
      </c>
    </row>
    <row r="402" spans="2:4" x14ac:dyDescent="0.3">
      <c r="B402" s="32">
        <f t="shared" si="17"/>
        <v>395</v>
      </c>
      <c r="C402" s="43">
        <f>'Delivery Time Simulation'!G402</f>
        <v>2</v>
      </c>
      <c r="D402" s="41">
        <f t="shared" ca="1" si="18"/>
        <v>295</v>
      </c>
    </row>
    <row r="403" spans="2:4" x14ac:dyDescent="0.3">
      <c r="B403" s="32">
        <f t="shared" si="17"/>
        <v>396</v>
      </c>
      <c r="C403" s="43">
        <f>'Delivery Time Simulation'!G403</f>
        <v>2.3666666666666667</v>
      </c>
      <c r="D403" s="41">
        <f t="shared" ca="1" si="18"/>
        <v>240</v>
      </c>
    </row>
    <row r="404" spans="2:4" x14ac:dyDescent="0.3">
      <c r="B404" s="32">
        <f t="shared" si="17"/>
        <v>397</v>
      </c>
      <c r="C404" s="43">
        <f>'Delivery Time Simulation'!G404</f>
        <v>1.2</v>
      </c>
      <c r="D404" s="41">
        <f t="shared" ca="1" si="18"/>
        <v>185</v>
      </c>
    </row>
    <row r="405" spans="2:4" x14ac:dyDescent="0.3">
      <c r="B405" s="32">
        <f t="shared" si="17"/>
        <v>398</v>
      </c>
      <c r="C405" s="43">
        <f>'Delivery Time Simulation'!G405</f>
        <v>1.8666666666666667</v>
      </c>
      <c r="D405" s="41">
        <f t="shared" ca="1" si="18"/>
        <v>230.00000000000003</v>
      </c>
    </row>
    <row r="406" spans="2:4" x14ac:dyDescent="0.3">
      <c r="B406" s="32">
        <f t="shared" si="17"/>
        <v>399</v>
      </c>
      <c r="C406" s="43">
        <f>'Delivery Time Simulation'!G406</f>
        <v>1.6</v>
      </c>
      <c r="D406" s="41">
        <f t="shared" ca="1" si="18"/>
        <v>150</v>
      </c>
    </row>
    <row r="407" spans="2:4" x14ac:dyDescent="0.3">
      <c r="B407" s="32">
        <f t="shared" si="17"/>
        <v>400</v>
      </c>
      <c r="C407" s="43">
        <f>'Delivery Time Simulation'!G407</f>
        <v>1.6</v>
      </c>
      <c r="D407" s="41">
        <f t="shared" ca="1" si="18"/>
        <v>235</v>
      </c>
    </row>
    <row r="408" spans="2:4" x14ac:dyDescent="0.3">
      <c r="B408" s="32">
        <f t="shared" si="17"/>
        <v>401</v>
      </c>
      <c r="C408" s="43">
        <f>'Delivery Time Simulation'!G408</f>
        <v>1.1333333333333333</v>
      </c>
      <c r="D408" s="41">
        <f t="shared" ca="1" si="18"/>
        <v>240</v>
      </c>
    </row>
    <row r="409" spans="2:4" x14ac:dyDescent="0.3">
      <c r="B409" s="32">
        <f t="shared" si="17"/>
        <v>402</v>
      </c>
      <c r="C409" s="43">
        <f>'Delivery Time Simulation'!G409</f>
        <v>1.5333333333333334</v>
      </c>
      <c r="D409" s="41">
        <f t="shared" ca="1" si="18"/>
        <v>325</v>
      </c>
    </row>
    <row r="410" spans="2:4" x14ac:dyDescent="0.3">
      <c r="B410" s="32">
        <f t="shared" si="17"/>
        <v>403</v>
      </c>
      <c r="C410" s="43">
        <f>'Delivery Time Simulation'!G410</f>
        <v>1.5666666666666667</v>
      </c>
      <c r="D410" s="41">
        <f t="shared" ca="1" si="18"/>
        <v>150</v>
      </c>
    </row>
    <row r="411" spans="2:4" x14ac:dyDescent="0.3">
      <c r="B411" s="32">
        <f t="shared" si="17"/>
        <v>404</v>
      </c>
      <c r="C411" s="43">
        <f>'Delivery Time Simulation'!G411</f>
        <v>1.1333333333333333</v>
      </c>
      <c r="D411" s="41">
        <f t="shared" ca="1" si="18"/>
        <v>180</v>
      </c>
    </row>
    <row r="412" spans="2:4" x14ac:dyDescent="0.3">
      <c r="B412" s="32">
        <f t="shared" si="17"/>
        <v>405</v>
      </c>
      <c r="C412" s="43">
        <f>'Delivery Time Simulation'!G412</f>
        <v>1.6666666666666667</v>
      </c>
      <c r="D412" s="41">
        <f t="shared" ca="1" si="18"/>
        <v>200</v>
      </c>
    </row>
    <row r="413" spans="2:4" x14ac:dyDescent="0.3">
      <c r="B413" s="32">
        <f t="shared" si="17"/>
        <v>406</v>
      </c>
      <c r="C413" s="43">
        <f>'Delivery Time Simulation'!G413</f>
        <v>1.6</v>
      </c>
      <c r="D413" s="41">
        <f t="shared" ca="1" si="18"/>
        <v>320</v>
      </c>
    </row>
    <row r="414" spans="2:4" x14ac:dyDescent="0.3">
      <c r="B414" s="32">
        <f t="shared" si="17"/>
        <v>407</v>
      </c>
      <c r="C414" s="43">
        <f>'Delivery Time Simulation'!G414</f>
        <v>1.0333333333333334</v>
      </c>
      <c r="D414" s="41">
        <f t="shared" ca="1" si="18"/>
        <v>275</v>
      </c>
    </row>
    <row r="415" spans="2:4" x14ac:dyDescent="0.3">
      <c r="B415" s="32">
        <f t="shared" si="17"/>
        <v>408</v>
      </c>
      <c r="C415" s="43">
        <f>'Delivery Time Simulation'!G415</f>
        <v>1.8333333333333333</v>
      </c>
      <c r="D415" s="41">
        <f t="shared" ca="1" si="18"/>
        <v>230.00000000000003</v>
      </c>
    </row>
    <row r="416" spans="2:4" x14ac:dyDescent="0.3">
      <c r="B416" s="32">
        <f t="shared" si="17"/>
        <v>409</v>
      </c>
      <c r="C416" s="43">
        <f>'Delivery Time Simulation'!G416</f>
        <v>0.76666666666666672</v>
      </c>
      <c r="D416" s="41">
        <f t="shared" ca="1" si="18"/>
        <v>225</v>
      </c>
    </row>
    <row r="417" spans="2:4" x14ac:dyDescent="0.3">
      <c r="B417" s="32">
        <f t="shared" si="17"/>
        <v>410</v>
      </c>
      <c r="C417" s="43">
        <f>'Delivery Time Simulation'!G417</f>
        <v>1.9</v>
      </c>
      <c r="D417" s="41">
        <f t="shared" ca="1" si="18"/>
        <v>219.99999999999997</v>
      </c>
    </row>
    <row r="418" spans="2:4" x14ac:dyDescent="0.3">
      <c r="B418" s="32">
        <f t="shared" si="17"/>
        <v>411</v>
      </c>
      <c r="C418" s="43">
        <f>'Delivery Time Simulation'!G418</f>
        <v>1.5666666666666667</v>
      </c>
      <c r="D418" s="41">
        <f t="shared" ca="1" si="18"/>
        <v>245</v>
      </c>
    </row>
    <row r="419" spans="2:4" x14ac:dyDescent="0.3">
      <c r="B419" s="32">
        <f t="shared" si="17"/>
        <v>412</v>
      </c>
      <c r="C419" s="43">
        <f>'Delivery Time Simulation'!G419</f>
        <v>2</v>
      </c>
      <c r="D419" s="41">
        <f t="shared" ca="1" si="18"/>
        <v>240</v>
      </c>
    </row>
    <row r="420" spans="2:4" x14ac:dyDescent="0.3">
      <c r="B420" s="32">
        <f t="shared" si="17"/>
        <v>413</v>
      </c>
      <c r="C420" s="43">
        <f>'Delivery Time Simulation'!G420</f>
        <v>1.5666666666666667</v>
      </c>
      <c r="D420" s="41">
        <f t="shared" ca="1" si="18"/>
        <v>150</v>
      </c>
    </row>
    <row r="421" spans="2:4" x14ac:dyDescent="0.3">
      <c r="B421" s="32">
        <f t="shared" si="17"/>
        <v>414</v>
      </c>
      <c r="C421" s="43">
        <f>'Delivery Time Simulation'!G421</f>
        <v>2.2333333333333334</v>
      </c>
      <c r="D421" s="41">
        <f t="shared" ca="1" si="18"/>
        <v>225</v>
      </c>
    </row>
    <row r="422" spans="2:4" x14ac:dyDescent="0.3">
      <c r="B422" s="32">
        <f t="shared" si="17"/>
        <v>415</v>
      </c>
      <c r="C422" s="43">
        <f>'Delivery Time Simulation'!G422</f>
        <v>1.8666666666666667</v>
      </c>
      <c r="D422" s="41">
        <f t="shared" ca="1" si="18"/>
        <v>180</v>
      </c>
    </row>
    <row r="423" spans="2:4" x14ac:dyDescent="0.3">
      <c r="B423" s="32">
        <f t="shared" si="17"/>
        <v>416</v>
      </c>
      <c r="C423" s="43">
        <f>'Delivery Time Simulation'!G423</f>
        <v>2</v>
      </c>
      <c r="D423" s="41">
        <f t="shared" ca="1" si="18"/>
        <v>250</v>
      </c>
    </row>
    <row r="424" spans="2:4" x14ac:dyDescent="0.3">
      <c r="B424" s="32">
        <f t="shared" si="17"/>
        <v>417</v>
      </c>
      <c r="C424" s="43">
        <f>'Delivery Time Simulation'!G424</f>
        <v>1.4666666666666666</v>
      </c>
      <c r="D424" s="41">
        <f t="shared" ca="1" si="18"/>
        <v>345</v>
      </c>
    </row>
    <row r="425" spans="2:4" x14ac:dyDescent="0.3">
      <c r="B425" s="32">
        <f t="shared" si="17"/>
        <v>418</v>
      </c>
      <c r="C425" s="43">
        <f>'Delivery Time Simulation'!G425</f>
        <v>2</v>
      </c>
      <c r="D425" s="41">
        <f t="shared" ca="1" si="18"/>
        <v>255</v>
      </c>
    </row>
    <row r="426" spans="2:4" x14ac:dyDescent="0.3">
      <c r="B426" s="32">
        <f t="shared" si="17"/>
        <v>419</v>
      </c>
      <c r="C426" s="43">
        <f>'Delivery Time Simulation'!G426</f>
        <v>1.2666666666666666</v>
      </c>
      <c r="D426" s="41">
        <f t="shared" ca="1" si="18"/>
        <v>300</v>
      </c>
    </row>
    <row r="427" spans="2:4" x14ac:dyDescent="0.3">
      <c r="B427" s="32">
        <f t="shared" si="17"/>
        <v>420</v>
      </c>
      <c r="C427" s="43">
        <f>'Delivery Time Simulation'!G427</f>
        <v>0.96666666666666667</v>
      </c>
      <c r="D427" s="41">
        <f t="shared" ca="1" si="18"/>
        <v>150</v>
      </c>
    </row>
    <row r="428" spans="2:4" x14ac:dyDescent="0.3">
      <c r="B428" s="32">
        <f t="shared" si="17"/>
        <v>421</v>
      </c>
      <c r="C428" s="43">
        <f>'Delivery Time Simulation'!G428</f>
        <v>2.1333333333333333</v>
      </c>
      <c r="D428" s="41">
        <f t="shared" ca="1" si="18"/>
        <v>240</v>
      </c>
    </row>
    <row r="429" spans="2:4" x14ac:dyDescent="0.3">
      <c r="B429" s="32">
        <f t="shared" si="17"/>
        <v>422</v>
      </c>
      <c r="C429" s="43">
        <f>'Delivery Time Simulation'!G429</f>
        <v>1.8333333333333333</v>
      </c>
      <c r="D429" s="41">
        <f t="shared" ca="1" si="18"/>
        <v>255</v>
      </c>
    </row>
    <row r="430" spans="2:4" x14ac:dyDescent="0.3">
      <c r="B430" s="32">
        <f t="shared" si="17"/>
        <v>423</v>
      </c>
      <c r="C430" s="43">
        <f>'Delivery Time Simulation'!G430</f>
        <v>1.9333333333333333</v>
      </c>
      <c r="D430" s="41">
        <f t="shared" ca="1" si="18"/>
        <v>240</v>
      </c>
    </row>
    <row r="431" spans="2:4" x14ac:dyDescent="0.3">
      <c r="B431" s="32">
        <f t="shared" si="17"/>
        <v>424</v>
      </c>
      <c r="C431" s="43">
        <f>'Delivery Time Simulation'!G431</f>
        <v>1.4666666666666666</v>
      </c>
      <c r="D431" s="41">
        <f t="shared" ca="1" si="18"/>
        <v>235</v>
      </c>
    </row>
    <row r="432" spans="2:4" x14ac:dyDescent="0.3">
      <c r="B432" s="32">
        <f t="shared" si="17"/>
        <v>425</v>
      </c>
      <c r="C432" s="43">
        <f>'Delivery Time Simulation'!G432</f>
        <v>1.8666666666666667</v>
      </c>
      <c r="D432" s="41">
        <f t="shared" ca="1" si="18"/>
        <v>275</v>
      </c>
    </row>
    <row r="433" spans="2:4" x14ac:dyDescent="0.3">
      <c r="B433" s="32">
        <f t="shared" si="17"/>
        <v>426</v>
      </c>
      <c r="C433" s="43">
        <f>'Delivery Time Simulation'!G433</f>
        <v>2</v>
      </c>
      <c r="D433" s="41">
        <f t="shared" ca="1" si="18"/>
        <v>205</v>
      </c>
    </row>
    <row r="434" spans="2:4" x14ac:dyDescent="0.3">
      <c r="B434" s="32">
        <f t="shared" si="17"/>
        <v>427</v>
      </c>
      <c r="C434" s="43">
        <f>'Delivery Time Simulation'!G434</f>
        <v>1.9333333333333333</v>
      </c>
      <c r="D434" s="41">
        <f t="shared" ca="1" si="18"/>
        <v>255</v>
      </c>
    </row>
    <row r="435" spans="2:4" x14ac:dyDescent="0.3">
      <c r="B435" s="32">
        <f t="shared" si="17"/>
        <v>428</v>
      </c>
      <c r="C435" s="43">
        <f>'Delivery Time Simulation'!G435</f>
        <v>1.6666666666666667</v>
      </c>
      <c r="D435" s="41">
        <f t="shared" ca="1" si="18"/>
        <v>350</v>
      </c>
    </row>
    <row r="436" spans="2:4" x14ac:dyDescent="0.3">
      <c r="B436" s="32">
        <f t="shared" si="17"/>
        <v>429</v>
      </c>
      <c r="C436" s="43">
        <f>'Delivery Time Simulation'!G436</f>
        <v>1.5666666666666667</v>
      </c>
      <c r="D436" s="41">
        <f t="shared" ca="1" si="18"/>
        <v>245</v>
      </c>
    </row>
    <row r="437" spans="2:4" x14ac:dyDescent="0.3">
      <c r="B437" s="32">
        <f t="shared" si="17"/>
        <v>430</v>
      </c>
      <c r="C437" s="43">
        <f>'Delivery Time Simulation'!G437</f>
        <v>1.4333333333333333</v>
      </c>
      <c r="D437" s="41">
        <f t="shared" ca="1" si="18"/>
        <v>270</v>
      </c>
    </row>
    <row r="438" spans="2:4" x14ac:dyDescent="0.3">
      <c r="B438" s="32">
        <f t="shared" si="17"/>
        <v>431</v>
      </c>
      <c r="C438" s="43">
        <f>'Delivery Time Simulation'!G438</f>
        <v>2.5</v>
      </c>
      <c r="D438" s="41">
        <f t="shared" ca="1" si="18"/>
        <v>190</v>
      </c>
    </row>
    <row r="439" spans="2:4" x14ac:dyDescent="0.3">
      <c r="B439" s="32">
        <f t="shared" si="17"/>
        <v>432</v>
      </c>
      <c r="C439" s="43">
        <f>'Delivery Time Simulation'!G439</f>
        <v>1.6666666666666667</v>
      </c>
      <c r="D439" s="41">
        <f t="shared" ca="1" si="18"/>
        <v>255</v>
      </c>
    </row>
    <row r="440" spans="2:4" x14ac:dyDescent="0.3">
      <c r="B440" s="32">
        <f t="shared" si="17"/>
        <v>433</v>
      </c>
      <c r="C440" s="43">
        <f>'Delivery Time Simulation'!G440</f>
        <v>1.7333333333333334</v>
      </c>
      <c r="D440" s="41">
        <f t="shared" ca="1" si="18"/>
        <v>125</v>
      </c>
    </row>
    <row r="441" spans="2:4" x14ac:dyDescent="0.3">
      <c r="B441" s="32">
        <f t="shared" si="17"/>
        <v>434</v>
      </c>
      <c r="C441" s="43">
        <f>'Delivery Time Simulation'!G441</f>
        <v>1.4</v>
      </c>
      <c r="D441" s="41">
        <f t="shared" ca="1" si="18"/>
        <v>280</v>
      </c>
    </row>
    <row r="442" spans="2:4" x14ac:dyDescent="0.3">
      <c r="B442" s="32">
        <f t="shared" si="17"/>
        <v>435</v>
      </c>
      <c r="C442" s="43">
        <f>'Delivery Time Simulation'!G442</f>
        <v>1.6</v>
      </c>
      <c r="D442" s="41">
        <f t="shared" ca="1" si="18"/>
        <v>200</v>
      </c>
    </row>
    <row r="443" spans="2:4" x14ac:dyDescent="0.3">
      <c r="B443" s="32">
        <f t="shared" si="17"/>
        <v>436</v>
      </c>
      <c r="C443" s="43">
        <f>'Delivery Time Simulation'!G443</f>
        <v>0.6333333333333333</v>
      </c>
      <c r="D443" s="41">
        <f t="shared" ca="1" si="18"/>
        <v>260</v>
      </c>
    </row>
    <row r="444" spans="2:4" x14ac:dyDescent="0.3">
      <c r="B444" s="32">
        <f t="shared" si="17"/>
        <v>437</v>
      </c>
      <c r="C444" s="43">
        <f>'Delivery Time Simulation'!G444</f>
        <v>1.8333333333333333</v>
      </c>
      <c r="D444" s="41">
        <f t="shared" ca="1" si="18"/>
        <v>150</v>
      </c>
    </row>
    <row r="445" spans="2:4" x14ac:dyDescent="0.3">
      <c r="B445" s="32">
        <f t="shared" si="17"/>
        <v>438</v>
      </c>
      <c r="C445" s="43">
        <f>'Delivery Time Simulation'!G445</f>
        <v>1.7333333333333334</v>
      </c>
      <c r="D445" s="41">
        <f t="shared" ca="1" si="18"/>
        <v>280</v>
      </c>
    </row>
    <row r="446" spans="2:4" x14ac:dyDescent="0.3">
      <c r="B446" s="32">
        <f t="shared" si="17"/>
        <v>439</v>
      </c>
      <c r="C446" s="43">
        <f>'Delivery Time Simulation'!G446</f>
        <v>2.1333333333333333</v>
      </c>
      <c r="D446" s="41">
        <f t="shared" ca="1" si="18"/>
        <v>195</v>
      </c>
    </row>
    <row r="447" spans="2:4" x14ac:dyDescent="0.3">
      <c r="B447" s="32">
        <f t="shared" si="17"/>
        <v>440</v>
      </c>
      <c r="C447" s="43">
        <f>'Delivery Time Simulation'!G447</f>
        <v>1.6666666666666667</v>
      </c>
      <c r="D447" s="41">
        <f t="shared" ca="1" si="18"/>
        <v>210</v>
      </c>
    </row>
    <row r="448" spans="2:4" x14ac:dyDescent="0.3">
      <c r="B448" s="32">
        <f t="shared" si="17"/>
        <v>441</v>
      </c>
      <c r="C448" s="43">
        <f>'Delivery Time Simulation'!G448</f>
        <v>1.4333333333333333</v>
      </c>
      <c r="D448" s="41">
        <f t="shared" ca="1" si="18"/>
        <v>200</v>
      </c>
    </row>
    <row r="449" spans="2:4" x14ac:dyDescent="0.3">
      <c r="B449" s="32">
        <f t="shared" si="17"/>
        <v>442</v>
      </c>
      <c r="C449" s="43">
        <f>'Delivery Time Simulation'!G449</f>
        <v>1.2666666666666666</v>
      </c>
      <c r="D449" s="41">
        <f t="shared" ca="1" si="18"/>
        <v>280</v>
      </c>
    </row>
    <row r="450" spans="2:4" x14ac:dyDescent="0.3">
      <c r="B450" s="32">
        <f t="shared" si="17"/>
        <v>443</v>
      </c>
      <c r="C450" s="43">
        <f>'Delivery Time Simulation'!G450</f>
        <v>1.3</v>
      </c>
      <c r="D450" s="41">
        <f t="shared" ca="1" si="18"/>
        <v>265</v>
      </c>
    </row>
    <row r="451" spans="2:4" x14ac:dyDescent="0.3">
      <c r="B451" s="32">
        <f t="shared" si="17"/>
        <v>444</v>
      </c>
      <c r="C451" s="43">
        <f>'Delivery Time Simulation'!G451</f>
        <v>1.8</v>
      </c>
      <c r="D451" s="41">
        <f t="shared" ca="1" si="18"/>
        <v>265</v>
      </c>
    </row>
    <row r="452" spans="2:4" x14ac:dyDescent="0.3">
      <c r="B452" s="32">
        <f t="shared" si="17"/>
        <v>445</v>
      </c>
      <c r="C452" s="43">
        <f>'Delivery Time Simulation'!G452</f>
        <v>1.6</v>
      </c>
      <c r="D452" s="41">
        <f t="shared" ca="1" si="18"/>
        <v>210</v>
      </c>
    </row>
    <row r="453" spans="2:4" x14ac:dyDescent="0.3">
      <c r="B453" s="32">
        <f t="shared" si="17"/>
        <v>446</v>
      </c>
      <c r="C453" s="43">
        <f>'Delivery Time Simulation'!G453</f>
        <v>1.7333333333333334</v>
      </c>
      <c r="D453" s="41">
        <f t="shared" ca="1" si="18"/>
        <v>255</v>
      </c>
    </row>
    <row r="454" spans="2:4" x14ac:dyDescent="0.3">
      <c r="B454" s="32">
        <f t="shared" si="17"/>
        <v>447</v>
      </c>
      <c r="C454" s="43">
        <f>'Delivery Time Simulation'!G454</f>
        <v>1.5333333333333334</v>
      </c>
      <c r="D454" s="41">
        <f t="shared" ca="1" si="18"/>
        <v>200</v>
      </c>
    </row>
    <row r="455" spans="2:4" x14ac:dyDescent="0.3">
      <c r="B455" s="32">
        <f t="shared" si="17"/>
        <v>448</v>
      </c>
      <c r="C455" s="43">
        <f>'Delivery Time Simulation'!G455</f>
        <v>1.3666666666666667</v>
      </c>
      <c r="D455" s="41">
        <f t="shared" ca="1" si="18"/>
        <v>280</v>
      </c>
    </row>
    <row r="456" spans="2:4" x14ac:dyDescent="0.3">
      <c r="B456" s="32">
        <f t="shared" si="17"/>
        <v>449</v>
      </c>
      <c r="C456" s="43">
        <f>'Delivery Time Simulation'!G456</f>
        <v>1.6</v>
      </c>
      <c r="D456" s="41">
        <f t="shared" ca="1" si="18"/>
        <v>225</v>
      </c>
    </row>
    <row r="457" spans="2:4" x14ac:dyDescent="0.3">
      <c r="B457" s="32">
        <f t="shared" ref="B457:B520" si="19">B456+1</f>
        <v>450</v>
      </c>
      <c r="C457" s="43">
        <f>'Delivery Time Simulation'!G457</f>
        <v>1</v>
      </c>
      <c r="D457" s="41">
        <f t="shared" ref="D457:D520" ca="1" si="20">INDEX($C$8:$C$1007,RANDBETWEEN(1,1000))*$B$3</f>
        <v>210</v>
      </c>
    </row>
    <row r="458" spans="2:4" x14ac:dyDescent="0.3">
      <c r="B458" s="32">
        <f t="shared" si="19"/>
        <v>451</v>
      </c>
      <c r="C458" s="43">
        <f>'Delivery Time Simulation'!G458</f>
        <v>1.2</v>
      </c>
      <c r="D458" s="41">
        <f t="shared" ca="1" si="20"/>
        <v>210</v>
      </c>
    </row>
    <row r="459" spans="2:4" x14ac:dyDescent="0.3">
      <c r="B459" s="32">
        <f t="shared" si="19"/>
        <v>452</v>
      </c>
      <c r="C459" s="43">
        <f>'Delivery Time Simulation'!G459</f>
        <v>1.4</v>
      </c>
      <c r="D459" s="41">
        <f t="shared" ca="1" si="20"/>
        <v>150</v>
      </c>
    </row>
    <row r="460" spans="2:4" x14ac:dyDescent="0.3">
      <c r="B460" s="32">
        <f t="shared" si="19"/>
        <v>453</v>
      </c>
      <c r="C460" s="43">
        <f>'Delivery Time Simulation'!G460</f>
        <v>1.2666666666666666</v>
      </c>
      <c r="D460" s="41">
        <f t="shared" ca="1" si="20"/>
        <v>330</v>
      </c>
    </row>
    <row r="461" spans="2:4" x14ac:dyDescent="0.3">
      <c r="B461" s="32">
        <f t="shared" si="19"/>
        <v>454</v>
      </c>
      <c r="C461" s="43">
        <f>'Delivery Time Simulation'!G461</f>
        <v>1</v>
      </c>
      <c r="D461" s="41">
        <f t="shared" ca="1" si="20"/>
        <v>205</v>
      </c>
    </row>
    <row r="462" spans="2:4" x14ac:dyDescent="0.3">
      <c r="B462" s="32">
        <f t="shared" si="19"/>
        <v>455</v>
      </c>
      <c r="C462" s="43">
        <f>'Delivery Time Simulation'!G462</f>
        <v>1.7</v>
      </c>
      <c r="D462" s="41">
        <f t="shared" ca="1" si="20"/>
        <v>120</v>
      </c>
    </row>
    <row r="463" spans="2:4" x14ac:dyDescent="0.3">
      <c r="B463" s="32">
        <f t="shared" si="19"/>
        <v>456</v>
      </c>
      <c r="C463" s="43">
        <f>'Delivery Time Simulation'!G463</f>
        <v>1.7333333333333334</v>
      </c>
      <c r="D463" s="41">
        <f t="shared" ca="1" si="20"/>
        <v>255</v>
      </c>
    </row>
    <row r="464" spans="2:4" x14ac:dyDescent="0.3">
      <c r="B464" s="32">
        <f t="shared" si="19"/>
        <v>457</v>
      </c>
      <c r="C464" s="43">
        <f>'Delivery Time Simulation'!G464</f>
        <v>1.6</v>
      </c>
      <c r="D464" s="41">
        <f t="shared" ca="1" si="20"/>
        <v>225</v>
      </c>
    </row>
    <row r="465" spans="2:4" x14ac:dyDescent="0.3">
      <c r="B465" s="32">
        <f t="shared" si="19"/>
        <v>458</v>
      </c>
      <c r="C465" s="43">
        <f>'Delivery Time Simulation'!G465</f>
        <v>1.4333333333333333</v>
      </c>
      <c r="D465" s="41">
        <f t="shared" ca="1" si="20"/>
        <v>300</v>
      </c>
    </row>
    <row r="466" spans="2:4" x14ac:dyDescent="0.3">
      <c r="B466" s="32">
        <f t="shared" si="19"/>
        <v>459</v>
      </c>
      <c r="C466" s="43">
        <f>'Delivery Time Simulation'!G466</f>
        <v>2.1</v>
      </c>
      <c r="D466" s="41">
        <f t="shared" ca="1" si="20"/>
        <v>280</v>
      </c>
    </row>
    <row r="467" spans="2:4" x14ac:dyDescent="0.3">
      <c r="B467" s="32">
        <f t="shared" si="19"/>
        <v>460</v>
      </c>
      <c r="C467" s="43">
        <f>'Delivery Time Simulation'!G467</f>
        <v>1.4333333333333333</v>
      </c>
      <c r="D467" s="41">
        <f t="shared" ca="1" si="20"/>
        <v>215</v>
      </c>
    </row>
    <row r="468" spans="2:4" x14ac:dyDescent="0.3">
      <c r="B468" s="32">
        <f t="shared" si="19"/>
        <v>461</v>
      </c>
      <c r="C468" s="43">
        <f>'Delivery Time Simulation'!G468</f>
        <v>2.4</v>
      </c>
      <c r="D468" s="41">
        <f t="shared" ca="1" si="20"/>
        <v>285</v>
      </c>
    </row>
    <row r="469" spans="2:4" x14ac:dyDescent="0.3">
      <c r="B469" s="32">
        <f t="shared" si="19"/>
        <v>462</v>
      </c>
      <c r="C469" s="43">
        <f>'Delivery Time Simulation'!G469</f>
        <v>2.0333333333333332</v>
      </c>
      <c r="D469" s="41">
        <f t="shared" ca="1" si="20"/>
        <v>205</v>
      </c>
    </row>
    <row r="470" spans="2:4" x14ac:dyDescent="0.3">
      <c r="B470" s="32">
        <f t="shared" si="19"/>
        <v>463</v>
      </c>
      <c r="C470" s="43">
        <f>'Delivery Time Simulation'!G470</f>
        <v>1.7666666666666666</v>
      </c>
      <c r="D470" s="41">
        <f t="shared" ca="1" si="20"/>
        <v>260</v>
      </c>
    </row>
    <row r="471" spans="2:4" x14ac:dyDescent="0.3">
      <c r="B471" s="32">
        <f t="shared" si="19"/>
        <v>464</v>
      </c>
      <c r="C471" s="43">
        <f>'Delivery Time Simulation'!G471</f>
        <v>1.2333333333333334</v>
      </c>
      <c r="D471" s="41">
        <f t="shared" ca="1" si="20"/>
        <v>200</v>
      </c>
    </row>
    <row r="472" spans="2:4" x14ac:dyDescent="0.3">
      <c r="B472" s="32">
        <f t="shared" si="19"/>
        <v>465</v>
      </c>
      <c r="C472" s="43">
        <f>'Delivery Time Simulation'!G472</f>
        <v>1.7666666666666666</v>
      </c>
      <c r="D472" s="41">
        <f t="shared" ca="1" si="20"/>
        <v>205</v>
      </c>
    </row>
    <row r="473" spans="2:4" x14ac:dyDescent="0.3">
      <c r="B473" s="32">
        <f t="shared" si="19"/>
        <v>466</v>
      </c>
      <c r="C473" s="43">
        <f>'Delivery Time Simulation'!G473</f>
        <v>1.8333333333333333</v>
      </c>
      <c r="D473" s="41">
        <f t="shared" ca="1" si="20"/>
        <v>170</v>
      </c>
    </row>
    <row r="474" spans="2:4" x14ac:dyDescent="0.3">
      <c r="B474" s="32">
        <f t="shared" si="19"/>
        <v>467</v>
      </c>
      <c r="C474" s="43">
        <f>'Delivery Time Simulation'!G474</f>
        <v>1.3</v>
      </c>
      <c r="D474" s="41">
        <f t="shared" ca="1" si="20"/>
        <v>160</v>
      </c>
    </row>
    <row r="475" spans="2:4" x14ac:dyDescent="0.3">
      <c r="B475" s="32">
        <f t="shared" si="19"/>
        <v>468</v>
      </c>
      <c r="C475" s="43">
        <f>'Delivery Time Simulation'!G475</f>
        <v>1.9666666666666666</v>
      </c>
      <c r="D475" s="41">
        <f t="shared" ca="1" si="20"/>
        <v>300</v>
      </c>
    </row>
    <row r="476" spans="2:4" x14ac:dyDescent="0.3">
      <c r="B476" s="32">
        <f t="shared" si="19"/>
        <v>469</v>
      </c>
      <c r="C476" s="43">
        <f>'Delivery Time Simulation'!G476</f>
        <v>1.7333333333333334</v>
      </c>
      <c r="D476" s="41">
        <f t="shared" ca="1" si="20"/>
        <v>215</v>
      </c>
    </row>
    <row r="477" spans="2:4" x14ac:dyDescent="0.3">
      <c r="B477" s="32">
        <f t="shared" si="19"/>
        <v>470</v>
      </c>
      <c r="C477" s="43">
        <f>'Delivery Time Simulation'!G477</f>
        <v>1.5</v>
      </c>
      <c r="D477" s="41">
        <f t="shared" ca="1" si="20"/>
        <v>270</v>
      </c>
    </row>
    <row r="478" spans="2:4" x14ac:dyDescent="0.3">
      <c r="B478" s="32">
        <f t="shared" si="19"/>
        <v>471</v>
      </c>
      <c r="C478" s="43">
        <f>'Delivery Time Simulation'!G478</f>
        <v>1.4</v>
      </c>
      <c r="D478" s="41">
        <f t="shared" ca="1" si="20"/>
        <v>295</v>
      </c>
    </row>
    <row r="479" spans="2:4" x14ac:dyDescent="0.3">
      <c r="B479" s="32">
        <f t="shared" si="19"/>
        <v>472</v>
      </c>
      <c r="C479" s="43">
        <f>'Delivery Time Simulation'!G479</f>
        <v>1.8666666666666667</v>
      </c>
      <c r="D479" s="41">
        <f t="shared" ca="1" si="20"/>
        <v>285</v>
      </c>
    </row>
    <row r="480" spans="2:4" x14ac:dyDescent="0.3">
      <c r="B480" s="32">
        <f t="shared" si="19"/>
        <v>473</v>
      </c>
      <c r="C480" s="43">
        <f>'Delivery Time Simulation'!G480</f>
        <v>2.4333333333333331</v>
      </c>
      <c r="D480" s="41">
        <f t="shared" ca="1" si="20"/>
        <v>285</v>
      </c>
    </row>
    <row r="481" spans="2:4" x14ac:dyDescent="0.3">
      <c r="B481" s="32">
        <f t="shared" si="19"/>
        <v>474</v>
      </c>
      <c r="C481" s="43">
        <f>'Delivery Time Simulation'!G481</f>
        <v>1.9666666666666666</v>
      </c>
      <c r="D481" s="41">
        <f t="shared" ca="1" si="20"/>
        <v>190</v>
      </c>
    </row>
    <row r="482" spans="2:4" x14ac:dyDescent="0.3">
      <c r="B482" s="32">
        <f t="shared" si="19"/>
        <v>475</v>
      </c>
      <c r="C482" s="43">
        <f>'Delivery Time Simulation'!G482</f>
        <v>1.7</v>
      </c>
      <c r="D482" s="41">
        <f t="shared" ca="1" si="20"/>
        <v>235</v>
      </c>
    </row>
    <row r="483" spans="2:4" x14ac:dyDescent="0.3">
      <c r="B483" s="32">
        <f t="shared" si="19"/>
        <v>476</v>
      </c>
      <c r="C483" s="43">
        <f>'Delivery Time Simulation'!G483</f>
        <v>1.3333333333333333</v>
      </c>
      <c r="D483" s="41">
        <f t="shared" ca="1" si="20"/>
        <v>200</v>
      </c>
    </row>
    <row r="484" spans="2:4" x14ac:dyDescent="0.3">
      <c r="B484" s="32">
        <f t="shared" si="19"/>
        <v>477</v>
      </c>
      <c r="C484" s="43">
        <f>'Delivery Time Simulation'!G484</f>
        <v>2</v>
      </c>
      <c r="D484" s="41">
        <f t="shared" ca="1" si="20"/>
        <v>255</v>
      </c>
    </row>
    <row r="485" spans="2:4" x14ac:dyDescent="0.3">
      <c r="B485" s="32">
        <f t="shared" si="19"/>
        <v>478</v>
      </c>
      <c r="C485" s="43">
        <f>'Delivery Time Simulation'!G485</f>
        <v>1.8666666666666667</v>
      </c>
      <c r="D485" s="41">
        <f t="shared" ca="1" si="20"/>
        <v>245</v>
      </c>
    </row>
    <row r="486" spans="2:4" x14ac:dyDescent="0.3">
      <c r="B486" s="32">
        <f t="shared" si="19"/>
        <v>479</v>
      </c>
      <c r="C486" s="43">
        <f>'Delivery Time Simulation'!G486</f>
        <v>1.2</v>
      </c>
      <c r="D486" s="41">
        <f t="shared" ca="1" si="20"/>
        <v>230.00000000000003</v>
      </c>
    </row>
    <row r="487" spans="2:4" x14ac:dyDescent="0.3">
      <c r="B487" s="32">
        <f t="shared" si="19"/>
        <v>480</v>
      </c>
      <c r="C487" s="43">
        <f>'Delivery Time Simulation'!G487</f>
        <v>2.2333333333333334</v>
      </c>
      <c r="D487" s="41">
        <f t="shared" ca="1" si="20"/>
        <v>150</v>
      </c>
    </row>
    <row r="488" spans="2:4" x14ac:dyDescent="0.3">
      <c r="B488" s="32">
        <f t="shared" si="19"/>
        <v>481</v>
      </c>
      <c r="C488" s="43">
        <f>'Delivery Time Simulation'!G488</f>
        <v>1.8</v>
      </c>
      <c r="D488" s="41">
        <f t="shared" ca="1" si="20"/>
        <v>300</v>
      </c>
    </row>
    <row r="489" spans="2:4" x14ac:dyDescent="0.3">
      <c r="B489" s="32">
        <f t="shared" si="19"/>
        <v>482</v>
      </c>
      <c r="C489" s="43">
        <f>'Delivery Time Simulation'!G489</f>
        <v>1.7666666666666666</v>
      </c>
      <c r="D489" s="41">
        <f t="shared" ca="1" si="20"/>
        <v>265</v>
      </c>
    </row>
    <row r="490" spans="2:4" x14ac:dyDescent="0.3">
      <c r="B490" s="32">
        <f t="shared" si="19"/>
        <v>483</v>
      </c>
      <c r="C490" s="43">
        <f>'Delivery Time Simulation'!G490</f>
        <v>1.2</v>
      </c>
      <c r="D490" s="41">
        <f t="shared" ca="1" si="20"/>
        <v>364.99999999999994</v>
      </c>
    </row>
    <row r="491" spans="2:4" x14ac:dyDescent="0.3">
      <c r="B491" s="32">
        <f t="shared" si="19"/>
        <v>484</v>
      </c>
      <c r="C491" s="43">
        <f>'Delivery Time Simulation'!G491</f>
        <v>2.4</v>
      </c>
      <c r="D491" s="41">
        <f t="shared" ca="1" si="20"/>
        <v>260</v>
      </c>
    </row>
    <row r="492" spans="2:4" x14ac:dyDescent="0.3">
      <c r="B492" s="32">
        <f t="shared" si="19"/>
        <v>485</v>
      </c>
      <c r="C492" s="43">
        <f>'Delivery Time Simulation'!G492</f>
        <v>1.4666666666666666</v>
      </c>
      <c r="D492" s="41">
        <f t="shared" ca="1" si="20"/>
        <v>250</v>
      </c>
    </row>
    <row r="493" spans="2:4" x14ac:dyDescent="0.3">
      <c r="B493" s="32">
        <f t="shared" si="19"/>
        <v>486</v>
      </c>
      <c r="C493" s="43">
        <f>'Delivery Time Simulation'!G493</f>
        <v>1.9333333333333333</v>
      </c>
      <c r="D493" s="41">
        <f t="shared" ca="1" si="20"/>
        <v>200</v>
      </c>
    </row>
    <row r="494" spans="2:4" x14ac:dyDescent="0.3">
      <c r="B494" s="32">
        <f t="shared" si="19"/>
        <v>487</v>
      </c>
      <c r="C494" s="43">
        <f>'Delivery Time Simulation'!G494</f>
        <v>1.5333333333333334</v>
      </c>
      <c r="D494" s="41">
        <f t="shared" ca="1" si="20"/>
        <v>235</v>
      </c>
    </row>
    <row r="495" spans="2:4" x14ac:dyDescent="0.3">
      <c r="B495" s="32">
        <f t="shared" si="19"/>
        <v>488</v>
      </c>
      <c r="C495" s="43">
        <f>'Delivery Time Simulation'!G495</f>
        <v>1.3666666666666667</v>
      </c>
      <c r="D495" s="41">
        <f t="shared" ca="1" si="20"/>
        <v>280</v>
      </c>
    </row>
    <row r="496" spans="2:4" x14ac:dyDescent="0.3">
      <c r="B496" s="32">
        <f t="shared" si="19"/>
        <v>489</v>
      </c>
      <c r="C496" s="43">
        <f>'Delivery Time Simulation'!G496</f>
        <v>2</v>
      </c>
      <c r="D496" s="41">
        <f t="shared" ca="1" si="20"/>
        <v>270</v>
      </c>
    </row>
    <row r="497" spans="2:4" x14ac:dyDescent="0.3">
      <c r="B497" s="32">
        <f t="shared" si="19"/>
        <v>490</v>
      </c>
      <c r="C497" s="43">
        <f>'Delivery Time Simulation'!G497</f>
        <v>1.7666666666666666</v>
      </c>
      <c r="D497" s="41">
        <f t="shared" ca="1" si="20"/>
        <v>320</v>
      </c>
    </row>
    <row r="498" spans="2:4" x14ac:dyDescent="0.3">
      <c r="B498" s="32">
        <f t="shared" si="19"/>
        <v>491</v>
      </c>
      <c r="C498" s="43">
        <f>'Delivery Time Simulation'!G498</f>
        <v>1.6</v>
      </c>
      <c r="D498" s="41">
        <f t="shared" ca="1" si="20"/>
        <v>265</v>
      </c>
    </row>
    <row r="499" spans="2:4" x14ac:dyDescent="0.3">
      <c r="B499" s="32">
        <f t="shared" si="19"/>
        <v>492</v>
      </c>
      <c r="C499" s="43">
        <f>'Delivery Time Simulation'!G499</f>
        <v>1.5</v>
      </c>
      <c r="D499" s="41">
        <f t="shared" ca="1" si="20"/>
        <v>225</v>
      </c>
    </row>
    <row r="500" spans="2:4" x14ac:dyDescent="0.3">
      <c r="B500" s="32">
        <f t="shared" si="19"/>
        <v>493</v>
      </c>
      <c r="C500" s="43">
        <f>'Delivery Time Simulation'!G500</f>
        <v>1.7666666666666666</v>
      </c>
      <c r="D500" s="41">
        <f t="shared" ca="1" si="20"/>
        <v>210</v>
      </c>
    </row>
    <row r="501" spans="2:4" x14ac:dyDescent="0.3">
      <c r="B501" s="32">
        <f t="shared" si="19"/>
        <v>494</v>
      </c>
      <c r="C501" s="43">
        <f>'Delivery Time Simulation'!G501</f>
        <v>1.8</v>
      </c>
      <c r="D501" s="41">
        <f t="shared" ca="1" si="20"/>
        <v>350</v>
      </c>
    </row>
    <row r="502" spans="2:4" x14ac:dyDescent="0.3">
      <c r="B502" s="32">
        <f t="shared" si="19"/>
        <v>495</v>
      </c>
      <c r="C502" s="43">
        <f>'Delivery Time Simulation'!G502</f>
        <v>2.5333333333333332</v>
      </c>
      <c r="D502" s="41">
        <f t="shared" ca="1" si="20"/>
        <v>250</v>
      </c>
    </row>
    <row r="503" spans="2:4" x14ac:dyDescent="0.3">
      <c r="B503" s="32">
        <f t="shared" si="19"/>
        <v>496</v>
      </c>
      <c r="C503" s="43">
        <f>'Delivery Time Simulation'!G503</f>
        <v>1.3</v>
      </c>
      <c r="D503" s="41">
        <f t="shared" ca="1" si="20"/>
        <v>230.00000000000003</v>
      </c>
    </row>
    <row r="504" spans="2:4" x14ac:dyDescent="0.3">
      <c r="B504" s="32">
        <f t="shared" si="19"/>
        <v>497</v>
      </c>
      <c r="C504" s="43">
        <f>'Delivery Time Simulation'!G504</f>
        <v>2.9</v>
      </c>
      <c r="D504" s="41">
        <f t="shared" ca="1" si="20"/>
        <v>285</v>
      </c>
    </row>
    <row r="505" spans="2:4" x14ac:dyDescent="0.3">
      <c r="B505" s="32">
        <f t="shared" si="19"/>
        <v>498</v>
      </c>
      <c r="C505" s="43">
        <f>'Delivery Time Simulation'!G505</f>
        <v>1.8666666666666667</v>
      </c>
      <c r="D505" s="41">
        <f t="shared" ca="1" si="20"/>
        <v>230.00000000000003</v>
      </c>
    </row>
    <row r="506" spans="2:4" x14ac:dyDescent="0.3">
      <c r="B506" s="32">
        <f t="shared" si="19"/>
        <v>499</v>
      </c>
      <c r="C506" s="43">
        <f>'Delivery Time Simulation'!G506</f>
        <v>1.1000000000000001</v>
      </c>
      <c r="D506" s="41">
        <f t="shared" ca="1" si="20"/>
        <v>245</v>
      </c>
    </row>
    <row r="507" spans="2:4" x14ac:dyDescent="0.3">
      <c r="B507" s="32">
        <f t="shared" si="19"/>
        <v>500</v>
      </c>
      <c r="C507" s="43">
        <f>'Delivery Time Simulation'!G507</f>
        <v>1.5</v>
      </c>
      <c r="D507" s="41">
        <f t="shared" ca="1" si="20"/>
        <v>335</v>
      </c>
    </row>
    <row r="508" spans="2:4" x14ac:dyDescent="0.3">
      <c r="B508" s="32">
        <f t="shared" si="19"/>
        <v>501</v>
      </c>
      <c r="C508" s="43">
        <f>'Delivery Time Simulation'!G508</f>
        <v>1.6</v>
      </c>
      <c r="D508" s="41">
        <f t="shared" ca="1" si="20"/>
        <v>219.99999999999997</v>
      </c>
    </row>
    <row r="509" spans="2:4" x14ac:dyDescent="0.3">
      <c r="B509" s="32">
        <f t="shared" si="19"/>
        <v>502</v>
      </c>
      <c r="C509" s="43">
        <f>'Delivery Time Simulation'!G509</f>
        <v>1.5</v>
      </c>
      <c r="D509" s="41">
        <f t="shared" ca="1" si="20"/>
        <v>250</v>
      </c>
    </row>
    <row r="510" spans="2:4" x14ac:dyDescent="0.3">
      <c r="B510" s="32">
        <f t="shared" si="19"/>
        <v>503</v>
      </c>
      <c r="C510" s="43">
        <f>'Delivery Time Simulation'!G510</f>
        <v>1.8333333333333333</v>
      </c>
      <c r="D510" s="41">
        <f t="shared" ca="1" si="20"/>
        <v>255</v>
      </c>
    </row>
    <row r="511" spans="2:4" x14ac:dyDescent="0.3">
      <c r="B511" s="32">
        <f t="shared" si="19"/>
        <v>504</v>
      </c>
      <c r="C511" s="43">
        <f>'Delivery Time Simulation'!G511</f>
        <v>1.1666666666666667</v>
      </c>
      <c r="D511" s="41">
        <f t="shared" ca="1" si="20"/>
        <v>240</v>
      </c>
    </row>
    <row r="512" spans="2:4" x14ac:dyDescent="0.3">
      <c r="B512" s="32">
        <f t="shared" si="19"/>
        <v>505</v>
      </c>
      <c r="C512" s="43">
        <f>'Delivery Time Simulation'!G512</f>
        <v>1.2</v>
      </c>
      <c r="D512" s="41">
        <f t="shared" ca="1" si="20"/>
        <v>270</v>
      </c>
    </row>
    <row r="513" spans="2:4" x14ac:dyDescent="0.3">
      <c r="B513" s="32">
        <f t="shared" si="19"/>
        <v>506</v>
      </c>
      <c r="C513" s="43">
        <f>'Delivery Time Simulation'!G513</f>
        <v>1.9</v>
      </c>
      <c r="D513" s="41">
        <f t="shared" ca="1" si="20"/>
        <v>300</v>
      </c>
    </row>
    <row r="514" spans="2:4" x14ac:dyDescent="0.3">
      <c r="B514" s="32">
        <f t="shared" si="19"/>
        <v>507</v>
      </c>
      <c r="C514" s="43">
        <f>'Delivery Time Simulation'!G514</f>
        <v>1.5</v>
      </c>
      <c r="D514" s="41">
        <f t="shared" ca="1" si="20"/>
        <v>235</v>
      </c>
    </row>
    <row r="515" spans="2:4" x14ac:dyDescent="0.3">
      <c r="B515" s="32">
        <f t="shared" si="19"/>
        <v>508</v>
      </c>
      <c r="C515" s="43">
        <f>'Delivery Time Simulation'!G515</f>
        <v>2.0333333333333332</v>
      </c>
      <c r="D515" s="41">
        <f t="shared" ca="1" si="20"/>
        <v>290</v>
      </c>
    </row>
    <row r="516" spans="2:4" x14ac:dyDescent="0.3">
      <c r="B516" s="32">
        <f t="shared" si="19"/>
        <v>509</v>
      </c>
      <c r="C516" s="43">
        <f>'Delivery Time Simulation'!G516</f>
        <v>2.2333333333333334</v>
      </c>
      <c r="D516" s="41">
        <f t="shared" ca="1" si="20"/>
        <v>300</v>
      </c>
    </row>
    <row r="517" spans="2:4" x14ac:dyDescent="0.3">
      <c r="B517" s="32">
        <f t="shared" si="19"/>
        <v>510</v>
      </c>
      <c r="C517" s="43">
        <f>'Delivery Time Simulation'!G517</f>
        <v>1.3666666666666667</v>
      </c>
      <c r="D517" s="41">
        <f t="shared" ca="1" si="20"/>
        <v>205</v>
      </c>
    </row>
    <row r="518" spans="2:4" x14ac:dyDescent="0.3">
      <c r="B518" s="32">
        <f t="shared" si="19"/>
        <v>511</v>
      </c>
      <c r="C518" s="43">
        <f>'Delivery Time Simulation'!G518</f>
        <v>1.8</v>
      </c>
      <c r="D518" s="41">
        <f t="shared" ca="1" si="20"/>
        <v>195</v>
      </c>
    </row>
    <row r="519" spans="2:4" x14ac:dyDescent="0.3">
      <c r="B519" s="32">
        <f t="shared" si="19"/>
        <v>512</v>
      </c>
      <c r="C519" s="43">
        <f>'Delivery Time Simulation'!G519</f>
        <v>1.4333333333333333</v>
      </c>
      <c r="D519" s="41">
        <f t="shared" ca="1" si="20"/>
        <v>280</v>
      </c>
    </row>
    <row r="520" spans="2:4" x14ac:dyDescent="0.3">
      <c r="B520" s="32">
        <f t="shared" si="19"/>
        <v>513</v>
      </c>
      <c r="C520" s="43">
        <f>'Delivery Time Simulation'!G520</f>
        <v>2</v>
      </c>
      <c r="D520" s="41">
        <f t="shared" ca="1" si="20"/>
        <v>185</v>
      </c>
    </row>
    <row r="521" spans="2:4" x14ac:dyDescent="0.3">
      <c r="B521" s="32">
        <f t="shared" ref="B521:B584" si="21">B520+1</f>
        <v>514</v>
      </c>
      <c r="C521" s="43">
        <f>'Delivery Time Simulation'!G521</f>
        <v>1.4</v>
      </c>
      <c r="D521" s="41">
        <f t="shared" ref="D521:D584" ca="1" si="22">INDEX($C$8:$C$1007,RANDBETWEEN(1,1000))*$B$3</f>
        <v>265</v>
      </c>
    </row>
    <row r="522" spans="2:4" x14ac:dyDescent="0.3">
      <c r="B522" s="32">
        <f t="shared" si="21"/>
        <v>515</v>
      </c>
      <c r="C522" s="43">
        <f>'Delivery Time Simulation'!G522</f>
        <v>1.7333333333333334</v>
      </c>
      <c r="D522" s="41">
        <f t="shared" ca="1" si="22"/>
        <v>225</v>
      </c>
    </row>
    <row r="523" spans="2:4" x14ac:dyDescent="0.3">
      <c r="B523" s="32">
        <f t="shared" si="21"/>
        <v>516</v>
      </c>
      <c r="C523" s="43">
        <f>'Delivery Time Simulation'!G523</f>
        <v>1.3333333333333333</v>
      </c>
      <c r="D523" s="41">
        <f t="shared" ca="1" si="22"/>
        <v>260</v>
      </c>
    </row>
    <row r="524" spans="2:4" x14ac:dyDescent="0.3">
      <c r="B524" s="32">
        <f t="shared" si="21"/>
        <v>517</v>
      </c>
      <c r="C524" s="43">
        <f>'Delivery Time Simulation'!G524</f>
        <v>1.5</v>
      </c>
      <c r="D524" s="41">
        <f t="shared" ca="1" si="22"/>
        <v>260</v>
      </c>
    </row>
    <row r="525" spans="2:4" x14ac:dyDescent="0.3">
      <c r="B525" s="32">
        <f t="shared" si="21"/>
        <v>518</v>
      </c>
      <c r="C525" s="43">
        <f>'Delivery Time Simulation'!G525</f>
        <v>1.3</v>
      </c>
      <c r="D525" s="41">
        <f t="shared" ca="1" si="22"/>
        <v>190</v>
      </c>
    </row>
    <row r="526" spans="2:4" x14ac:dyDescent="0.3">
      <c r="B526" s="32">
        <f t="shared" si="21"/>
        <v>519</v>
      </c>
      <c r="C526" s="43">
        <f>'Delivery Time Simulation'!G526</f>
        <v>1.7666666666666666</v>
      </c>
      <c r="D526" s="41">
        <f t="shared" ca="1" si="22"/>
        <v>185</v>
      </c>
    </row>
    <row r="527" spans="2:4" x14ac:dyDescent="0.3">
      <c r="B527" s="32">
        <f t="shared" si="21"/>
        <v>520</v>
      </c>
      <c r="C527" s="43">
        <f>'Delivery Time Simulation'!G527</f>
        <v>1.9333333333333333</v>
      </c>
      <c r="D527" s="41">
        <f t="shared" ca="1" si="22"/>
        <v>195</v>
      </c>
    </row>
    <row r="528" spans="2:4" x14ac:dyDescent="0.3">
      <c r="B528" s="32">
        <f t="shared" si="21"/>
        <v>521</v>
      </c>
      <c r="C528" s="43">
        <f>'Delivery Time Simulation'!G528</f>
        <v>1.1666666666666667</v>
      </c>
      <c r="D528" s="41">
        <f t="shared" ca="1" si="22"/>
        <v>180</v>
      </c>
    </row>
    <row r="529" spans="2:4" x14ac:dyDescent="0.3">
      <c r="B529" s="32">
        <f t="shared" si="21"/>
        <v>522</v>
      </c>
      <c r="C529" s="43">
        <f>'Delivery Time Simulation'!G529</f>
        <v>1.7666666666666666</v>
      </c>
      <c r="D529" s="41">
        <f t="shared" ca="1" si="22"/>
        <v>405</v>
      </c>
    </row>
    <row r="530" spans="2:4" x14ac:dyDescent="0.3">
      <c r="B530" s="32">
        <f t="shared" si="21"/>
        <v>523</v>
      </c>
      <c r="C530" s="43">
        <f>'Delivery Time Simulation'!G530</f>
        <v>1.1666666666666667</v>
      </c>
      <c r="D530" s="41">
        <f t="shared" ca="1" si="22"/>
        <v>255</v>
      </c>
    </row>
    <row r="531" spans="2:4" x14ac:dyDescent="0.3">
      <c r="B531" s="32">
        <f t="shared" si="21"/>
        <v>524</v>
      </c>
      <c r="C531" s="43">
        <f>'Delivery Time Simulation'!G531</f>
        <v>1.8</v>
      </c>
      <c r="D531" s="41">
        <f t="shared" ca="1" si="22"/>
        <v>275</v>
      </c>
    </row>
    <row r="532" spans="2:4" x14ac:dyDescent="0.3">
      <c r="B532" s="32">
        <f t="shared" si="21"/>
        <v>525</v>
      </c>
      <c r="C532" s="43">
        <f>'Delivery Time Simulation'!G532</f>
        <v>1.9</v>
      </c>
      <c r="D532" s="41">
        <f t="shared" ca="1" si="22"/>
        <v>219.99999999999997</v>
      </c>
    </row>
    <row r="533" spans="2:4" x14ac:dyDescent="0.3">
      <c r="B533" s="32">
        <f t="shared" si="21"/>
        <v>526</v>
      </c>
      <c r="C533" s="43">
        <f>'Delivery Time Simulation'!G533</f>
        <v>1.4666666666666666</v>
      </c>
      <c r="D533" s="41">
        <f t="shared" ca="1" si="22"/>
        <v>195</v>
      </c>
    </row>
    <row r="534" spans="2:4" x14ac:dyDescent="0.3">
      <c r="B534" s="32">
        <f t="shared" si="21"/>
        <v>527</v>
      </c>
      <c r="C534" s="43">
        <f>'Delivery Time Simulation'!G534</f>
        <v>1.9</v>
      </c>
      <c r="D534" s="41">
        <f t="shared" ca="1" si="22"/>
        <v>225</v>
      </c>
    </row>
    <row r="535" spans="2:4" x14ac:dyDescent="0.3">
      <c r="B535" s="32">
        <f t="shared" si="21"/>
        <v>528</v>
      </c>
      <c r="C535" s="43">
        <f>'Delivery Time Simulation'!G535</f>
        <v>2</v>
      </c>
      <c r="D535" s="41">
        <f t="shared" ca="1" si="22"/>
        <v>250</v>
      </c>
    </row>
    <row r="536" spans="2:4" x14ac:dyDescent="0.3">
      <c r="B536" s="32">
        <f t="shared" si="21"/>
        <v>529</v>
      </c>
      <c r="C536" s="43">
        <f>'Delivery Time Simulation'!G536</f>
        <v>1.7666666666666666</v>
      </c>
      <c r="D536" s="41">
        <f t="shared" ca="1" si="22"/>
        <v>260</v>
      </c>
    </row>
    <row r="537" spans="2:4" x14ac:dyDescent="0.3">
      <c r="B537" s="32">
        <f t="shared" si="21"/>
        <v>530</v>
      </c>
      <c r="C537" s="43">
        <f>'Delivery Time Simulation'!G537</f>
        <v>1.5666666666666667</v>
      </c>
      <c r="D537" s="41">
        <f t="shared" ca="1" si="22"/>
        <v>255</v>
      </c>
    </row>
    <row r="538" spans="2:4" x14ac:dyDescent="0.3">
      <c r="B538" s="32">
        <f t="shared" si="21"/>
        <v>531</v>
      </c>
      <c r="C538" s="43">
        <f>'Delivery Time Simulation'!G538</f>
        <v>1.2666666666666666</v>
      </c>
      <c r="D538" s="41">
        <f t="shared" ca="1" si="22"/>
        <v>165</v>
      </c>
    </row>
    <row r="539" spans="2:4" x14ac:dyDescent="0.3">
      <c r="B539" s="32">
        <f t="shared" si="21"/>
        <v>532</v>
      </c>
      <c r="C539" s="43">
        <f>'Delivery Time Simulation'!G539</f>
        <v>1.5666666666666667</v>
      </c>
      <c r="D539" s="41">
        <f t="shared" ca="1" si="22"/>
        <v>210</v>
      </c>
    </row>
    <row r="540" spans="2:4" x14ac:dyDescent="0.3">
      <c r="B540" s="32">
        <f t="shared" si="21"/>
        <v>533</v>
      </c>
      <c r="C540" s="43">
        <f>'Delivery Time Simulation'!G540</f>
        <v>1.5</v>
      </c>
      <c r="D540" s="41">
        <f t="shared" ca="1" si="22"/>
        <v>215</v>
      </c>
    </row>
    <row r="541" spans="2:4" x14ac:dyDescent="0.3">
      <c r="B541" s="32">
        <f t="shared" si="21"/>
        <v>534</v>
      </c>
      <c r="C541" s="43">
        <f>'Delivery Time Simulation'!G541</f>
        <v>1.6666666666666667</v>
      </c>
      <c r="D541" s="41">
        <f t="shared" ca="1" si="22"/>
        <v>175</v>
      </c>
    </row>
    <row r="542" spans="2:4" x14ac:dyDescent="0.3">
      <c r="B542" s="32">
        <f t="shared" si="21"/>
        <v>535</v>
      </c>
      <c r="C542" s="43">
        <f>'Delivery Time Simulation'!G542</f>
        <v>1.9</v>
      </c>
      <c r="D542" s="41">
        <f t="shared" ca="1" si="22"/>
        <v>285</v>
      </c>
    </row>
    <row r="543" spans="2:4" x14ac:dyDescent="0.3">
      <c r="B543" s="32">
        <f t="shared" si="21"/>
        <v>536</v>
      </c>
      <c r="C543" s="43">
        <f>'Delivery Time Simulation'!G543</f>
        <v>1</v>
      </c>
      <c r="D543" s="41">
        <f t="shared" ca="1" si="22"/>
        <v>255</v>
      </c>
    </row>
    <row r="544" spans="2:4" x14ac:dyDescent="0.3">
      <c r="B544" s="32">
        <f t="shared" si="21"/>
        <v>537</v>
      </c>
      <c r="C544" s="43">
        <f>'Delivery Time Simulation'!G544</f>
        <v>1.5333333333333334</v>
      </c>
      <c r="D544" s="41">
        <f t="shared" ca="1" si="22"/>
        <v>265</v>
      </c>
    </row>
    <row r="545" spans="2:4" x14ac:dyDescent="0.3">
      <c r="B545" s="32">
        <f t="shared" si="21"/>
        <v>538</v>
      </c>
      <c r="C545" s="43">
        <f>'Delivery Time Simulation'!G545</f>
        <v>1.5</v>
      </c>
      <c r="D545" s="41">
        <f t="shared" ca="1" si="22"/>
        <v>210</v>
      </c>
    </row>
    <row r="546" spans="2:4" x14ac:dyDescent="0.3">
      <c r="B546" s="32">
        <f t="shared" si="21"/>
        <v>539</v>
      </c>
      <c r="C546" s="43">
        <f>'Delivery Time Simulation'!G546</f>
        <v>1.8</v>
      </c>
      <c r="D546" s="41">
        <f t="shared" ca="1" si="22"/>
        <v>260</v>
      </c>
    </row>
    <row r="547" spans="2:4" x14ac:dyDescent="0.3">
      <c r="B547" s="32">
        <f t="shared" si="21"/>
        <v>540</v>
      </c>
      <c r="C547" s="43">
        <f>'Delivery Time Simulation'!G547</f>
        <v>1.5333333333333334</v>
      </c>
      <c r="D547" s="41">
        <f t="shared" ca="1" si="22"/>
        <v>180</v>
      </c>
    </row>
    <row r="548" spans="2:4" x14ac:dyDescent="0.3">
      <c r="B548" s="32">
        <f t="shared" si="21"/>
        <v>541</v>
      </c>
      <c r="C548" s="43">
        <f>'Delivery Time Simulation'!G548</f>
        <v>1.0333333333333334</v>
      </c>
      <c r="D548" s="41">
        <f t="shared" ca="1" si="22"/>
        <v>275</v>
      </c>
    </row>
    <row r="549" spans="2:4" x14ac:dyDescent="0.3">
      <c r="B549" s="32">
        <f t="shared" si="21"/>
        <v>542</v>
      </c>
      <c r="C549" s="43">
        <f>'Delivery Time Simulation'!G549</f>
        <v>1.1666666666666667</v>
      </c>
      <c r="D549" s="41">
        <f t="shared" ca="1" si="22"/>
        <v>210</v>
      </c>
    </row>
    <row r="550" spans="2:4" x14ac:dyDescent="0.3">
      <c r="B550" s="32">
        <f t="shared" si="21"/>
        <v>543</v>
      </c>
      <c r="C550" s="43">
        <f>'Delivery Time Simulation'!G550</f>
        <v>1.7666666666666666</v>
      </c>
      <c r="D550" s="41">
        <f t="shared" ca="1" si="22"/>
        <v>265</v>
      </c>
    </row>
    <row r="551" spans="2:4" x14ac:dyDescent="0.3">
      <c r="B551" s="32">
        <f t="shared" si="21"/>
        <v>544</v>
      </c>
      <c r="C551" s="43">
        <f>'Delivery Time Simulation'!G551</f>
        <v>1.6666666666666667</v>
      </c>
      <c r="D551" s="41">
        <f t="shared" ca="1" si="22"/>
        <v>230.00000000000003</v>
      </c>
    </row>
    <row r="552" spans="2:4" x14ac:dyDescent="0.3">
      <c r="B552" s="32">
        <f t="shared" si="21"/>
        <v>545</v>
      </c>
      <c r="C552" s="43">
        <f>'Delivery Time Simulation'!G552</f>
        <v>1.5666666666666667</v>
      </c>
      <c r="D552" s="41">
        <f t="shared" ca="1" si="22"/>
        <v>235</v>
      </c>
    </row>
    <row r="553" spans="2:4" x14ac:dyDescent="0.3">
      <c r="B553" s="32">
        <f t="shared" si="21"/>
        <v>546</v>
      </c>
      <c r="C553" s="43">
        <f>'Delivery Time Simulation'!G553</f>
        <v>1.7333333333333334</v>
      </c>
      <c r="D553" s="41">
        <f t="shared" ca="1" si="22"/>
        <v>355</v>
      </c>
    </row>
    <row r="554" spans="2:4" x14ac:dyDescent="0.3">
      <c r="B554" s="32">
        <f t="shared" si="21"/>
        <v>547</v>
      </c>
      <c r="C554" s="43">
        <f>'Delivery Time Simulation'!G554</f>
        <v>1.5666666666666667</v>
      </c>
      <c r="D554" s="41">
        <f t="shared" ca="1" si="22"/>
        <v>219.99999999999997</v>
      </c>
    </row>
    <row r="555" spans="2:4" x14ac:dyDescent="0.3">
      <c r="B555" s="32">
        <f t="shared" si="21"/>
        <v>548</v>
      </c>
      <c r="C555" s="43">
        <f>'Delivery Time Simulation'!G555</f>
        <v>1.1000000000000001</v>
      </c>
      <c r="D555" s="41">
        <f t="shared" ca="1" si="22"/>
        <v>235</v>
      </c>
    </row>
    <row r="556" spans="2:4" x14ac:dyDescent="0.3">
      <c r="B556" s="32">
        <f t="shared" si="21"/>
        <v>549</v>
      </c>
      <c r="C556" s="43">
        <f>'Delivery Time Simulation'!G556</f>
        <v>1.2666666666666666</v>
      </c>
      <c r="D556" s="41">
        <f t="shared" ca="1" si="22"/>
        <v>195</v>
      </c>
    </row>
    <row r="557" spans="2:4" x14ac:dyDescent="0.3">
      <c r="B557" s="32">
        <f t="shared" si="21"/>
        <v>550</v>
      </c>
      <c r="C557" s="43">
        <f>'Delivery Time Simulation'!G557</f>
        <v>1.5666666666666667</v>
      </c>
      <c r="D557" s="41">
        <f t="shared" ca="1" si="22"/>
        <v>370</v>
      </c>
    </row>
    <row r="558" spans="2:4" x14ac:dyDescent="0.3">
      <c r="B558" s="32">
        <f t="shared" si="21"/>
        <v>551</v>
      </c>
      <c r="C558" s="43">
        <f>'Delivery Time Simulation'!G558</f>
        <v>1.6</v>
      </c>
      <c r="D558" s="41">
        <f t="shared" ca="1" si="22"/>
        <v>215</v>
      </c>
    </row>
    <row r="559" spans="2:4" x14ac:dyDescent="0.3">
      <c r="B559" s="32">
        <f t="shared" si="21"/>
        <v>552</v>
      </c>
      <c r="C559" s="43">
        <f>'Delivery Time Simulation'!G559</f>
        <v>2.1</v>
      </c>
      <c r="D559" s="41">
        <f t="shared" ca="1" si="22"/>
        <v>225</v>
      </c>
    </row>
    <row r="560" spans="2:4" x14ac:dyDescent="0.3">
      <c r="B560" s="32">
        <f t="shared" si="21"/>
        <v>553</v>
      </c>
      <c r="C560" s="43">
        <f>'Delivery Time Simulation'!G560</f>
        <v>2</v>
      </c>
      <c r="D560" s="41">
        <f t="shared" ca="1" si="22"/>
        <v>230.00000000000003</v>
      </c>
    </row>
    <row r="561" spans="2:4" x14ac:dyDescent="0.3">
      <c r="B561" s="32">
        <f t="shared" si="21"/>
        <v>554</v>
      </c>
      <c r="C561" s="43">
        <f>'Delivery Time Simulation'!G561</f>
        <v>2</v>
      </c>
      <c r="D561" s="41">
        <f t="shared" ca="1" si="22"/>
        <v>345</v>
      </c>
    </row>
    <row r="562" spans="2:4" x14ac:dyDescent="0.3">
      <c r="B562" s="32">
        <f t="shared" si="21"/>
        <v>555</v>
      </c>
      <c r="C562" s="43">
        <f>'Delivery Time Simulation'!G562</f>
        <v>1.8333333333333333</v>
      </c>
      <c r="D562" s="41">
        <f t="shared" ca="1" si="22"/>
        <v>250</v>
      </c>
    </row>
    <row r="563" spans="2:4" x14ac:dyDescent="0.3">
      <c r="B563" s="32">
        <f t="shared" si="21"/>
        <v>556</v>
      </c>
      <c r="C563" s="43">
        <f>'Delivery Time Simulation'!G563</f>
        <v>1.6333333333333333</v>
      </c>
      <c r="D563" s="41">
        <f t="shared" ca="1" si="22"/>
        <v>210</v>
      </c>
    </row>
    <row r="564" spans="2:4" x14ac:dyDescent="0.3">
      <c r="B564" s="32">
        <f t="shared" si="21"/>
        <v>557</v>
      </c>
      <c r="C564" s="43">
        <f>'Delivery Time Simulation'!G564</f>
        <v>1.6333333333333333</v>
      </c>
      <c r="D564" s="41">
        <f t="shared" ca="1" si="22"/>
        <v>155.00000000000003</v>
      </c>
    </row>
    <row r="565" spans="2:4" x14ac:dyDescent="0.3">
      <c r="B565" s="32">
        <f t="shared" si="21"/>
        <v>558</v>
      </c>
      <c r="C565" s="43">
        <f>'Delivery Time Simulation'!G565</f>
        <v>1.5666666666666667</v>
      </c>
      <c r="D565" s="41">
        <f t="shared" ca="1" si="22"/>
        <v>235</v>
      </c>
    </row>
    <row r="566" spans="2:4" x14ac:dyDescent="0.3">
      <c r="B566" s="32">
        <f t="shared" si="21"/>
        <v>559</v>
      </c>
      <c r="C566" s="43">
        <f>'Delivery Time Simulation'!G566</f>
        <v>2.2666666666666666</v>
      </c>
      <c r="D566" s="41">
        <f t="shared" ca="1" si="22"/>
        <v>235</v>
      </c>
    </row>
    <row r="567" spans="2:4" x14ac:dyDescent="0.3">
      <c r="B567" s="32">
        <f t="shared" si="21"/>
        <v>560</v>
      </c>
      <c r="C567" s="43">
        <f>'Delivery Time Simulation'!G567</f>
        <v>1.8666666666666667</v>
      </c>
      <c r="D567" s="41">
        <f t="shared" ca="1" si="22"/>
        <v>205</v>
      </c>
    </row>
    <row r="568" spans="2:4" x14ac:dyDescent="0.3">
      <c r="B568" s="32">
        <f t="shared" si="21"/>
        <v>561</v>
      </c>
      <c r="C568" s="43">
        <f>'Delivery Time Simulation'!G568</f>
        <v>1.8333333333333333</v>
      </c>
      <c r="D568" s="41">
        <f t="shared" ca="1" si="22"/>
        <v>260</v>
      </c>
    </row>
    <row r="569" spans="2:4" x14ac:dyDescent="0.3">
      <c r="B569" s="32">
        <f t="shared" si="21"/>
        <v>562</v>
      </c>
      <c r="C569" s="43">
        <f>'Delivery Time Simulation'!G569</f>
        <v>1.1333333333333333</v>
      </c>
      <c r="D569" s="41">
        <f t="shared" ca="1" si="22"/>
        <v>280</v>
      </c>
    </row>
    <row r="570" spans="2:4" x14ac:dyDescent="0.3">
      <c r="B570" s="32">
        <f t="shared" si="21"/>
        <v>563</v>
      </c>
      <c r="C570" s="43">
        <f>'Delivery Time Simulation'!G570</f>
        <v>1.1000000000000001</v>
      </c>
      <c r="D570" s="41">
        <f t="shared" ca="1" si="22"/>
        <v>290</v>
      </c>
    </row>
    <row r="571" spans="2:4" x14ac:dyDescent="0.3">
      <c r="B571" s="32">
        <f t="shared" si="21"/>
        <v>564</v>
      </c>
      <c r="C571" s="43">
        <f>'Delivery Time Simulation'!G571</f>
        <v>1.3</v>
      </c>
      <c r="D571" s="41">
        <f t="shared" ca="1" si="22"/>
        <v>150</v>
      </c>
    </row>
    <row r="572" spans="2:4" x14ac:dyDescent="0.3">
      <c r="B572" s="32">
        <f t="shared" si="21"/>
        <v>565</v>
      </c>
      <c r="C572" s="43">
        <f>'Delivery Time Simulation'!G572</f>
        <v>2</v>
      </c>
      <c r="D572" s="41">
        <f t="shared" ca="1" si="22"/>
        <v>140</v>
      </c>
    </row>
    <row r="573" spans="2:4" x14ac:dyDescent="0.3">
      <c r="B573" s="32">
        <f t="shared" si="21"/>
        <v>566</v>
      </c>
      <c r="C573" s="43">
        <f>'Delivery Time Simulation'!G573</f>
        <v>1.8666666666666667</v>
      </c>
      <c r="D573" s="41">
        <f t="shared" ca="1" si="22"/>
        <v>170</v>
      </c>
    </row>
    <row r="574" spans="2:4" x14ac:dyDescent="0.3">
      <c r="B574" s="32">
        <f t="shared" si="21"/>
        <v>567</v>
      </c>
      <c r="C574" s="43">
        <f>'Delivery Time Simulation'!G574</f>
        <v>1.8</v>
      </c>
      <c r="D574" s="41">
        <f t="shared" ca="1" si="22"/>
        <v>185</v>
      </c>
    </row>
    <row r="575" spans="2:4" x14ac:dyDescent="0.3">
      <c r="B575" s="32">
        <f t="shared" si="21"/>
        <v>568</v>
      </c>
      <c r="C575" s="43">
        <f>'Delivery Time Simulation'!G575</f>
        <v>0.96666666666666667</v>
      </c>
      <c r="D575" s="41">
        <f t="shared" ca="1" si="22"/>
        <v>300</v>
      </c>
    </row>
    <row r="576" spans="2:4" x14ac:dyDescent="0.3">
      <c r="B576" s="32">
        <f t="shared" si="21"/>
        <v>569</v>
      </c>
      <c r="C576" s="43">
        <f>'Delivery Time Simulation'!G576</f>
        <v>1.3666666666666667</v>
      </c>
      <c r="D576" s="41">
        <f t="shared" ca="1" si="22"/>
        <v>210</v>
      </c>
    </row>
    <row r="577" spans="2:4" x14ac:dyDescent="0.3">
      <c r="B577" s="32">
        <f t="shared" si="21"/>
        <v>570</v>
      </c>
      <c r="C577" s="43">
        <f>'Delivery Time Simulation'!G577</f>
        <v>1.5666666666666667</v>
      </c>
      <c r="D577" s="41">
        <f t="shared" ca="1" si="22"/>
        <v>230.00000000000003</v>
      </c>
    </row>
    <row r="578" spans="2:4" x14ac:dyDescent="0.3">
      <c r="B578" s="32">
        <f t="shared" si="21"/>
        <v>571</v>
      </c>
      <c r="C578" s="43">
        <f>'Delivery Time Simulation'!G578</f>
        <v>1.2</v>
      </c>
      <c r="D578" s="41">
        <f t="shared" ca="1" si="22"/>
        <v>305</v>
      </c>
    </row>
    <row r="579" spans="2:4" x14ac:dyDescent="0.3">
      <c r="B579" s="32">
        <f t="shared" si="21"/>
        <v>572</v>
      </c>
      <c r="C579" s="43">
        <f>'Delivery Time Simulation'!G579</f>
        <v>1.7666666666666666</v>
      </c>
      <c r="D579" s="41">
        <f t="shared" ca="1" si="22"/>
        <v>215</v>
      </c>
    </row>
    <row r="580" spans="2:4" x14ac:dyDescent="0.3">
      <c r="B580" s="32">
        <f t="shared" si="21"/>
        <v>573</v>
      </c>
      <c r="C580" s="43">
        <f>'Delivery Time Simulation'!G580</f>
        <v>2.0333333333333332</v>
      </c>
      <c r="D580" s="41">
        <f t="shared" ca="1" si="22"/>
        <v>260</v>
      </c>
    </row>
    <row r="581" spans="2:4" x14ac:dyDescent="0.3">
      <c r="B581" s="32">
        <f t="shared" si="21"/>
        <v>574</v>
      </c>
      <c r="C581" s="43">
        <f>'Delivery Time Simulation'!G581</f>
        <v>1</v>
      </c>
      <c r="D581" s="41">
        <f t="shared" ca="1" si="22"/>
        <v>240</v>
      </c>
    </row>
    <row r="582" spans="2:4" x14ac:dyDescent="0.3">
      <c r="B582" s="32">
        <f t="shared" si="21"/>
        <v>575</v>
      </c>
      <c r="C582" s="43">
        <f>'Delivery Time Simulation'!G582</f>
        <v>1.7</v>
      </c>
      <c r="D582" s="41">
        <f t="shared" ca="1" si="22"/>
        <v>219.99999999999997</v>
      </c>
    </row>
    <row r="583" spans="2:4" x14ac:dyDescent="0.3">
      <c r="B583" s="32">
        <f t="shared" si="21"/>
        <v>576</v>
      </c>
      <c r="C583" s="43">
        <f>'Delivery Time Simulation'!G583</f>
        <v>1.5</v>
      </c>
      <c r="D583" s="41">
        <f t="shared" ca="1" si="22"/>
        <v>235</v>
      </c>
    </row>
    <row r="584" spans="2:4" x14ac:dyDescent="0.3">
      <c r="B584" s="32">
        <f t="shared" si="21"/>
        <v>577</v>
      </c>
      <c r="C584" s="43">
        <f>'Delivery Time Simulation'!G584</f>
        <v>1.2333333333333334</v>
      </c>
      <c r="D584" s="41">
        <f t="shared" ca="1" si="22"/>
        <v>255</v>
      </c>
    </row>
    <row r="585" spans="2:4" x14ac:dyDescent="0.3">
      <c r="B585" s="32">
        <f t="shared" ref="B585:B648" si="23">B584+1</f>
        <v>578</v>
      </c>
      <c r="C585" s="43">
        <f>'Delivery Time Simulation'!G585</f>
        <v>1.7333333333333334</v>
      </c>
      <c r="D585" s="41">
        <f t="shared" ref="D585:D648" ca="1" si="24">INDEX($C$8:$C$1007,RANDBETWEEN(1,1000))*$B$3</f>
        <v>195</v>
      </c>
    </row>
    <row r="586" spans="2:4" x14ac:dyDescent="0.3">
      <c r="B586" s="32">
        <f t="shared" si="23"/>
        <v>579</v>
      </c>
      <c r="C586" s="43">
        <f>'Delivery Time Simulation'!G586</f>
        <v>1.6</v>
      </c>
      <c r="D586" s="41">
        <f t="shared" ca="1" si="24"/>
        <v>135</v>
      </c>
    </row>
    <row r="587" spans="2:4" x14ac:dyDescent="0.3">
      <c r="B587" s="32">
        <f t="shared" si="23"/>
        <v>580</v>
      </c>
      <c r="C587" s="43">
        <f>'Delivery Time Simulation'!G587</f>
        <v>1.6333333333333333</v>
      </c>
      <c r="D587" s="41">
        <f t="shared" ca="1" si="24"/>
        <v>195</v>
      </c>
    </row>
    <row r="588" spans="2:4" x14ac:dyDescent="0.3">
      <c r="B588" s="32">
        <f t="shared" si="23"/>
        <v>581</v>
      </c>
      <c r="C588" s="43">
        <f>'Delivery Time Simulation'!G588</f>
        <v>1.2333333333333334</v>
      </c>
      <c r="D588" s="41">
        <f t="shared" ca="1" si="24"/>
        <v>235</v>
      </c>
    </row>
    <row r="589" spans="2:4" x14ac:dyDescent="0.3">
      <c r="B589" s="32">
        <f t="shared" si="23"/>
        <v>582</v>
      </c>
      <c r="C589" s="43">
        <f>'Delivery Time Simulation'!G589</f>
        <v>1.8333333333333333</v>
      </c>
      <c r="D589" s="41">
        <f t="shared" ca="1" si="24"/>
        <v>355</v>
      </c>
    </row>
    <row r="590" spans="2:4" x14ac:dyDescent="0.3">
      <c r="B590" s="32">
        <f t="shared" si="23"/>
        <v>583</v>
      </c>
      <c r="C590" s="43">
        <f>'Delivery Time Simulation'!G590</f>
        <v>1.3666666666666667</v>
      </c>
      <c r="D590" s="41">
        <f t="shared" ca="1" si="24"/>
        <v>215</v>
      </c>
    </row>
    <row r="591" spans="2:4" x14ac:dyDescent="0.3">
      <c r="B591" s="32">
        <f t="shared" si="23"/>
        <v>584</v>
      </c>
      <c r="C591" s="43">
        <f>'Delivery Time Simulation'!G591</f>
        <v>1.1666666666666667</v>
      </c>
      <c r="D591" s="41">
        <f t="shared" ca="1" si="24"/>
        <v>245</v>
      </c>
    </row>
    <row r="592" spans="2:4" x14ac:dyDescent="0.3">
      <c r="B592" s="32">
        <f t="shared" si="23"/>
        <v>585</v>
      </c>
      <c r="C592" s="43">
        <f>'Delivery Time Simulation'!G592</f>
        <v>1.4333333333333333</v>
      </c>
      <c r="D592" s="41">
        <f t="shared" ca="1" si="24"/>
        <v>230.00000000000003</v>
      </c>
    </row>
    <row r="593" spans="2:4" x14ac:dyDescent="0.3">
      <c r="B593" s="32">
        <f t="shared" si="23"/>
        <v>586</v>
      </c>
      <c r="C593" s="43">
        <f>'Delivery Time Simulation'!G593</f>
        <v>1.4333333333333333</v>
      </c>
      <c r="D593" s="41">
        <f t="shared" ca="1" si="24"/>
        <v>210</v>
      </c>
    </row>
    <row r="594" spans="2:4" x14ac:dyDescent="0.3">
      <c r="B594" s="32">
        <f t="shared" si="23"/>
        <v>587</v>
      </c>
      <c r="C594" s="43">
        <f>'Delivery Time Simulation'!G594</f>
        <v>1.3333333333333333</v>
      </c>
      <c r="D594" s="41">
        <f t="shared" ca="1" si="24"/>
        <v>255</v>
      </c>
    </row>
    <row r="595" spans="2:4" x14ac:dyDescent="0.3">
      <c r="B595" s="32">
        <f t="shared" si="23"/>
        <v>588</v>
      </c>
      <c r="C595" s="43">
        <f>'Delivery Time Simulation'!G595</f>
        <v>2.0666666666666669</v>
      </c>
      <c r="D595" s="41">
        <f t="shared" ca="1" si="24"/>
        <v>215</v>
      </c>
    </row>
    <row r="596" spans="2:4" x14ac:dyDescent="0.3">
      <c r="B596" s="32">
        <f t="shared" si="23"/>
        <v>589</v>
      </c>
      <c r="C596" s="43">
        <f>'Delivery Time Simulation'!G596</f>
        <v>1.7</v>
      </c>
      <c r="D596" s="41">
        <f t="shared" ca="1" si="24"/>
        <v>195</v>
      </c>
    </row>
    <row r="597" spans="2:4" x14ac:dyDescent="0.3">
      <c r="B597" s="32">
        <f t="shared" si="23"/>
        <v>590</v>
      </c>
      <c r="C597" s="43">
        <f>'Delivery Time Simulation'!G597</f>
        <v>2.3666666666666667</v>
      </c>
      <c r="D597" s="41">
        <f t="shared" ca="1" si="24"/>
        <v>335</v>
      </c>
    </row>
    <row r="598" spans="2:4" x14ac:dyDescent="0.3">
      <c r="B598" s="32">
        <f t="shared" si="23"/>
        <v>591</v>
      </c>
      <c r="C598" s="43">
        <f>'Delivery Time Simulation'!G598</f>
        <v>2.0333333333333332</v>
      </c>
      <c r="D598" s="41">
        <f t="shared" ca="1" si="24"/>
        <v>240</v>
      </c>
    </row>
    <row r="599" spans="2:4" x14ac:dyDescent="0.3">
      <c r="B599" s="32">
        <f t="shared" si="23"/>
        <v>592</v>
      </c>
      <c r="C599" s="43">
        <f>'Delivery Time Simulation'!G599</f>
        <v>1.3666666666666667</v>
      </c>
      <c r="D599" s="41">
        <f t="shared" ca="1" si="24"/>
        <v>265</v>
      </c>
    </row>
    <row r="600" spans="2:4" x14ac:dyDescent="0.3">
      <c r="B600" s="32">
        <f t="shared" si="23"/>
        <v>593</v>
      </c>
      <c r="C600" s="43">
        <f>'Delivery Time Simulation'!G600</f>
        <v>2.2666666666666666</v>
      </c>
      <c r="D600" s="41">
        <f t="shared" ca="1" si="24"/>
        <v>150</v>
      </c>
    </row>
    <row r="601" spans="2:4" x14ac:dyDescent="0.3">
      <c r="B601" s="32">
        <f t="shared" si="23"/>
        <v>594</v>
      </c>
      <c r="C601" s="43">
        <f>'Delivery Time Simulation'!G601</f>
        <v>0.66666666666666663</v>
      </c>
      <c r="D601" s="41">
        <f t="shared" ca="1" si="24"/>
        <v>245</v>
      </c>
    </row>
    <row r="602" spans="2:4" x14ac:dyDescent="0.3">
      <c r="B602" s="32">
        <f t="shared" si="23"/>
        <v>595</v>
      </c>
      <c r="C602" s="43">
        <f>'Delivery Time Simulation'!G602</f>
        <v>1.2666666666666666</v>
      </c>
      <c r="D602" s="41">
        <f t="shared" ca="1" si="24"/>
        <v>145</v>
      </c>
    </row>
    <row r="603" spans="2:4" x14ac:dyDescent="0.3">
      <c r="B603" s="32">
        <f t="shared" si="23"/>
        <v>596</v>
      </c>
      <c r="C603" s="43">
        <f>'Delivery Time Simulation'!G603</f>
        <v>2.4</v>
      </c>
      <c r="D603" s="41">
        <f t="shared" ca="1" si="24"/>
        <v>219.99999999999997</v>
      </c>
    </row>
    <row r="604" spans="2:4" x14ac:dyDescent="0.3">
      <c r="B604" s="32">
        <f t="shared" si="23"/>
        <v>597</v>
      </c>
      <c r="C604" s="43">
        <f>'Delivery Time Simulation'!G604</f>
        <v>1.5666666666666667</v>
      </c>
      <c r="D604" s="41">
        <f t="shared" ca="1" si="24"/>
        <v>245</v>
      </c>
    </row>
    <row r="605" spans="2:4" x14ac:dyDescent="0.3">
      <c r="B605" s="32">
        <f t="shared" si="23"/>
        <v>598</v>
      </c>
      <c r="C605" s="43">
        <f>'Delivery Time Simulation'!G605</f>
        <v>1.4666666666666666</v>
      </c>
      <c r="D605" s="41">
        <f t="shared" ca="1" si="24"/>
        <v>285</v>
      </c>
    </row>
    <row r="606" spans="2:4" x14ac:dyDescent="0.3">
      <c r="B606" s="32">
        <f t="shared" si="23"/>
        <v>599</v>
      </c>
      <c r="C606" s="43">
        <f>'Delivery Time Simulation'!G606</f>
        <v>1.8333333333333333</v>
      </c>
      <c r="D606" s="41">
        <f t="shared" ca="1" si="24"/>
        <v>185</v>
      </c>
    </row>
    <row r="607" spans="2:4" x14ac:dyDescent="0.3">
      <c r="B607" s="32">
        <f t="shared" si="23"/>
        <v>600</v>
      </c>
      <c r="C607" s="43">
        <f>'Delivery Time Simulation'!G607</f>
        <v>1.5</v>
      </c>
      <c r="D607" s="41">
        <f t="shared" ca="1" si="24"/>
        <v>260</v>
      </c>
    </row>
    <row r="608" spans="2:4" x14ac:dyDescent="0.3">
      <c r="B608" s="32">
        <f t="shared" si="23"/>
        <v>601</v>
      </c>
      <c r="C608" s="43">
        <f>'Delivery Time Simulation'!G608</f>
        <v>1.3333333333333333</v>
      </c>
      <c r="D608" s="41">
        <f t="shared" ca="1" si="24"/>
        <v>185</v>
      </c>
    </row>
    <row r="609" spans="2:4" x14ac:dyDescent="0.3">
      <c r="B609" s="32">
        <f t="shared" si="23"/>
        <v>602</v>
      </c>
      <c r="C609" s="43">
        <f>'Delivery Time Simulation'!G609</f>
        <v>1.6666666666666667</v>
      </c>
      <c r="D609" s="41">
        <f t="shared" ca="1" si="24"/>
        <v>300</v>
      </c>
    </row>
    <row r="610" spans="2:4" x14ac:dyDescent="0.3">
      <c r="B610" s="32">
        <f t="shared" si="23"/>
        <v>603</v>
      </c>
      <c r="C610" s="43">
        <f>'Delivery Time Simulation'!G610</f>
        <v>0.73333333333333328</v>
      </c>
      <c r="D610" s="41">
        <f t="shared" ca="1" si="24"/>
        <v>270</v>
      </c>
    </row>
    <row r="611" spans="2:4" x14ac:dyDescent="0.3">
      <c r="B611" s="32">
        <f t="shared" si="23"/>
        <v>604</v>
      </c>
      <c r="C611" s="43">
        <f>'Delivery Time Simulation'!G611</f>
        <v>2.4333333333333331</v>
      </c>
      <c r="D611" s="41">
        <f t="shared" ca="1" si="24"/>
        <v>205</v>
      </c>
    </row>
    <row r="612" spans="2:4" x14ac:dyDescent="0.3">
      <c r="B612" s="32">
        <f t="shared" si="23"/>
        <v>605</v>
      </c>
      <c r="C612" s="43">
        <f>'Delivery Time Simulation'!G612</f>
        <v>1.7</v>
      </c>
      <c r="D612" s="41">
        <f t="shared" ca="1" si="24"/>
        <v>205</v>
      </c>
    </row>
    <row r="613" spans="2:4" x14ac:dyDescent="0.3">
      <c r="B613" s="32">
        <f t="shared" si="23"/>
        <v>606</v>
      </c>
      <c r="C613" s="43">
        <f>'Delivery Time Simulation'!G613</f>
        <v>1.3666666666666667</v>
      </c>
      <c r="D613" s="41">
        <f t="shared" ca="1" si="24"/>
        <v>185</v>
      </c>
    </row>
    <row r="614" spans="2:4" x14ac:dyDescent="0.3">
      <c r="B614" s="32">
        <f t="shared" si="23"/>
        <v>607</v>
      </c>
      <c r="C614" s="43">
        <f>'Delivery Time Simulation'!G614</f>
        <v>1.9</v>
      </c>
      <c r="D614" s="41">
        <f t="shared" ca="1" si="24"/>
        <v>305</v>
      </c>
    </row>
    <row r="615" spans="2:4" x14ac:dyDescent="0.3">
      <c r="B615" s="32">
        <f t="shared" si="23"/>
        <v>608</v>
      </c>
      <c r="C615" s="43">
        <f>'Delivery Time Simulation'!G615</f>
        <v>1.5</v>
      </c>
      <c r="D615" s="41">
        <f t="shared" ca="1" si="24"/>
        <v>190</v>
      </c>
    </row>
    <row r="616" spans="2:4" x14ac:dyDescent="0.3">
      <c r="B616" s="32">
        <f t="shared" si="23"/>
        <v>609</v>
      </c>
      <c r="C616" s="43">
        <f>'Delivery Time Simulation'!G616</f>
        <v>1.4333333333333333</v>
      </c>
      <c r="D616" s="41">
        <f t="shared" ca="1" si="24"/>
        <v>235</v>
      </c>
    </row>
    <row r="617" spans="2:4" x14ac:dyDescent="0.3">
      <c r="B617" s="32">
        <f t="shared" si="23"/>
        <v>610</v>
      </c>
      <c r="C617" s="43">
        <f>'Delivery Time Simulation'!G617</f>
        <v>1.2333333333333334</v>
      </c>
      <c r="D617" s="41">
        <f t="shared" ca="1" si="24"/>
        <v>375</v>
      </c>
    </row>
    <row r="618" spans="2:4" x14ac:dyDescent="0.3">
      <c r="B618" s="32">
        <f t="shared" si="23"/>
        <v>611</v>
      </c>
      <c r="C618" s="43">
        <f>'Delivery Time Simulation'!G618</f>
        <v>1.1666666666666667</v>
      </c>
      <c r="D618" s="41">
        <f t="shared" ca="1" si="24"/>
        <v>305</v>
      </c>
    </row>
    <row r="619" spans="2:4" x14ac:dyDescent="0.3">
      <c r="B619" s="32">
        <f t="shared" si="23"/>
        <v>612</v>
      </c>
      <c r="C619" s="43">
        <f>'Delivery Time Simulation'!G619</f>
        <v>1.3666666666666667</v>
      </c>
      <c r="D619" s="41">
        <f t="shared" ca="1" si="24"/>
        <v>245</v>
      </c>
    </row>
    <row r="620" spans="2:4" x14ac:dyDescent="0.3">
      <c r="B620" s="32">
        <f t="shared" si="23"/>
        <v>613</v>
      </c>
      <c r="C620" s="43">
        <f>'Delivery Time Simulation'!G620</f>
        <v>1.4333333333333333</v>
      </c>
      <c r="D620" s="41">
        <f t="shared" ca="1" si="24"/>
        <v>295</v>
      </c>
    </row>
    <row r="621" spans="2:4" x14ac:dyDescent="0.3">
      <c r="B621" s="32">
        <f t="shared" si="23"/>
        <v>614</v>
      </c>
      <c r="C621" s="43">
        <f>'Delivery Time Simulation'!G621</f>
        <v>1.4</v>
      </c>
      <c r="D621" s="41">
        <f t="shared" ca="1" si="24"/>
        <v>235</v>
      </c>
    </row>
    <row r="622" spans="2:4" x14ac:dyDescent="0.3">
      <c r="B622" s="32">
        <f t="shared" si="23"/>
        <v>615</v>
      </c>
      <c r="C622" s="43">
        <f>'Delivery Time Simulation'!G622</f>
        <v>1.8333333333333333</v>
      </c>
      <c r="D622" s="41">
        <f t="shared" ca="1" si="24"/>
        <v>380</v>
      </c>
    </row>
    <row r="623" spans="2:4" x14ac:dyDescent="0.3">
      <c r="B623" s="32">
        <f t="shared" si="23"/>
        <v>616</v>
      </c>
      <c r="C623" s="43">
        <f>'Delivery Time Simulation'!G623</f>
        <v>1.5</v>
      </c>
      <c r="D623" s="41">
        <f t="shared" ca="1" si="24"/>
        <v>225</v>
      </c>
    </row>
    <row r="624" spans="2:4" x14ac:dyDescent="0.3">
      <c r="B624" s="32">
        <f t="shared" si="23"/>
        <v>617</v>
      </c>
      <c r="C624" s="43">
        <f>'Delivery Time Simulation'!G624</f>
        <v>1.3</v>
      </c>
      <c r="D624" s="41">
        <f t="shared" ca="1" si="24"/>
        <v>315</v>
      </c>
    </row>
    <row r="625" spans="2:4" x14ac:dyDescent="0.3">
      <c r="B625" s="32">
        <f t="shared" si="23"/>
        <v>618</v>
      </c>
      <c r="C625" s="43">
        <f>'Delivery Time Simulation'!G625</f>
        <v>1.2</v>
      </c>
      <c r="D625" s="41">
        <f t="shared" ca="1" si="24"/>
        <v>345</v>
      </c>
    </row>
    <row r="626" spans="2:4" x14ac:dyDescent="0.3">
      <c r="B626" s="32">
        <f t="shared" si="23"/>
        <v>619</v>
      </c>
      <c r="C626" s="43">
        <f>'Delivery Time Simulation'!G626</f>
        <v>2</v>
      </c>
      <c r="D626" s="41">
        <f t="shared" ca="1" si="24"/>
        <v>280</v>
      </c>
    </row>
    <row r="627" spans="2:4" x14ac:dyDescent="0.3">
      <c r="B627" s="32">
        <f t="shared" si="23"/>
        <v>620</v>
      </c>
      <c r="C627" s="43">
        <f>'Delivery Time Simulation'!G627</f>
        <v>1.9666666666666666</v>
      </c>
      <c r="D627" s="41">
        <f t="shared" ca="1" si="24"/>
        <v>280</v>
      </c>
    </row>
    <row r="628" spans="2:4" x14ac:dyDescent="0.3">
      <c r="B628" s="32">
        <f t="shared" si="23"/>
        <v>621</v>
      </c>
      <c r="C628" s="43">
        <f>'Delivery Time Simulation'!G628</f>
        <v>1.8666666666666667</v>
      </c>
      <c r="D628" s="41">
        <f t="shared" ca="1" si="24"/>
        <v>240</v>
      </c>
    </row>
    <row r="629" spans="2:4" x14ac:dyDescent="0.3">
      <c r="B629" s="32">
        <f t="shared" si="23"/>
        <v>622</v>
      </c>
      <c r="C629" s="43">
        <f>'Delivery Time Simulation'!G629</f>
        <v>1.1666666666666667</v>
      </c>
      <c r="D629" s="41">
        <f t="shared" ca="1" si="24"/>
        <v>230.00000000000003</v>
      </c>
    </row>
    <row r="630" spans="2:4" x14ac:dyDescent="0.3">
      <c r="B630" s="32">
        <f t="shared" si="23"/>
        <v>623</v>
      </c>
      <c r="C630" s="43">
        <f>'Delivery Time Simulation'!G630</f>
        <v>1.7333333333333334</v>
      </c>
      <c r="D630" s="41">
        <f t="shared" ca="1" si="24"/>
        <v>325</v>
      </c>
    </row>
    <row r="631" spans="2:4" x14ac:dyDescent="0.3">
      <c r="B631" s="32">
        <f t="shared" si="23"/>
        <v>624</v>
      </c>
      <c r="C631" s="43">
        <f>'Delivery Time Simulation'!G631</f>
        <v>2.0333333333333332</v>
      </c>
      <c r="D631" s="41">
        <f t="shared" ca="1" si="24"/>
        <v>225</v>
      </c>
    </row>
    <row r="632" spans="2:4" x14ac:dyDescent="0.3">
      <c r="B632" s="32">
        <f t="shared" si="23"/>
        <v>625</v>
      </c>
      <c r="C632" s="43">
        <f>'Delivery Time Simulation'!G632</f>
        <v>1.6666666666666667</v>
      </c>
      <c r="D632" s="41">
        <f t="shared" ca="1" si="24"/>
        <v>195</v>
      </c>
    </row>
    <row r="633" spans="2:4" x14ac:dyDescent="0.3">
      <c r="B633" s="32">
        <f t="shared" si="23"/>
        <v>626</v>
      </c>
      <c r="C633" s="43">
        <f>'Delivery Time Simulation'!G633</f>
        <v>1.7333333333333334</v>
      </c>
      <c r="D633" s="41">
        <f t="shared" ca="1" si="24"/>
        <v>200</v>
      </c>
    </row>
    <row r="634" spans="2:4" x14ac:dyDescent="0.3">
      <c r="B634" s="32">
        <f t="shared" si="23"/>
        <v>627</v>
      </c>
      <c r="C634" s="43">
        <f>'Delivery Time Simulation'!G634</f>
        <v>1.5666666666666667</v>
      </c>
      <c r="D634" s="41">
        <f t="shared" ca="1" si="24"/>
        <v>355</v>
      </c>
    </row>
    <row r="635" spans="2:4" x14ac:dyDescent="0.3">
      <c r="B635" s="32">
        <f t="shared" si="23"/>
        <v>628</v>
      </c>
      <c r="C635" s="43">
        <f>'Delivery Time Simulation'!G635</f>
        <v>2.3333333333333335</v>
      </c>
      <c r="D635" s="41">
        <f t="shared" ca="1" si="24"/>
        <v>330</v>
      </c>
    </row>
    <row r="636" spans="2:4" x14ac:dyDescent="0.3">
      <c r="B636" s="32">
        <f t="shared" si="23"/>
        <v>629</v>
      </c>
      <c r="C636" s="43">
        <f>'Delivery Time Simulation'!G636</f>
        <v>1.7666666666666666</v>
      </c>
      <c r="D636" s="41">
        <f t="shared" ca="1" si="24"/>
        <v>219.99999999999997</v>
      </c>
    </row>
    <row r="637" spans="2:4" x14ac:dyDescent="0.3">
      <c r="B637" s="32">
        <f t="shared" si="23"/>
        <v>630</v>
      </c>
      <c r="C637" s="43">
        <f>'Delivery Time Simulation'!G637</f>
        <v>2.1333333333333333</v>
      </c>
      <c r="D637" s="41">
        <f t="shared" ca="1" si="24"/>
        <v>195</v>
      </c>
    </row>
    <row r="638" spans="2:4" x14ac:dyDescent="0.3">
      <c r="B638" s="32">
        <f t="shared" si="23"/>
        <v>631</v>
      </c>
      <c r="C638" s="43">
        <f>'Delivery Time Simulation'!G638</f>
        <v>2</v>
      </c>
      <c r="D638" s="41">
        <f t="shared" ca="1" si="24"/>
        <v>230.00000000000003</v>
      </c>
    </row>
    <row r="639" spans="2:4" x14ac:dyDescent="0.3">
      <c r="B639" s="32">
        <f t="shared" si="23"/>
        <v>632</v>
      </c>
      <c r="C639" s="43">
        <f>'Delivery Time Simulation'!G639</f>
        <v>1.2333333333333334</v>
      </c>
      <c r="D639" s="41">
        <f t="shared" ca="1" si="24"/>
        <v>215</v>
      </c>
    </row>
    <row r="640" spans="2:4" x14ac:dyDescent="0.3">
      <c r="B640" s="32">
        <f t="shared" si="23"/>
        <v>633</v>
      </c>
      <c r="C640" s="43">
        <f>'Delivery Time Simulation'!G640</f>
        <v>2.3666666666666667</v>
      </c>
      <c r="D640" s="41">
        <f t="shared" ca="1" si="24"/>
        <v>125</v>
      </c>
    </row>
    <row r="641" spans="2:4" x14ac:dyDescent="0.3">
      <c r="B641" s="32">
        <f t="shared" si="23"/>
        <v>634</v>
      </c>
      <c r="C641" s="43">
        <f>'Delivery Time Simulation'!G641</f>
        <v>1.9</v>
      </c>
      <c r="D641" s="41">
        <f t="shared" ca="1" si="24"/>
        <v>175</v>
      </c>
    </row>
    <row r="642" spans="2:4" x14ac:dyDescent="0.3">
      <c r="B642" s="32">
        <f t="shared" si="23"/>
        <v>635</v>
      </c>
      <c r="C642" s="43">
        <f>'Delivery Time Simulation'!G642</f>
        <v>1.8666666666666667</v>
      </c>
      <c r="D642" s="41">
        <f t="shared" ca="1" si="24"/>
        <v>300</v>
      </c>
    </row>
    <row r="643" spans="2:4" x14ac:dyDescent="0.3">
      <c r="B643" s="32">
        <f t="shared" si="23"/>
        <v>636</v>
      </c>
      <c r="C643" s="43">
        <f>'Delivery Time Simulation'!G643</f>
        <v>1.6333333333333333</v>
      </c>
      <c r="D643" s="41">
        <f t="shared" ca="1" si="24"/>
        <v>235</v>
      </c>
    </row>
    <row r="644" spans="2:4" x14ac:dyDescent="0.3">
      <c r="B644" s="32">
        <f t="shared" si="23"/>
        <v>637</v>
      </c>
      <c r="C644" s="43">
        <f>'Delivery Time Simulation'!G644</f>
        <v>2</v>
      </c>
      <c r="D644" s="41">
        <f t="shared" ca="1" si="24"/>
        <v>260</v>
      </c>
    </row>
    <row r="645" spans="2:4" x14ac:dyDescent="0.3">
      <c r="B645" s="32">
        <f t="shared" si="23"/>
        <v>638</v>
      </c>
      <c r="C645" s="43">
        <f>'Delivery Time Simulation'!G645</f>
        <v>1.9333333333333333</v>
      </c>
      <c r="D645" s="41">
        <f t="shared" ca="1" si="24"/>
        <v>335</v>
      </c>
    </row>
    <row r="646" spans="2:4" x14ac:dyDescent="0.3">
      <c r="B646" s="32">
        <f t="shared" si="23"/>
        <v>639</v>
      </c>
      <c r="C646" s="43">
        <f>'Delivery Time Simulation'!G646</f>
        <v>1.3333333333333333</v>
      </c>
      <c r="D646" s="41">
        <f t="shared" ca="1" si="24"/>
        <v>285</v>
      </c>
    </row>
    <row r="647" spans="2:4" x14ac:dyDescent="0.3">
      <c r="B647" s="32">
        <f t="shared" si="23"/>
        <v>640</v>
      </c>
      <c r="C647" s="43">
        <f>'Delivery Time Simulation'!G647</f>
        <v>1.4333333333333333</v>
      </c>
      <c r="D647" s="41">
        <f t="shared" ca="1" si="24"/>
        <v>205</v>
      </c>
    </row>
    <row r="648" spans="2:4" x14ac:dyDescent="0.3">
      <c r="B648" s="32">
        <f t="shared" si="23"/>
        <v>641</v>
      </c>
      <c r="C648" s="43">
        <f>'Delivery Time Simulation'!G648</f>
        <v>1.5333333333333334</v>
      </c>
      <c r="D648" s="41">
        <f t="shared" ca="1" si="24"/>
        <v>255</v>
      </c>
    </row>
    <row r="649" spans="2:4" x14ac:dyDescent="0.3">
      <c r="B649" s="32">
        <f t="shared" ref="B649:B712" si="25">B648+1</f>
        <v>642</v>
      </c>
      <c r="C649" s="43">
        <f>'Delivery Time Simulation'!G649</f>
        <v>1.7666666666666666</v>
      </c>
      <c r="D649" s="41">
        <f t="shared" ref="D649:D712" ca="1" si="26">INDEX($C$8:$C$1007,RANDBETWEEN(1,1000))*$B$3</f>
        <v>250</v>
      </c>
    </row>
    <row r="650" spans="2:4" x14ac:dyDescent="0.3">
      <c r="B650" s="32">
        <f t="shared" si="25"/>
        <v>643</v>
      </c>
      <c r="C650" s="43">
        <f>'Delivery Time Simulation'!G650</f>
        <v>1.4</v>
      </c>
      <c r="D650" s="41">
        <f t="shared" ca="1" si="26"/>
        <v>165</v>
      </c>
    </row>
    <row r="651" spans="2:4" x14ac:dyDescent="0.3">
      <c r="B651" s="32">
        <f t="shared" si="25"/>
        <v>644</v>
      </c>
      <c r="C651" s="43">
        <f>'Delivery Time Simulation'!G651</f>
        <v>1.0333333333333334</v>
      </c>
      <c r="D651" s="41">
        <f t="shared" ca="1" si="26"/>
        <v>285</v>
      </c>
    </row>
    <row r="652" spans="2:4" x14ac:dyDescent="0.3">
      <c r="B652" s="32">
        <f t="shared" si="25"/>
        <v>645</v>
      </c>
      <c r="C652" s="43">
        <f>'Delivery Time Simulation'!G652</f>
        <v>2.2999999999999998</v>
      </c>
      <c r="D652" s="41">
        <f t="shared" ca="1" si="26"/>
        <v>215</v>
      </c>
    </row>
    <row r="653" spans="2:4" x14ac:dyDescent="0.3">
      <c r="B653" s="32">
        <f t="shared" si="25"/>
        <v>646</v>
      </c>
      <c r="C653" s="43">
        <f>'Delivery Time Simulation'!G653</f>
        <v>1.4666666666666666</v>
      </c>
      <c r="D653" s="41">
        <f t="shared" ca="1" si="26"/>
        <v>345</v>
      </c>
    </row>
    <row r="654" spans="2:4" x14ac:dyDescent="0.3">
      <c r="B654" s="32">
        <f t="shared" si="25"/>
        <v>647</v>
      </c>
      <c r="C654" s="43">
        <f>'Delivery Time Simulation'!G654</f>
        <v>1.5666666666666667</v>
      </c>
      <c r="D654" s="41">
        <f t="shared" ca="1" si="26"/>
        <v>125</v>
      </c>
    </row>
    <row r="655" spans="2:4" x14ac:dyDescent="0.3">
      <c r="B655" s="32">
        <f t="shared" si="25"/>
        <v>648</v>
      </c>
      <c r="C655" s="43">
        <f>'Delivery Time Simulation'!G655</f>
        <v>2</v>
      </c>
      <c r="D655" s="41">
        <f t="shared" ca="1" si="26"/>
        <v>210</v>
      </c>
    </row>
    <row r="656" spans="2:4" x14ac:dyDescent="0.3">
      <c r="B656" s="32">
        <f t="shared" si="25"/>
        <v>649</v>
      </c>
      <c r="C656" s="43">
        <f>'Delivery Time Simulation'!G656</f>
        <v>2.1</v>
      </c>
      <c r="D656" s="41">
        <f t="shared" ca="1" si="26"/>
        <v>265</v>
      </c>
    </row>
    <row r="657" spans="2:4" x14ac:dyDescent="0.3">
      <c r="B657" s="32">
        <f t="shared" si="25"/>
        <v>650</v>
      </c>
      <c r="C657" s="43">
        <f>'Delivery Time Simulation'!G657</f>
        <v>1.2333333333333334</v>
      </c>
      <c r="D657" s="41">
        <f t="shared" ca="1" si="26"/>
        <v>255</v>
      </c>
    </row>
    <row r="658" spans="2:4" x14ac:dyDescent="0.3">
      <c r="B658" s="32">
        <f t="shared" si="25"/>
        <v>651</v>
      </c>
      <c r="C658" s="43">
        <f>'Delivery Time Simulation'!G658</f>
        <v>1.7666666666666666</v>
      </c>
      <c r="D658" s="41">
        <f t="shared" ca="1" si="26"/>
        <v>285</v>
      </c>
    </row>
    <row r="659" spans="2:4" x14ac:dyDescent="0.3">
      <c r="B659" s="32">
        <f t="shared" si="25"/>
        <v>652</v>
      </c>
      <c r="C659" s="43">
        <f>'Delivery Time Simulation'!G659</f>
        <v>2</v>
      </c>
      <c r="D659" s="41">
        <f t="shared" ca="1" si="26"/>
        <v>205</v>
      </c>
    </row>
    <row r="660" spans="2:4" x14ac:dyDescent="0.3">
      <c r="B660" s="32">
        <f t="shared" si="25"/>
        <v>653</v>
      </c>
      <c r="C660" s="43">
        <f>'Delivery Time Simulation'!G660</f>
        <v>1.6666666666666667</v>
      </c>
      <c r="D660" s="41">
        <f t="shared" ca="1" si="26"/>
        <v>195</v>
      </c>
    </row>
    <row r="661" spans="2:4" x14ac:dyDescent="0.3">
      <c r="B661" s="32">
        <f t="shared" si="25"/>
        <v>654</v>
      </c>
      <c r="C661" s="43">
        <f>'Delivery Time Simulation'!G661</f>
        <v>1.6666666666666667</v>
      </c>
      <c r="D661" s="41">
        <f t="shared" ca="1" si="26"/>
        <v>225</v>
      </c>
    </row>
    <row r="662" spans="2:4" x14ac:dyDescent="0.3">
      <c r="B662" s="32">
        <f t="shared" si="25"/>
        <v>655</v>
      </c>
      <c r="C662" s="43">
        <f>'Delivery Time Simulation'!G662</f>
        <v>1.9</v>
      </c>
      <c r="D662" s="41">
        <f t="shared" ca="1" si="26"/>
        <v>230.00000000000003</v>
      </c>
    </row>
    <row r="663" spans="2:4" x14ac:dyDescent="0.3">
      <c r="B663" s="32">
        <f t="shared" si="25"/>
        <v>656</v>
      </c>
      <c r="C663" s="43">
        <f>'Delivery Time Simulation'!G663</f>
        <v>1.1333333333333333</v>
      </c>
      <c r="D663" s="41">
        <f t="shared" ca="1" si="26"/>
        <v>260</v>
      </c>
    </row>
    <row r="664" spans="2:4" x14ac:dyDescent="0.3">
      <c r="B664" s="32">
        <f t="shared" si="25"/>
        <v>657</v>
      </c>
      <c r="C664" s="43">
        <f>'Delivery Time Simulation'!G664</f>
        <v>1.5666666666666667</v>
      </c>
      <c r="D664" s="41">
        <f t="shared" ca="1" si="26"/>
        <v>250</v>
      </c>
    </row>
    <row r="665" spans="2:4" x14ac:dyDescent="0.3">
      <c r="B665" s="32">
        <f t="shared" si="25"/>
        <v>658</v>
      </c>
      <c r="C665" s="43">
        <f>'Delivery Time Simulation'!G665</f>
        <v>2.3333333333333335</v>
      </c>
      <c r="D665" s="41">
        <f t="shared" ca="1" si="26"/>
        <v>285</v>
      </c>
    </row>
    <row r="666" spans="2:4" x14ac:dyDescent="0.3">
      <c r="B666" s="32">
        <f t="shared" si="25"/>
        <v>659</v>
      </c>
      <c r="C666" s="43">
        <f>'Delivery Time Simulation'!G666</f>
        <v>1.5333333333333334</v>
      </c>
      <c r="D666" s="41">
        <f t="shared" ca="1" si="26"/>
        <v>225</v>
      </c>
    </row>
    <row r="667" spans="2:4" x14ac:dyDescent="0.3">
      <c r="B667" s="32">
        <f t="shared" si="25"/>
        <v>660</v>
      </c>
      <c r="C667" s="43">
        <f>'Delivery Time Simulation'!G667</f>
        <v>1.1666666666666667</v>
      </c>
      <c r="D667" s="41">
        <f t="shared" ca="1" si="26"/>
        <v>210</v>
      </c>
    </row>
    <row r="668" spans="2:4" x14ac:dyDescent="0.3">
      <c r="B668" s="32">
        <f t="shared" si="25"/>
        <v>661</v>
      </c>
      <c r="C668" s="43">
        <f>'Delivery Time Simulation'!G668</f>
        <v>1.4333333333333333</v>
      </c>
      <c r="D668" s="41">
        <f t="shared" ca="1" si="26"/>
        <v>265</v>
      </c>
    </row>
    <row r="669" spans="2:4" x14ac:dyDescent="0.3">
      <c r="B669" s="32">
        <f t="shared" si="25"/>
        <v>662</v>
      </c>
      <c r="C669" s="43">
        <f>'Delivery Time Simulation'!G669</f>
        <v>1</v>
      </c>
      <c r="D669" s="41">
        <f t="shared" ca="1" si="26"/>
        <v>235</v>
      </c>
    </row>
    <row r="670" spans="2:4" x14ac:dyDescent="0.3">
      <c r="B670" s="32">
        <f t="shared" si="25"/>
        <v>663</v>
      </c>
      <c r="C670" s="43">
        <f>'Delivery Time Simulation'!G670</f>
        <v>1.9</v>
      </c>
      <c r="D670" s="41">
        <f t="shared" ca="1" si="26"/>
        <v>305</v>
      </c>
    </row>
    <row r="671" spans="2:4" x14ac:dyDescent="0.3">
      <c r="B671" s="32">
        <f t="shared" si="25"/>
        <v>664</v>
      </c>
      <c r="C671" s="43">
        <f>'Delivery Time Simulation'!G671</f>
        <v>1.8</v>
      </c>
      <c r="D671" s="41">
        <f t="shared" ca="1" si="26"/>
        <v>250</v>
      </c>
    </row>
    <row r="672" spans="2:4" x14ac:dyDescent="0.3">
      <c r="B672" s="32">
        <f t="shared" si="25"/>
        <v>665</v>
      </c>
      <c r="C672" s="43">
        <f>'Delivery Time Simulation'!G672</f>
        <v>1.3333333333333333</v>
      </c>
      <c r="D672" s="41">
        <f t="shared" ca="1" si="26"/>
        <v>240</v>
      </c>
    </row>
    <row r="673" spans="2:4" x14ac:dyDescent="0.3">
      <c r="B673" s="32">
        <f t="shared" si="25"/>
        <v>666</v>
      </c>
      <c r="C673" s="43">
        <f>'Delivery Time Simulation'!G673</f>
        <v>1.9333333333333333</v>
      </c>
      <c r="D673" s="41">
        <f t="shared" ca="1" si="26"/>
        <v>215</v>
      </c>
    </row>
    <row r="674" spans="2:4" x14ac:dyDescent="0.3">
      <c r="B674" s="32">
        <f t="shared" si="25"/>
        <v>667</v>
      </c>
      <c r="C674" s="43">
        <f>'Delivery Time Simulation'!G674</f>
        <v>1.4</v>
      </c>
      <c r="D674" s="41">
        <f t="shared" ca="1" si="26"/>
        <v>200</v>
      </c>
    </row>
    <row r="675" spans="2:4" x14ac:dyDescent="0.3">
      <c r="B675" s="32">
        <f t="shared" si="25"/>
        <v>668</v>
      </c>
      <c r="C675" s="43">
        <f>'Delivery Time Simulation'!G675</f>
        <v>1.6666666666666667</v>
      </c>
      <c r="D675" s="41">
        <f t="shared" ca="1" si="26"/>
        <v>225</v>
      </c>
    </row>
    <row r="676" spans="2:4" x14ac:dyDescent="0.3">
      <c r="B676" s="32">
        <f t="shared" si="25"/>
        <v>669</v>
      </c>
      <c r="C676" s="43">
        <f>'Delivery Time Simulation'!G676</f>
        <v>1.8</v>
      </c>
      <c r="D676" s="41">
        <f t="shared" ca="1" si="26"/>
        <v>219.99999999999997</v>
      </c>
    </row>
    <row r="677" spans="2:4" x14ac:dyDescent="0.3">
      <c r="B677" s="32">
        <f t="shared" si="25"/>
        <v>670</v>
      </c>
      <c r="C677" s="43">
        <f>'Delivery Time Simulation'!G677</f>
        <v>2.0333333333333332</v>
      </c>
      <c r="D677" s="41">
        <f t="shared" ca="1" si="26"/>
        <v>265</v>
      </c>
    </row>
    <row r="678" spans="2:4" x14ac:dyDescent="0.3">
      <c r="B678" s="32">
        <f t="shared" si="25"/>
        <v>671</v>
      </c>
      <c r="C678" s="43">
        <f>'Delivery Time Simulation'!G678</f>
        <v>2.1333333333333333</v>
      </c>
      <c r="D678" s="41">
        <f t="shared" ca="1" si="26"/>
        <v>230.00000000000003</v>
      </c>
    </row>
    <row r="679" spans="2:4" x14ac:dyDescent="0.3">
      <c r="B679" s="32">
        <f t="shared" si="25"/>
        <v>672</v>
      </c>
      <c r="C679" s="43">
        <f>'Delivery Time Simulation'!G679</f>
        <v>1.5333333333333334</v>
      </c>
      <c r="D679" s="41">
        <f t="shared" ca="1" si="26"/>
        <v>315</v>
      </c>
    </row>
    <row r="680" spans="2:4" x14ac:dyDescent="0.3">
      <c r="B680" s="32">
        <f t="shared" si="25"/>
        <v>673</v>
      </c>
      <c r="C680" s="43">
        <f>'Delivery Time Simulation'!G680</f>
        <v>1.9333333333333333</v>
      </c>
      <c r="D680" s="41">
        <f t="shared" ca="1" si="26"/>
        <v>230.00000000000003</v>
      </c>
    </row>
    <row r="681" spans="2:4" x14ac:dyDescent="0.3">
      <c r="B681" s="32">
        <f t="shared" si="25"/>
        <v>674</v>
      </c>
      <c r="C681" s="43">
        <f>'Delivery Time Simulation'!G681</f>
        <v>1.2</v>
      </c>
      <c r="D681" s="41">
        <f t="shared" ca="1" si="26"/>
        <v>230.00000000000003</v>
      </c>
    </row>
    <row r="682" spans="2:4" x14ac:dyDescent="0.3">
      <c r="B682" s="32">
        <f t="shared" si="25"/>
        <v>675</v>
      </c>
      <c r="C682" s="43">
        <f>'Delivery Time Simulation'!G682</f>
        <v>1.8</v>
      </c>
      <c r="D682" s="41">
        <f t="shared" ca="1" si="26"/>
        <v>235</v>
      </c>
    </row>
    <row r="683" spans="2:4" x14ac:dyDescent="0.3">
      <c r="B683" s="32">
        <f t="shared" si="25"/>
        <v>676</v>
      </c>
      <c r="C683" s="43">
        <f>'Delivery Time Simulation'!G683</f>
        <v>1.6666666666666667</v>
      </c>
      <c r="D683" s="41">
        <f t="shared" ca="1" si="26"/>
        <v>235</v>
      </c>
    </row>
    <row r="684" spans="2:4" x14ac:dyDescent="0.3">
      <c r="B684" s="32">
        <f t="shared" si="25"/>
        <v>677</v>
      </c>
      <c r="C684" s="43">
        <f>'Delivery Time Simulation'!G684</f>
        <v>1.6333333333333333</v>
      </c>
      <c r="D684" s="41">
        <f t="shared" ca="1" si="26"/>
        <v>165</v>
      </c>
    </row>
    <row r="685" spans="2:4" x14ac:dyDescent="0.3">
      <c r="B685" s="32">
        <f t="shared" si="25"/>
        <v>678</v>
      </c>
      <c r="C685" s="43">
        <f>'Delivery Time Simulation'!G685</f>
        <v>1.1666666666666667</v>
      </c>
      <c r="D685" s="41">
        <f t="shared" ca="1" si="26"/>
        <v>285</v>
      </c>
    </row>
    <row r="686" spans="2:4" x14ac:dyDescent="0.3">
      <c r="B686" s="32">
        <f t="shared" si="25"/>
        <v>679</v>
      </c>
      <c r="C686" s="43">
        <f>'Delivery Time Simulation'!G686</f>
        <v>1.4666666666666666</v>
      </c>
      <c r="D686" s="41">
        <f t="shared" ca="1" si="26"/>
        <v>275</v>
      </c>
    </row>
    <row r="687" spans="2:4" x14ac:dyDescent="0.3">
      <c r="B687" s="32">
        <f t="shared" si="25"/>
        <v>680</v>
      </c>
      <c r="C687" s="43">
        <f>'Delivery Time Simulation'!G687</f>
        <v>2.2000000000000002</v>
      </c>
      <c r="D687" s="41">
        <f t="shared" ca="1" si="26"/>
        <v>315</v>
      </c>
    </row>
    <row r="688" spans="2:4" x14ac:dyDescent="0.3">
      <c r="B688" s="32">
        <f t="shared" si="25"/>
        <v>681</v>
      </c>
      <c r="C688" s="43">
        <f>'Delivery Time Simulation'!G688</f>
        <v>1.8333333333333333</v>
      </c>
      <c r="D688" s="41">
        <f t="shared" ca="1" si="26"/>
        <v>175</v>
      </c>
    </row>
    <row r="689" spans="2:4" x14ac:dyDescent="0.3">
      <c r="B689" s="32">
        <f t="shared" si="25"/>
        <v>682</v>
      </c>
      <c r="C689" s="43">
        <f>'Delivery Time Simulation'!G689</f>
        <v>1.5333333333333334</v>
      </c>
      <c r="D689" s="41">
        <f t="shared" ca="1" si="26"/>
        <v>200</v>
      </c>
    </row>
    <row r="690" spans="2:4" x14ac:dyDescent="0.3">
      <c r="B690" s="32">
        <f t="shared" si="25"/>
        <v>683</v>
      </c>
      <c r="C690" s="43">
        <f>'Delivery Time Simulation'!G690</f>
        <v>1.9</v>
      </c>
      <c r="D690" s="41">
        <f t="shared" ca="1" si="26"/>
        <v>360</v>
      </c>
    </row>
    <row r="691" spans="2:4" x14ac:dyDescent="0.3">
      <c r="B691" s="32">
        <f t="shared" si="25"/>
        <v>684</v>
      </c>
      <c r="C691" s="43">
        <f>'Delivery Time Simulation'!G691</f>
        <v>1.6666666666666667</v>
      </c>
      <c r="D691" s="41">
        <f t="shared" ca="1" si="26"/>
        <v>155.00000000000003</v>
      </c>
    </row>
    <row r="692" spans="2:4" x14ac:dyDescent="0.3">
      <c r="B692" s="32">
        <f t="shared" si="25"/>
        <v>685</v>
      </c>
      <c r="C692" s="43">
        <f>'Delivery Time Simulation'!G692</f>
        <v>1.9</v>
      </c>
      <c r="D692" s="41">
        <f t="shared" ca="1" si="26"/>
        <v>270</v>
      </c>
    </row>
    <row r="693" spans="2:4" x14ac:dyDescent="0.3">
      <c r="B693" s="32">
        <f t="shared" si="25"/>
        <v>686</v>
      </c>
      <c r="C693" s="43">
        <f>'Delivery Time Simulation'!G693</f>
        <v>1.3333333333333333</v>
      </c>
      <c r="D693" s="41">
        <f t="shared" ca="1" si="26"/>
        <v>280</v>
      </c>
    </row>
    <row r="694" spans="2:4" x14ac:dyDescent="0.3">
      <c r="B694" s="32">
        <f t="shared" si="25"/>
        <v>687</v>
      </c>
      <c r="C694" s="43">
        <f>'Delivery Time Simulation'!G694</f>
        <v>1.6</v>
      </c>
      <c r="D694" s="41">
        <f t="shared" ca="1" si="26"/>
        <v>200</v>
      </c>
    </row>
    <row r="695" spans="2:4" x14ac:dyDescent="0.3">
      <c r="B695" s="32">
        <f t="shared" si="25"/>
        <v>688</v>
      </c>
      <c r="C695" s="43">
        <f>'Delivery Time Simulation'!G695</f>
        <v>1.0333333333333334</v>
      </c>
      <c r="D695" s="41">
        <f t="shared" ca="1" si="26"/>
        <v>215</v>
      </c>
    </row>
    <row r="696" spans="2:4" x14ac:dyDescent="0.3">
      <c r="B696" s="32">
        <f t="shared" si="25"/>
        <v>689</v>
      </c>
      <c r="C696" s="43">
        <f>'Delivery Time Simulation'!G696</f>
        <v>1.8333333333333333</v>
      </c>
      <c r="D696" s="41">
        <f t="shared" ca="1" si="26"/>
        <v>300</v>
      </c>
    </row>
    <row r="697" spans="2:4" x14ac:dyDescent="0.3">
      <c r="B697" s="32">
        <f t="shared" si="25"/>
        <v>690</v>
      </c>
      <c r="C697" s="43">
        <f>'Delivery Time Simulation'!G697</f>
        <v>1.6333333333333333</v>
      </c>
      <c r="D697" s="41">
        <f t="shared" ca="1" si="26"/>
        <v>380</v>
      </c>
    </row>
    <row r="698" spans="2:4" x14ac:dyDescent="0.3">
      <c r="B698" s="32">
        <f t="shared" si="25"/>
        <v>691</v>
      </c>
      <c r="C698" s="43">
        <f>'Delivery Time Simulation'!G698</f>
        <v>1.9333333333333333</v>
      </c>
      <c r="D698" s="41">
        <f t="shared" ca="1" si="26"/>
        <v>225</v>
      </c>
    </row>
    <row r="699" spans="2:4" x14ac:dyDescent="0.3">
      <c r="B699" s="32">
        <f t="shared" si="25"/>
        <v>692</v>
      </c>
      <c r="C699" s="43">
        <f>'Delivery Time Simulation'!G699</f>
        <v>3</v>
      </c>
      <c r="D699" s="41">
        <f t="shared" ca="1" si="26"/>
        <v>230.00000000000003</v>
      </c>
    </row>
    <row r="700" spans="2:4" x14ac:dyDescent="0.3">
      <c r="B700" s="32">
        <f t="shared" si="25"/>
        <v>693</v>
      </c>
      <c r="C700" s="43">
        <f>'Delivery Time Simulation'!G700</f>
        <v>1.5</v>
      </c>
      <c r="D700" s="41">
        <f t="shared" ca="1" si="26"/>
        <v>190</v>
      </c>
    </row>
    <row r="701" spans="2:4" x14ac:dyDescent="0.3">
      <c r="B701" s="32">
        <f t="shared" si="25"/>
        <v>694</v>
      </c>
      <c r="C701" s="43">
        <f>'Delivery Time Simulation'!G701</f>
        <v>1.9</v>
      </c>
      <c r="D701" s="41">
        <f t="shared" ca="1" si="26"/>
        <v>185</v>
      </c>
    </row>
    <row r="702" spans="2:4" x14ac:dyDescent="0.3">
      <c r="B702" s="32">
        <f t="shared" si="25"/>
        <v>695</v>
      </c>
      <c r="C702" s="43">
        <f>'Delivery Time Simulation'!G702</f>
        <v>1.3</v>
      </c>
      <c r="D702" s="41">
        <f t="shared" ca="1" si="26"/>
        <v>225</v>
      </c>
    </row>
    <row r="703" spans="2:4" x14ac:dyDescent="0.3">
      <c r="B703" s="32">
        <f t="shared" si="25"/>
        <v>696</v>
      </c>
      <c r="C703" s="43">
        <f>'Delivery Time Simulation'!G703</f>
        <v>1.2333333333333334</v>
      </c>
      <c r="D703" s="41">
        <f t="shared" ca="1" si="26"/>
        <v>260</v>
      </c>
    </row>
    <row r="704" spans="2:4" x14ac:dyDescent="0.3">
      <c r="B704" s="32">
        <f t="shared" si="25"/>
        <v>697</v>
      </c>
      <c r="C704" s="43">
        <f>'Delivery Time Simulation'!G704</f>
        <v>1.3666666666666667</v>
      </c>
      <c r="D704" s="41">
        <f t="shared" ca="1" si="26"/>
        <v>165</v>
      </c>
    </row>
    <row r="705" spans="2:4" x14ac:dyDescent="0.3">
      <c r="B705" s="32">
        <f t="shared" si="25"/>
        <v>698</v>
      </c>
      <c r="C705" s="43">
        <f>'Delivery Time Simulation'!G705</f>
        <v>0.96666666666666667</v>
      </c>
      <c r="D705" s="41">
        <f t="shared" ca="1" si="26"/>
        <v>210</v>
      </c>
    </row>
    <row r="706" spans="2:4" x14ac:dyDescent="0.3">
      <c r="B706" s="32">
        <f t="shared" si="25"/>
        <v>699</v>
      </c>
      <c r="C706" s="43">
        <f>'Delivery Time Simulation'!G706</f>
        <v>1.5666666666666667</v>
      </c>
      <c r="D706" s="41">
        <f t="shared" ca="1" si="26"/>
        <v>245</v>
      </c>
    </row>
    <row r="707" spans="2:4" x14ac:dyDescent="0.3">
      <c r="B707" s="32">
        <f t="shared" si="25"/>
        <v>700</v>
      </c>
      <c r="C707" s="43">
        <f>'Delivery Time Simulation'!G707</f>
        <v>1.8666666666666667</v>
      </c>
      <c r="D707" s="41">
        <f t="shared" ca="1" si="26"/>
        <v>195</v>
      </c>
    </row>
    <row r="708" spans="2:4" x14ac:dyDescent="0.3">
      <c r="B708" s="32">
        <f t="shared" si="25"/>
        <v>701</v>
      </c>
      <c r="C708" s="43">
        <f>'Delivery Time Simulation'!G708</f>
        <v>1.2666666666666666</v>
      </c>
      <c r="D708" s="41">
        <f t="shared" ca="1" si="26"/>
        <v>270</v>
      </c>
    </row>
    <row r="709" spans="2:4" x14ac:dyDescent="0.3">
      <c r="B709" s="32">
        <f t="shared" si="25"/>
        <v>702</v>
      </c>
      <c r="C709" s="43">
        <f>'Delivery Time Simulation'!G709</f>
        <v>0.9</v>
      </c>
      <c r="D709" s="41">
        <f t="shared" ca="1" si="26"/>
        <v>215</v>
      </c>
    </row>
    <row r="710" spans="2:4" x14ac:dyDescent="0.3">
      <c r="B710" s="32">
        <f t="shared" si="25"/>
        <v>703</v>
      </c>
      <c r="C710" s="43">
        <f>'Delivery Time Simulation'!G710</f>
        <v>1.5333333333333334</v>
      </c>
      <c r="D710" s="41">
        <f t="shared" ca="1" si="26"/>
        <v>200</v>
      </c>
    </row>
    <row r="711" spans="2:4" x14ac:dyDescent="0.3">
      <c r="B711" s="32">
        <f t="shared" si="25"/>
        <v>704</v>
      </c>
      <c r="C711" s="43">
        <f>'Delivery Time Simulation'!G711</f>
        <v>0.83333333333333337</v>
      </c>
      <c r="D711" s="41">
        <f t="shared" ca="1" si="26"/>
        <v>380</v>
      </c>
    </row>
    <row r="712" spans="2:4" x14ac:dyDescent="0.3">
      <c r="B712" s="32">
        <f t="shared" si="25"/>
        <v>705</v>
      </c>
      <c r="C712" s="43">
        <f>'Delivery Time Simulation'!G712</f>
        <v>1.7666666666666666</v>
      </c>
      <c r="D712" s="41">
        <f t="shared" ca="1" si="26"/>
        <v>250</v>
      </c>
    </row>
    <row r="713" spans="2:4" x14ac:dyDescent="0.3">
      <c r="B713" s="32">
        <f t="shared" ref="B713:B776" si="27">B712+1</f>
        <v>706</v>
      </c>
      <c r="C713" s="43">
        <f>'Delivery Time Simulation'!G713</f>
        <v>1.2666666666666666</v>
      </c>
      <c r="D713" s="41">
        <f t="shared" ref="D713:D776" ca="1" si="28">INDEX($C$8:$C$1007,RANDBETWEEN(1,1000))*$B$3</f>
        <v>300</v>
      </c>
    </row>
    <row r="714" spans="2:4" x14ac:dyDescent="0.3">
      <c r="B714" s="32">
        <f t="shared" si="27"/>
        <v>707</v>
      </c>
      <c r="C714" s="43">
        <f>'Delivery Time Simulation'!G714</f>
        <v>2.0333333333333332</v>
      </c>
      <c r="D714" s="41">
        <f t="shared" ca="1" si="28"/>
        <v>210</v>
      </c>
    </row>
    <row r="715" spans="2:4" x14ac:dyDescent="0.3">
      <c r="B715" s="32">
        <f t="shared" si="27"/>
        <v>708</v>
      </c>
      <c r="C715" s="43">
        <f>'Delivery Time Simulation'!G715</f>
        <v>1.3</v>
      </c>
      <c r="D715" s="41">
        <f t="shared" ca="1" si="28"/>
        <v>245</v>
      </c>
    </row>
    <row r="716" spans="2:4" x14ac:dyDescent="0.3">
      <c r="B716" s="32">
        <f t="shared" si="27"/>
        <v>709</v>
      </c>
      <c r="C716" s="43">
        <f>'Delivery Time Simulation'!G716</f>
        <v>1.5666666666666667</v>
      </c>
      <c r="D716" s="41">
        <f t="shared" ca="1" si="28"/>
        <v>260</v>
      </c>
    </row>
    <row r="717" spans="2:4" x14ac:dyDescent="0.3">
      <c r="B717" s="32">
        <f t="shared" si="27"/>
        <v>710</v>
      </c>
      <c r="C717" s="43">
        <f>'Delivery Time Simulation'!G717</f>
        <v>1.4333333333333333</v>
      </c>
      <c r="D717" s="41">
        <f t="shared" ca="1" si="28"/>
        <v>225</v>
      </c>
    </row>
    <row r="718" spans="2:4" x14ac:dyDescent="0.3">
      <c r="B718" s="32">
        <f t="shared" si="27"/>
        <v>711</v>
      </c>
      <c r="C718" s="43">
        <f>'Delivery Time Simulation'!G718</f>
        <v>1.9</v>
      </c>
      <c r="D718" s="41">
        <f t="shared" ca="1" si="28"/>
        <v>109.99999999999999</v>
      </c>
    </row>
    <row r="719" spans="2:4" x14ac:dyDescent="0.3">
      <c r="B719" s="32">
        <f t="shared" si="27"/>
        <v>712</v>
      </c>
      <c r="C719" s="43">
        <f>'Delivery Time Simulation'!G719</f>
        <v>1.4</v>
      </c>
      <c r="D719" s="41">
        <f t="shared" ca="1" si="28"/>
        <v>285</v>
      </c>
    </row>
    <row r="720" spans="2:4" x14ac:dyDescent="0.3">
      <c r="B720" s="32">
        <f t="shared" si="27"/>
        <v>713</v>
      </c>
      <c r="C720" s="43">
        <f>'Delivery Time Simulation'!G720</f>
        <v>1.5</v>
      </c>
      <c r="D720" s="41">
        <f t="shared" ca="1" si="28"/>
        <v>260</v>
      </c>
    </row>
    <row r="721" spans="2:4" x14ac:dyDescent="0.3">
      <c r="B721" s="32">
        <f t="shared" si="27"/>
        <v>714</v>
      </c>
      <c r="C721" s="43">
        <f>'Delivery Time Simulation'!G721</f>
        <v>1.7</v>
      </c>
      <c r="D721" s="41">
        <f t="shared" ca="1" si="28"/>
        <v>200</v>
      </c>
    </row>
    <row r="722" spans="2:4" x14ac:dyDescent="0.3">
      <c r="B722" s="32">
        <f t="shared" si="27"/>
        <v>715</v>
      </c>
      <c r="C722" s="43">
        <f>'Delivery Time Simulation'!G722</f>
        <v>1.5666666666666667</v>
      </c>
      <c r="D722" s="41">
        <f t="shared" ca="1" si="28"/>
        <v>225</v>
      </c>
    </row>
    <row r="723" spans="2:4" x14ac:dyDescent="0.3">
      <c r="B723" s="32">
        <f t="shared" si="27"/>
        <v>716</v>
      </c>
      <c r="C723" s="43">
        <f>'Delivery Time Simulation'!G723</f>
        <v>1.3333333333333333</v>
      </c>
      <c r="D723" s="41">
        <f t="shared" ca="1" si="28"/>
        <v>380</v>
      </c>
    </row>
    <row r="724" spans="2:4" x14ac:dyDescent="0.3">
      <c r="B724" s="32">
        <f t="shared" si="27"/>
        <v>717</v>
      </c>
      <c r="C724" s="43">
        <f>'Delivery Time Simulation'!G724</f>
        <v>1.5666666666666667</v>
      </c>
      <c r="D724" s="41">
        <f t="shared" ca="1" si="28"/>
        <v>230.00000000000003</v>
      </c>
    </row>
    <row r="725" spans="2:4" x14ac:dyDescent="0.3">
      <c r="B725" s="32">
        <f t="shared" si="27"/>
        <v>718</v>
      </c>
      <c r="C725" s="43">
        <f>'Delivery Time Simulation'!G725</f>
        <v>1.6333333333333333</v>
      </c>
      <c r="D725" s="41">
        <f t="shared" ca="1" si="28"/>
        <v>200</v>
      </c>
    </row>
    <row r="726" spans="2:4" x14ac:dyDescent="0.3">
      <c r="B726" s="32">
        <f t="shared" si="27"/>
        <v>719</v>
      </c>
      <c r="C726" s="43">
        <f>'Delivery Time Simulation'!G726</f>
        <v>1.2333333333333334</v>
      </c>
      <c r="D726" s="41">
        <f t="shared" ca="1" si="28"/>
        <v>219.99999999999997</v>
      </c>
    </row>
    <row r="727" spans="2:4" x14ac:dyDescent="0.3">
      <c r="B727" s="32">
        <f t="shared" si="27"/>
        <v>720</v>
      </c>
      <c r="C727" s="43">
        <f>'Delivery Time Simulation'!G727</f>
        <v>1.4666666666666666</v>
      </c>
      <c r="D727" s="41">
        <f t="shared" ca="1" si="28"/>
        <v>185</v>
      </c>
    </row>
    <row r="728" spans="2:4" x14ac:dyDescent="0.3">
      <c r="B728" s="32">
        <f t="shared" si="27"/>
        <v>721</v>
      </c>
      <c r="C728" s="43">
        <f>'Delivery Time Simulation'!G728</f>
        <v>1.5</v>
      </c>
      <c r="D728" s="41">
        <f t="shared" ca="1" si="28"/>
        <v>205</v>
      </c>
    </row>
    <row r="729" spans="2:4" x14ac:dyDescent="0.3">
      <c r="B729" s="32">
        <f t="shared" si="27"/>
        <v>722</v>
      </c>
      <c r="C729" s="43">
        <f>'Delivery Time Simulation'!G729</f>
        <v>1.5333333333333334</v>
      </c>
      <c r="D729" s="41">
        <f t="shared" ca="1" si="28"/>
        <v>265</v>
      </c>
    </row>
    <row r="730" spans="2:4" x14ac:dyDescent="0.3">
      <c r="B730" s="32">
        <f t="shared" si="27"/>
        <v>723</v>
      </c>
      <c r="C730" s="43">
        <f>'Delivery Time Simulation'!G730</f>
        <v>2.2999999999999998</v>
      </c>
      <c r="D730" s="41">
        <f t="shared" ca="1" si="28"/>
        <v>230.00000000000003</v>
      </c>
    </row>
    <row r="731" spans="2:4" x14ac:dyDescent="0.3">
      <c r="B731" s="32">
        <f t="shared" si="27"/>
        <v>724</v>
      </c>
      <c r="C731" s="43">
        <f>'Delivery Time Simulation'!G731</f>
        <v>1.4333333333333333</v>
      </c>
      <c r="D731" s="41">
        <f t="shared" ca="1" si="28"/>
        <v>265</v>
      </c>
    </row>
    <row r="732" spans="2:4" x14ac:dyDescent="0.3">
      <c r="B732" s="32">
        <f t="shared" si="27"/>
        <v>725</v>
      </c>
      <c r="C732" s="43">
        <f>'Delivery Time Simulation'!G732</f>
        <v>1.2333333333333334</v>
      </c>
      <c r="D732" s="41">
        <f t="shared" ca="1" si="28"/>
        <v>290</v>
      </c>
    </row>
    <row r="733" spans="2:4" x14ac:dyDescent="0.3">
      <c r="B733" s="32">
        <f t="shared" si="27"/>
        <v>726</v>
      </c>
      <c r="C733" s="43">
        <f>'Delivery Time Simulation'!G733</f>
        <v>1.4666666666666666</v>
      </c>
      <c r="D733" s="41">
        <f t="shared" ca="1" si="28"/>
        <v>295</v>
      </c>
    </row>
    <row r="734" spans="2:4" x14ac:dyDescent="0.3">
      <c r="B734" s="32">
        <f t="shared" si="27"/>
        <v>727</v>
      </c>
      <c r="C734" s="43">
        <f>'Delivery Time Simulation'!G734</f>
        <v>1.1333333333333333</v>
      </c>
      <c r="D734" s="41">
        <f t="shared" ca="1" si="28"/>
        <v>190</v>
      </c>
    </row>
    <row r="735" spans="2:4" x14ac:dyDescent="0.3">
      <c r="B735" s="32">
        <f t="shared" si="27"/>
        <v>728</v>
      </c>
      <c r="C735" s="43">
        <f>'Delivery Time Simulation'!G735</f>
        <v>1.9333333333333333</v>
      </c>
      <c r="D735" s="41">
        <f t="shared" ca="1" si="28"/>
        <v>290</v>
      </c>
    </row>
    <row r="736" spans="2:4" x14ac:dyDescent="0.3">
      <c r="B736" s="32">
        <f t="shared" si="27"/>
        <v>729</v>
      </c>
      <c r="C736" s="43">
        <f>'Delivery Time Simulation'!G736</f>
        <v>1.5666666666666667</v>
      </c>
      <c r="D736" s="41">
        <f t="shared" ca="1" si="28"/>
        <v>230.00000000000003</v>
      </c>
    </row>
    <row r="737" spans="2:4" x14ac:dyDescent="0.3">
      <c r="B737" s="32">
        <f t="shared" si="27"/>
        <v>730</v>
      </c>
      <c r="C737" s="43">
        <f>'Delivery Time Simulation'!G737</f>
        <v>1.4666666666666666</v>
      </c>
      <c r="D737" s="41">
        <f t="shared" ca="1" si="28"/>
        <v>285</v>
      </c>
    </row>
    <row r="738" spans="2:4" x14ac:dyDescent="0.3">
      <c r="B738" s="32">
        <f t="shared" si="27"/>
        <v>731</v>
      </c>
      <c r="C738" s="43">
        <f>'Delivery Time Simulation'!G738</f>
        <v>2.1</v>
      </c>
      <c r="D738" s="41">
        <f t="shared" ca="1" si="28"/>
        <v>155.00000000000003</v>
      </c>
    </row>
    <row r="739" spans="2:4" x14ac:dyDescent="0.3">
      <c r="B739" s="32">
        <f t="shared" si="27"/>
        <v>732</v>
      </c>
      <c r="C739" s="43">
        <f>'Delivery Time Simulation'!G739</f>
        <v>1.5</v>
      </c>
      <c r="D739" s="41">
        <f t="shared" ca="1" si="28"/>
        <v>310.00000000000006</v>
      </c>
    </row>
    <row r="740" spans="2:4" x14ac:dyDescent="0.3">
      <c r="B740" s="32">
        <f t="shared" si="27"/>
        <v>733</v>
      </c>
      <c r="C740" s="43">
        <f>'Delivery Time Simulation'!G740</f>
        <v>1.9</v>
      </c>
      <c r="D740" s="41">
        <f t="shared" ca="1" si="28"/>
        <v>385.00000000000006</v>
      </c>
    </row>
    <row r="741" spans="2:4" x14ac:dyDescent="0.3">
      <c r="B741" s="32">
        <f t="shared" si="27"/>
        <v>734</v>
      </c>
      <c r="C741" s="43">
        <f>'Delivery Time Simulation'!G741</f>
        <v>1.3333333333333333</v>
      </c>
      <c r="D741" s="41">
        <f t="shared" ca="1" si="28"/>
        <v>190</v>
      </c>
    </row>
    <row r="742" spans="2:4" x14ac:dyDescent="0.3">
      <c r="B742" s="32">
        <f t="shared" si="27"/>
        <v>735</v>
      </c>
      <c r="C742" s="43">
        <f>'Delivery Time Simulation'!G742</f>
        <v>2.0666666666666669</v>
      </c>
      <c r="D742" s="41">
        <f t="shared" ca="1" si="28"/>
        <v>210</v>
      </c>
    </row>
    <row r="743" spans="2:4" x14ac:dyDescent="0.3">
      <c r="B743" s="32">
        <f t="shared" si="27"/>
        <v>736</v>
      </c>
      <c r="C743" s="43">
        <f>'Delivery Time Simulation'!G743</f>
        <v>1.7666666666666666</v>
      </c>
      <c r="D743" s="41">
        <f t="shared" ca="1" si="28"/>
        <v>225</v>
      </c>
    </row>
    <row r="744" spans="2:4" x14ac:dyDescent="0.3">
      <c r="B744" s="32">
        <f t="shared" si="27"/>
        <v>737</v>
      </c>
      <c r="C744" s="43">
        <f>'Delivery Time Simulation'!G744</f>
        <v>1.5666666666666667</v>
      </c>
      <c r="D744" s="41">
        <f t="shared" ca="1" si="28"/>
        <v>270</v>
      </c>
    </row>
    <row r="745" spans="2:4" x14ac:dyDescent="0.3">
      <c r="B745" s="32">
        <f t="shared" si="27"/>
        <v>738</v>
      </c>
      <c r="C745" s="43">
        <f>'Delivery Time Simulation'!G745</f>
        <v>1.9</v>
      </c>
      <c r="D745" s="41">
        <f t="shared" ca="1" si="28"/>
        <v>245</v>
      </c>
    </row>
    <row r="746" spans="2:4" x14ac:dyDescent="0.3">
      <c r="B746" s="32">
        <f t="shared" si="27"/>
        <v>739</v>
      </c>
      <c r="C746" s="43">
        <f>'Delivery Time Simulation'!G746</f>
        <v>1.2666666666666666</v>
      </c>
      <c r="D746" s="41">
        <f t="shared" ca="1" si="28"/>
        <v>265</v>
      </c>
    </row>
    <row r="747" spans="2:4" x14ac:dyDescent="0.3">
      <c r="B747" s="32">
        <f t="shared" si="27"/>
        <v>740</v>
      </c>
      <c r="C747" s="43">
        <f>'Delivery Time Simulation'!G747</f>
        <v>2.2000000000000002</v>
      </c>
      <c r="D747" s="41">
        <f t="shared" ca="1" si="28"/>
        <v>280</v>
      </c>
    </row>
    <row r="748" spans="2:4" x14ac:dyDescent="0.3">
      <c r="B748" s="32">
        <f t="shared" si="27"/>
        <v>741</v>
      </c>
      <c r="C748" s="43">
        <f>'Delivery Time Simulation'!G748</f>
        <v>1.6333333333333333</v>
      </c>
      <c r="D748" s="41">
        <f t="shared" ca="1" si="28"/>
        <v>185</v>
      </c>
    </row>
    <row r="749" spans="2:4" x14ac:dyDescent="0.3">
      <c r="B749" s="32">
        <f t="shared" si="27"/>
        <v>742</v>
      </c>
      <c r="C749" s="43">
        <f>'Delivery Time Simulation'!G749</f>
        <v>1.1333333333333333</v>
      </c>
      <c r="D749" s="41">
        <f t="shared" ca="1" si="28"/>
        <v>250</v>
      </c>
    </row>
    <row r="750" spans="2:4" x14ac:dyDescent="0.3">
      <c r="B750" s="32">
        <f t="shared" si="27"/>
        <v>743</v>
      </c>
      <c r="C750" s="43">
        <f>'Delivery Time Simulation'!G750</f>
        <v>1.2666666666666666</v>
      </c>
      <c r="D750" s="41">
        <f t="shared" ca="1" si="28"/>
        <v>219.99999999999997</v>
      </c>
    </row>
    <row r="751" spans="2:4" x14ac:dyDescent="0.3">
      <c r="B751" s="32">
        <f t="shared" si="27"/>
        <v>744</v>
      </c>
      <c r="C751" s="43">
        <f>'Delivery Time Simulation'!G751</f>
        <v>1.1666666666666667</v>
      </c>
      <c r="D751" s="41">
        <f t="shared" ca="1" si="28"/>
        <v>260</v>
      </c>
    </row>
    <row r="752" spans="2:4" x14ac:dyDescent="0.3">
      <c r="B752" s="32">
        <f t="shared" si="27"/>
        <v>745</v>
      </c>
      <c r="C752" s="43">
        <f>'Delivery Time Simulation'!G752</f>
        <v>1.1666666666666667</v>
      </c>
      <c r="D752" s="41">
        <f t="shared" ca="1" si="28"/>
        <v>250</v>
      </c>
    </row>
    <row r="753" spans="2:4" x14ac:dyDescent="0.3">
      <c r="B753" s="32">
        <f t="shared" si="27"/>
        <v>746</v>
      </c>
      <c r="C753" s="43">
        <f>'Delivery Time Simulation'!G753</f>
        <v>1.9</v>
      </c>
      <c r="D753" s="41">
        <f t="shared" ca="1" si="28"/>
        <v>210</v>
      </c>
    </row>
    <row r="754" spans="2:4" x14ac:dyDescent="0.3">
      <c r="B754" s="32">
        <f t="shared" si="27"/>
        <v>747</v>
      </c>
      <c r="C754" s="43">
        <f>'Delivery Time Simulation'!G754</f>
        <v>0.33333333333333331</v>
      </c>
      <c r="D754" s="41">
        <f t="shared" ca="1" si="28"/>
        <v>265</v>
      </c>
    </row>
    <row r="755" spans="2:4" x14ac:dyDescent="0.3">
      <c r="B755" s="32">
        <f t="shared" si="27"/>
        <v>748</v>
      </c>
      <c r="C755" s="43">
        <f>'Delivery Time Simulation'!G755</f>
        <v>1.5333333333333334</v>
      </c>
      <c r="D755" s="41">
        <f t="shared" ca="1" si="28"/>
        <v>140</v>
      </c>
    </row>
    <row r="756" spans="2:4" x14ac:dyDescent="0.3">
      <c r="B756" s="32">
        <f t="shared" si="27"/>
        <v>749</v>
      </c>
      <c r="C756" s="43">
        <f>'Delivery Time Simulation'!G756</f>
        <v>1.7</v>
      </c>
      <c r="D756" s="41">
        <f t="shared" ca="1" si="28"/>
        <v>305</v>
      </c>
    </row>
    <row r="757" spans="2:4" x14ac:dyDescent="0.3">
      <c r="B757" s="32">
        <f t="shared" si="27"/>
        <v>750</v>
      </c>
      <c r="C757" s="43">
        <f>'Delivery Time Simulation'!G757</f>
        <v>1.7666666666666666</v>
      </c>
      <c r="D757" s="41">
        <f t="shared" ca="1" si="28"/>
        <v>265</v>
      </c>
    </row>
    <row r="758" spans="2:4" x14ac:dyDescent="0.3">
      <c r="B758" s="32">
        <f t="shared" si="27"/>
        <v>751</v>
      </c>
      <c r="C758" s="43">
        <f>'Delivery Time Simulation'!G758</f>
        <v>0.96666666666666667</v>
      </c>
      <c r="D758" s="41">
        <f t="shared" ca="1" si="28"/>
        <v>130</v>
      </c>
    </row>
    <row r="759" spans="2:4" x14ac:dyDescent="0.3">
      <c r="B759" s="32">
        <f t="shared" si="27"/>
        <v>752</v>
      </c>
      <c r="C759" s="43">
        <f>'Delivery Time Simulation'!G759</f>
        <v>1.6</v>
      </c>
      <c r="D759" s="41">
        <f t="shared" ca="1" si="28"/>
        <v>290</v>
      </c>
    </row>
    <row r="760" spans="2:4" x14ac:dyDescent="0.3">
      <c r="B760" s="32">
        <f t="shared" si="27"/>
        <v>753</v>
      </c>
      <c r="C760" s="43">
        <f>'Delivery Time Simulation'!G760</f>
        <v>0.53333333333333333</v>
      </c>
      <c r="D760" s="41">
        <f t="shared" ca="1" si="28"/>
        <v>225</v>
      </c>
    </row>
    <row r="761" spans="2:4" x14ac:dyDescent="0.3">
      <c r="B761" s="32">
        <f t="shared" si="27"/>
        <v>754</v>
      </c>
      <c r="C761" s="43">
        <f>'Delivery Time Simulation'!G761</f>
        <v>1.3666666666666667</v>
      </c>
      <c r="D761" s="41">
        <f t="shared" ca="1" si="28"/>
        <v>195</v>
      </c>
    </row>
    <row r="762" spans="2:4" x14ac:dyDescent="0.3">
      <c r="B762" s="32">
        <f t="shared" si="27"/>
        <v>755</v>
      </c>
      <c r="C762" s="43">
        <f>'Delivery Time Simulation'!G762</f>
        <v>1.6666666666666667</v>
      </c>
      <c r="D762" s="41">
        <f t="shared" ca="1" si="28"/>
        <v>185</v>
      </c>
    </row>
    <row r="763" spans="2:4" x14ac:dyDescent="0.3">
      <c r="B763" s="32">
        <f t="shared" si="27"/>
        <v>756</v>
      </c>
      <c r="C763" s="43">
        <f>'Delivery Time Simulation'!G763</f>
        <v>1.9333333333333333</v>
      </c>
      <c r="D763" s="41">
        <f t="shared" ca="1" si="28"/>
        <v>205</v>
      </c>
    </row>
    <row r="764" spans="2:4" x14ac:dyDescent="0.3">
      <c r="B764" s="32">
        <f t="shared" si="27"/>
        <v>757</v>
      </c>
      <c r="C764" s="43">
        <f>'Delivery Time Simulation'!G764</f>
        <v>1.4666666666666666</v>
      </c>
      <c r="D764" s="41">
        <f t="shared" ca="1" si="28"/>
        <v>235</v>
      </c>
    </row>
    <row r="765" spans="2:4" x14ac:dyDescent="0.3">
      <c r="B765" s="32">
        <f t="shared" si="27"/>
        <v>758</v>
      </c>
      <c r="C765" s="43">
        <f>'Delivery Time Simulation'!G765</f>
        <v>1.0333333333333334</v>
      </c>
      <c r="D765" s="41">
        <f t="shared" ca="1" si="28"/>
        <v>230.00000000000003</v>
      </c>
    </row>
    <row r="766" spans="2:4" x14ac:dyDescent="0.3">
      <c r="B766" s="32">
        <f t="shared" si="27"/>
        <v>759</v>
      </c>
      <c r="C766" s="43">
        <f>'Delivery Time Simulation'!G766</f>
        <v>1.2</v>
      </c>
      <c r="D766" s="41">
        <f t="shared" ca="1" si="28"/>
        <v>219.99999999999997</v>
      </c>
    </row>
    <row r="767" spans="2:4" x14ac:dyDescent="0.3">
      <c r="B767" s="32">
        <f t="shared" si="27"/>
        <v>760</v>
      </c>
      <c r="C767" s="43">
        <f>'Delivery Time Simulation'!G767</f>
        <v>1.3</v>
      </c>
      <c r="D767" s="41">
        <f t="shared" ca="1" si="28"/>
        <v>315</v>
      </c>
    </row>
    <row r="768" spans="2:4" x14ac:dyDescent="0.3">
      <c r="B768" s="32">
        <f t="shared" si="27"/>
        <v>761</v>
      </c>
      <c r="C768" s="43">
        <f>'Delivery Time Simulation'!G768</f>
        <v>1.5</v>
      </c>
      <c r="D768" s="41">
        <f t="shared" ca="1" si="28"/>
        <v>245</v>
      </c>
    </row>
    <row r="769" spans="2:4" x14ac:dyDescent="0.3">
      <c r="B769" s="32">
        <f t="shared" si="27"/>
        <v>762</v>
      </c>
      <c r="C769" s="43">
        <f>'Delivery Time Simulation'!G769</f>
        <v>1.3666666666666667</v>
      </c>
      <c r="D769" s="41">
        <f t="shared" ca="1" si="28"/>
        <v>360</v>
      </c>
    </row>
    <row r="770" spans="2:4" x14ac:dyDescent="0.3">
      <c r="B770" s="32">
        <f t="shared" si="27"/>
        <v>763</v>
      </c>
      <c r="C770" s="43">
        <f>'Delivery Time Simulation'!G770</f>
        <v>1.8666666666666667</v>
      </c>
      <c r="D770" s="41">
        <f t="shared" ca="1" si="28"/>
        <v>300</v>
      </c>
    </row>
    <row r="771" spans="2:4" x14ac:dyDescent="0.3">
      <c r="B771" s="32">
        <f t="shared" si="27"/>
        <v>764</v>
      </c>
      <c r="C771" s="43">
        <f>'Delivery Time Simulation'!G771</f>
        <v>1.3333333333333333</v>
      </c>
      <c r="D771" s="41">
        <f t="shared" ca="1" si="28"/>
        <v>190</v>
      </c>
    </row>
    <row r="772" spans="2:4" x14ac:dyDescent="0.3">
      <c r="B772" s="32">
        <f t="shared" si="27"/>
        <v>765</v>
      </c>
      <c r="C772" s="43">
        <f>'Delivery Time Simulation'!G772</f>
        <v>1.9</v>
      </c>
      <c r="D772" s="41">
        <f t="shared" ca="1" si="28"/>
        <v>190</v>
      </c>
    </row>
    <row r="773" spans="2:4" x14ac:dyDescent="0.3">
      <c r="B773" s="32">
        <f t="shared" si="27"/>
        <v>766</v>
      </c>
      <c r="C773" s="43">
        <f>'Delivery Time Simulation'!G773</f>
        <v>1.6</v>
      </c>
      <c r="D773" s="41">
        <f t="shared" ca="1" si="28"/>
        <v>210</v>
      </c>
    </row>
    <row r="774" spans="2:4" x14ac:dyDescent="0.3">
      <c r="B774" s="32">
        <f t="shared" si="27"/>
        <v>767</v>
      </c>
      <c r="C774" s="43">
        <f>'Delivery Time Simulation'!G774</f>
        <v>1.9666666666666666</v>
      </c>
      <c r="D774" s="41">
        <f t="shared" ca="1" si="28"/>
        <v>185</v>
      </c>
    </row>
    <row r="775" spans="2:4" x14ac:dyDescent="0.3">
      <c r="B775" s="32">
        <f t="shared" si="27"/>
        <v>768</v>
      </c>
      <c r="C775" s="43">
        <f>'Delivery Time Simulation'!G775</f>
        <v>1.2</v>
      </c>
      <c r="D775" s="41">
        <f t="shared" ca="1" si="28"/>
        <v>205</v>
      </c>
    </row>
    <row r="776" spans="2:4" x14ac:dyDescent="0.3">
      <c r="B776" s="32">
        <f t="shared" si="27"/>
        <v>769</v>
      </c>
      <c r="C776" s="43">
        <f>'Delivery Time Simulation'!G776</f>
        <v>1.7333333333333334</v>
      </c>
      <c r="D776" s="41">
        <f t="shared" ca="1" si="28"/>
        <v>170</v>
      </c>
    </row>
    <row r="777" spans="2:4" x14ac:dyDescent="0.3">
      <c r="B777" s="32">
        <f t="shared" ref="B777:B840" si="29">B776+1</f>
        <v>770</v>
      </c>
      <c r="C777" s="43">
        <f>'Delivery Time Simulation'!G777</f>
        <v>1.4333333333333333</v>
      </c>
      <c r="D777" s="41">
        <f t="shared" ref="D777:D840" ca="1" si="30">INDEX($C$8:$C$1007,RANDBETWEEN(1,1000))*$B$3</f>
        <v>255</v>
      </c>
    </row>
    <row r="778" spans="2:4" x14ac:dyDescent="0.3">
      <c r="B778" s="32">
        <f t="shared" si="29"/>
        <v>771</v>
      </c>
      <c r="C778" s="43">
        <f>'Delivery Time Simulation'!G778</f>
        <v>2.2333333333333334</v>
      </c>
      <c r="D778" s="41">
        <f t="shared" ca="1" si="30"/>
        <v>315</v>
      </c>
    </row>
    <row r="779" spans="2:4" x14ac:dyDescent="0.3">
      <c r="B779" s="32">
        <f t="shared" si="29"/>
        <v>772</v>
      </c>
      <c r="C779" s="43">
        <f>'Delivery Time Simulation'!G779</f>
        <v>1.7</v>
      </c>
      <c r="D779" s="41">
        <f t="shared" ca="1" si="30"/>
        <v>215</v>
      </c>
    </row>
    <row r="780" spans="2:4" x14ac:dyDescent="0.3">
      <c r="B780" s="32">
        <f t="shared" si="29"/>
        <v>773</v>
      </c>
      <c r="C780" s="43">
        <f>'Delivery Time Simulation'!G780</f>
        <v>0.93333333333333335</v>
      </c>
      <c r="D780" s="41">
        <f t="shared" ca="1" si="30"/>
        <v>295</v>
      </c>
    </row>
    <row r="781" spans="2:4" x14ac:dyDescent="0.3">
      <c r="B781" s="32">
        <f t="shared" si="29"/>
        <v>774</v>
      </c>
      <c r="C781" s="43">
        <f>'Delivery Time Simulation'!G781</f>
        <v>1.6333333333333333</v>
      </c>
      <c r="D781" s="41">
        <f t="shared" ca="1" si="30"/>
        <v>219.99999999999997</v>
      </c>
    </row>
    <row r="782" spans="2:4" x14ac:dyDescent="0.3">
      <c r="B782" s="32">
        <f t="shared" si="29"/>
        <v>775</v>
      </c>
      <c r="C782" s="43">
        <f>'Delivery Time Simulation'!G782</f>
        <v>1.3</v>
      </c>
      <c r="D782" s="41">
        <f t="shared" ca="1" si="30"/>
        <v>340</v>
      </c>
    </row>
    <row r="783" spans="2:4" x14ac:dyDescent="0.3">
      <c r="B783" s="32">
        <f t="shared" si="29"/>
        <v>776</v>
      </c>
      <c r="C783" s="43">
        <f>'Delivery Time Simulation'!G783</f>
        <v>1.5</v>
      </c>
      <c r="D783" s="41">
        <f t="shared" ca="1" si="30"/>
        <v>225</v>
      </c>
    </row>
    <row r="784" spans="2:4" x14ac:dyDescent="0.3">
      <c r="B784" s="32">
        <f t="shared" si="29"/>
        <v>777</v>
      </c>
      <c r="C784" s="43">
        <f>'Delivery Time Simulation'!G784</f>
        <v>1.9</v>
      </c>
      <c r="D784" s="41">
        <f t="shared" ca="1" si="30"/>
        <v>225</v>
      </c>
    </row>
    <row r="785" spans="2:4" x14ac:dyDescent="0.3">
      <c r="B785" s="32">
        <f t="shared" si="29"/>
        <v>778</v>
      </c>
      <c r="C785" s="43">
        <f>'Delivery Time Simulation'!G785</f>
        <v>1.6666666666666667</v>
      </c>
      <c r="D785" s="41">
        <f t="shared" ca="1" si="30"/>
        <v>255</v>
      </c>
    </row>
    <row r="786" spans="2:4" x14ac:dyDescent="0.3">
      <c r="B786" s="32">
        <f t="shared" si="29"/>
        <v>779</v>
      </c>
      <c r="C786" s="43">
        <f>'Delivery Time Simulation'!G786</f>
        <v>1.4666666666666666</v>
      </c>
      <c r="D786" s="41">
        <f t="shared" ca="1" si="30"/>
        <v>300</v>
      </c>
    </row>
    <row r="787" spans="2:4" x14ac:dyDescent="0.3">
      <c r="B787" s="32">
        <f t="shared" si="29"/>
        <v>780</v>
      </c>
      <c r="C787" s="43">
        <f>'Delivery Time Simulation'!G787</f>
        <v>1.4666666666666666</v>
      </c>
      <c r="D787" s="41">
        <f t="shared" ca="1" si="30"/>
        <v>240</v>
      </c>
    </row>
    <row r="788" spans="2:4" x14ac:dyDescent="0.3">
      <c r="B788" s="32">
        <f t="shared" si="29"/>
        <v>781</v>
      </c>
      <c r="C788" s="43">
        <f>'Delivery Time Simulation'!G788</f>
        <v>1.6333333333333333</v>
      </c>
      <c r="D788" s="41">
        <f t="shared" ca="1" si="30"/>
        <v>165</v>
      </c>
    </row>
    <row r="789" spans="2:4" x14ac:dyDescent="0.3">
      <c r="B789" s="32">
        <f t="shared" si="29"/>
        <v>782</v>
      </c>
      <c r="C789" s="43">
        <f>'Delivery Time Simulation'!G789</f>
        <v>1.1666666666666667</v>
      </c>
      <c r="D789" s="41">
        <f t="shared" ca="1" si="30"/>
        <v>285</v>
      </c>
    </row>
    <row r="790" spans="2:4" x14ac:dyDescent="0.3">
      <c r="B790" s="32">
        <f t="shared" si="29"/>
        <v>783</v>
      </c>
      <c r="C790" s="43">
        <f>'Delivery Time Simulation'!G790</f>
        <v>1.9</v>
      </c>
      <c r="D790" s="41">
        <f t="shared" ca="1" si="30"/>
        <v>240</v>
      </c>
    </row>
    <row r="791" spans="2:4" x14ac:dyDescent="0.3">
      <c r="B791" s="32">
        <f t="shared" si="29"/>
        <v>784</v>
      </c>
      <c r="C791" s="43">
        <f>'Delivery Time Simulation'!G791</f>
        <v>1.0666666666666667</v>
      </c>
      <c r="D791" s="41">
        <f t="shared" ca="1" si="30"/>
        <v>255</v>
      </c>
    </row>
    <row r="792" spans="2:4" x14ac:dyDescent="0.3">
      <c r="B792" s="32">
        <f t="shared" si="29"/>
        <v>785</v>
      </c>
      <c r="C792" s="43">
        <f>'Delivery Time Simulation'!G792</f>
        <v>0.96666666666666667</v>
      </c>
      <c r="D792" s="41">
        <f t="shared" ca="1" si="30"/>
        <v>225</v>
      </c>
    </row>
    <row r="793" spans="2:4" x14ac:dyDescent="0.3">
      <c r="B793" s="32">
        <f t="shared" si="29"/>
        <v>786</v>
      </c>
      <c r="C793" s="43">
        <f>'Delivery Time Simulation'!G793</f>
        <v>1.7666666666666666</v>
      </c>
      <c r="D793" s="41">
        <f t="shared" ca="1" si="30"/>
        <v>364.99999999999994</v>
      </c>
    </row>
    <row r="794" spans="2:4" x14ac:dyDescent="0.3">
      <c r="B794" s="32">
        <f t="shared" si="29"/>
        <v>787</v>
      </c>
      <c r="C794" s="43">
        <f>'Delivery Time Simulation'!G794</f>
        <v>1.6666666666666667</v>
      </c>
      <c r="D794" s="41">
        <f t="shared" ca="1" si="30"/>
        <v>115.00000000000001</v>
      </c>
    </row>
    <row r="795" spans="2:4" x14ac:dyDescent="0.3">
      <c r="B795" s="32">
        <f t="shared" si="29"/>
        <v>788</v>
      </c>
      <c r="C795" s="43">
        <f>'Delivery Time Simulation'!G795</f>
        <v>1.4</v>
      </c>
      <c r="D795" s="41">
        <f t="shared" ca="1" si="30"/>
        <v>285</v>
      </c>
    </row>
    <row r="796" spans="2:4" x14ac:dyDescent="0.3">
      <c r="B796" s="32">
        <f t="shared" si="29"/>
        <v>789</v>
      </c>
      <c r="C796" s="43">
        <f>'Delivery Time Simulation'!G796</f>
        <v>1.4666666666666666</v>
      </c>
      <c r="D796" s="41">
        <f t="shared" ca="1" si="30"/>
        <v>280</v>
      </c>
    </row>
    <row r="797" spans="2:4" x14ac:dyDescent="0.3">
      <c r="B797" s="32">
        <f t="shared" si="29"/>
        <v>790</v>
      </c>
      <c r="C797" s="43">
        <f>'Delivery Time Simulation'!G797</f>
        <v>1.6666666666666667</v>
      </c>
      <c r="D797" s="41">
        <f t="shared" ca="1" si="30"/>
        <v>300</v>
      </c>
    </row>
    <row r="798" spans="2:4" x14ac:dyDescent="0.3">
      <c r="B798" s="32">
        <f t="shared" si="29"/>
        <v>791</v>
      </c>
      <c r="C798" s="43">
        <f>'Delivery Time Simulation'!G798</f>
        <v>1.4666666666666666</v>
      </c>
      <c r="D798" s="41">
        <f t="shared" ca="1" si="30"/>
        <v>210</v>
      </c>
    </row>
    <row r="799" spans="2:4" x14ac:dyDescent="0.3">
      <c r="B799" s="32">
        <f t="shared" si="29"/>
        <v>792</v>
      </c>
      <c r="C799" s="43">
        <f>'Delivery Time Simulation'!G799</f>
        <v>1.9</v>
      </c>
      <c r="D799" s="41">
        <f t="shared" ca="1" si="30"/>
        <v>225</v>
      </c>
    </row>
    <row r="800" spans="2:4" x14ac:dyDescent="0.3">
      <c r="B800" s="32">
        <f t="shared" si="29"/>
        <v>793</v>
      </c>
      <c r="C800" s="43">
        <f>'Delivery Time Simulation'!G800</f>
        <v>1.7333333333333334</v>
      </c>
      <c r="D800" s="41">
        <f t="shared" ca="1" si="30"/>
        <v>185</v>
      </c>
    </row>
    <row r="801" spans="2:4" x14ac:dyDescent="0.3">
      <c r="B801" s="32">
        <f t="shared" si="29"/>
        <v>794</v>
      </c>
      <c r="C801" s="43">
        <f>'Delivery Time Simulation'!G801</f>
        <v>1.3333333333333333</v>
      </c>
      <c r="D801" s="41">
        <f t="shared" ca="1" si="30"/>
        <v>225</v>
      </c>
    </row>
    <row r="802" spans="2:4" x14ac:dyDescent="0.3">
      <c r="B802" s="32">
        <f t="shared" si="29"/>
        <v>795</v>
      </c>
      <c r="C802" s="43">
        <f>'Delivery Time Simulation'!G802</f>
        <v>1.2333333333333334</v>
      </c>
      <c r="D802" s="41">
        <f t="shared" ca="1" si="30"/>
        <v>170</v>
      </c>
    </row>
    <row r="803" spans="2:4" x14ac:dyDescent="0.3">
      <c r="B803" s="32">
        <f t="shared" si="29"/>
        <v>796</v>
      </c>
      <c r="C803" s="43">
        <f>'Delivery Time Simulation'!G803</f>
        <v>1.3666666666666667</v>
      </c>
      <c r="D803" s="41">
        <f t="shared" ca="1" si="30"/>
        <v>230.00000000000003</v>
      </c>
    </row>
    <row r="804" spans="2:4" x14ac:dyDescent="0.3">
      <c r="B804" s="32">
        <f t="shared" si="29"/>
        <v>797</v>
      </c>
      <c r="C804" s="43">
        <f>'Delivery Time Simulation'!G804</f>
        <v>2</v>
      </c>
      <c r="D804" s="41">
        <f t="shared" ca="1" si="30"/>
        <v>215</v>
      </c>
    </row>
    <row r="805" spans="2:4" x14ac:dyDescent="0.3">
      <c r="B805" s="32">
        <f t="shared" si="29"/>
        <v>798</v>
      </c>
      <c r="C805" s="43">
        <f>'Delivery Time Simulation'!G805</f>
        <v>1.7333333333333334</v>
      </c>
      <c r="D805" s="41">
        <f t="shared" ca="1" si="30"/>
        <v>180</v>
      </c>
    </row>
    <row r="806" spans="2:4" x14ac:dyDescent="0.3">
      <c r="B806" s="32">
        <f t="shared" si="29"/>
        <v>799</v>
      </c>
      <c r="C806" s="43">
        <f>'Delivery Time Simulation'!G806</f>
        <v>1.7666666666666666</v>
      </c>
      <c r="D806" s="41">
        <f t="shared" ca="1" si="30"/>
        <v>195</v>
      </c>
    </row>
    <row r="807" spans="2:4" x14ac:dyDescent="0.3">
      <c r="B807" s="32">
        <f t="shared" si="29"/>
        <v>800</v>
      </c>
      <c r="C807" s="43">
        <f>'Delivery Time Simulation'!G807</f>
        <v>1.7666666666666666</v>
      </c>
      <c r="D807" s="41">
        <f t="shared" ca="1" si="30"/>
        <v>315</v>
      </c>
    </row>
    <row r="808" spans="2:4" x14ac:dyDescent="0.3">
      <c r="B808" s="32">
        <f t="shared" si="29"/>
        <v>801</v>
      </c>
      <c r="C808" s="43">
        <f>'Delivery Time Simulation'!G808</f>
        <v>1.5333333333333334</v>
      </c>
      <c r="D808" s="41">
        <f t="shared" ca="1" si="30"/>
        <v>350</v>
      </c>
    </row>
    <row r="809" spans="2:4" x14ac:dyDescent="0.3">
      <c r="B809" s="32">
        <f t="shared" si="29"/>
        <v>802</v>
      </c>
      <c r="C809" s="43">
        <f>'Delivery Time Simulation'!G809</f>
        <v>2.0333333333333332</v>
      </c>
      <c r="D809" s="41">
        <f t="shared" ca="1" si="30"/>
        <v>260</v>
      </c>
    </row>
    <row r="810" spans="2:4" x14ac:dyDescent="0.3">
      <c r="B810" s="32">
        <f t="shared" si="29"/>
        <v>803</v>
      </c>
      <c r="C810" s="43">
        <f>'Delivery Time Simulation'!G810</f>
        <v>2.1666666666666665</v>
      </c>
      <c r="D810" s="41">
        <f t="shared" ca="1" si="30"/>
        <v>175</v>
      </c>
    </row>
    <row r="811" spans="2:4" x14ac:dyDescent="0.3">
      <c r="B811" s="32">
        <f t="shared" si="29"/>
        <v>804</v>
      </c>
      <c r="C811" s="43">
        <f>'Delivery Time Simulation'!G811</f>
        <v>1.7333333333333334</v>
      </c>
      <c r="D811" s="41">
        <f t="shared" ca="1" si="30"/>
        <v>215</v>
      </c>
    </row>
    <row r="812" spans="2:4" x14ac:dyDescent="0.3">
      <c r="B812" s="32">
        <f t="shared" si="29"/>
        <v>805</v>
      </c>
      <c r="C812" s="43">
        <f>'Delivery Time Simulation'!G812</f>
        <v>0.96666666666666667</v>
      </c>
      <c r="D812" s="41">
        <f t="shared" ca="1" si="30"/>
        <v>245</v>
      </c>
    </row>
    <row r="813" spans="2:4" x14ac:dyDescent="0.3">
      <c r="B813" s="32">
        <f t="shared" si="29"/>
        <v>806</v>
      </c>
      <c r="C813" s="43">
        <f>'Delivery Time Simulation'!G813</f>
        <v>1.4333333333333333</v>
      </c>
      <c r="D813" s="41">
        <f t="shared" ca="1" si="30"/>
        <v>240</v>
      </c>
    </row>
    <row r="814" spans="2:4" x14ac:dyDescent="0.3">
      <c r="B814" s="32">
        <f t="shared" si="29"/>
        <v>807</v>
      </c>
      <c r="C814" s="43">
        <f>'Delivery Time Simulation'!G814</f>
        <v>1.4333333333333333</v>
      </c>
      <c r="D814" s="41">
        <f t="shared" ca="1" si="30"/>
        <v>230.00000000000003</v>
      </c>
    </row>
    <row r="815" spans="2:4" x14ac:dyDescent="0.3">
      <c r="B815" s="32">
        <f t="shared" si="29"/>
        <v>808</v>
      </c>
      <c r="C815" s="43">
        <f>'Delivery Time Simulation'!G815</f>
        <v>1.9</v>
      </c>
      <c r="D815" s="41">
        <f t="shared" ca="1" si="30"/>
        <v>225</v>
      </c>
    </row>
    <row r="816" spans="2:4" x14ac:dyDescent="0.3">
      <c r="B816" s="32">
        <f t="shared" si="29"/>
        <v>809</v>
      </c>
      <c r="C816" s="43">
        <f>'Delivery Time Simulation'!G816</f>
        <v>1.6</v>
      </c>
      <c r="D816" s="41">
        <f t="shared" ca="1" si="30"/>
        <v>285</v>
      </c>
    </row>
    <row r="817" spans="2:4" x14ac:dyDescent="0.3">
      <c r="B817" s="32">
        <f t="shared" si="29"/>
        <v>810</v>
      </c>
      <c r="C817" s="43">
        <f>'Delivery Time Simulation'!G817</f>
        <v>1.5666666666666667</v>
      </c>
      <c r="D817" s="41">
        <f t="shared" ca="1" si="30"/>
        <v>275</v>
      </c>
    </row>
    <row r="818" spans="2:4" x14ac:dyDescent="0.3">
      <c r="B818" s="32">
        <f t="shared" si="29"/>
        <v>811</v>
      </c>
      <c r="C818" s="43">
        <f>'Delivery Time Simulation'!G818</f>
        <v>1.2333333333333334</v>
      </c>
      <c r="D818" s="41">
        <f t="shared" ca="1" si="30"/>
        <v>285</v>
      </c>
    </row>
    <row r="819" spans="2:4" x14ac:dyDescent="0.3">
      <c r="B819" s="32">
        <f t="shared" si="29"/>
        <v>812</v>
      </c>
      <c r="C819" s="43">
        <f>'Delivery Time Simulation'!G819</f>
        <v>1.9</v>
      </c>
      <c r="D819" s="41">
        <f t="shared" ca="1" si="30"/>
        <v>170</v>
      </c>
    </row>
    <row r="820" spans="2:4" x14ac:dyDescent="0.3">
      <c r="B820" s="32">
        <f t="shared" si="29"/>
        <v>813</v>
      </c>
      <c r="C820" s="43">
        <f>'Delivery Time Simulation'!G820</f>
        <v>1.7</v>
      </c>
      <c r="D820" s="41">
        <f t="shared" ca="1" si="30"/>
        <v>245</v>
      </c>
    </row>
    <row r="821" spans="2:4" x14ac:dyDescent="0.3">
      <c r="B821" s="32">
        <f t="shared" si="29"/>
        <v>814</v>
      </c>
      <c r="C821" s="43">
        <f>'Delivery Time Simulation'!G821</f>
        <v>1.7</v>
      </c>
      <c r="D821" s="41">
        <f t="shared" ca="1" si="30"/>
        <v>235</v>
      </c>
    </row>
    <row r="822" spans="2:4" x14ac:dyDescent="0.3">
      <c r="B822" s="32">
        <f t="shared" si="29"/>
        <v>815</v>
      </c>
      <c r="C822" s="43">
        <f>'Delivery Time Simulation'!G822</f>
        <v>1.2</v>
      </c>
      <c r="D822" s="41">
        <f t="shared" ca="1" si="30"/>
        <v>195</v>
      </c>
    </row>
    <row r="823" spans="2:4" x14ac:dyDescent="0.3">
      <c r="B823" s="32">
        <f t="shared" si="29"/>
        <v>816</v>
      </c>
      <c r="C823" s="43">
        <f>'Delivery Time Simulation'!G823</f>
        <v>1.2333333333333334</v>
      </c>
      <c r="D823" s="41">
        <f t="shared" ca="1" si="30"/>
        <v>245</v>
      </c>
    </row>
    <row r="824" spans="2:4" x14ac:dyDescent="0.3">
      <c r="B824" s="32">
        <f t="shared" si="29"/>
        <v>817</v>
      </c>
      <c r="C824" s="43">
        <f>'Delivery Time Simulation'!G824</f>
        <v>1.9666666666666666</v>
      </c>
      <c r="D824" s="41">
        <f t="shared" ca="1" si="30"/>
        <v>300</v>
      </c>
    </row>
    <row r="825" spans="2:4" x14ac:dyDescent="0.3">
      <c r="B825" s="32">
        <f t="shared" si="29"/>
        <v>818</v>
      </c>
      <c r="C825" s="43">
        <f>'Delivery Time Simulation'!G825</f>
        <v>2.0333333333333332</v>
      </c>
      <c r="D825" s="41">
        <f t="shared" ca="1" si="30"/>
        <v>219.99999999999997</v>
      </c>
    </row>
    <row r="826" spans="2:4" x14ac:dyDescent="0.3">
      <c r="B826" s="32">
        <f t="shared" si="29"/>
        <v>819</v>
      </c>
      <c r="C826" s="43">
        <f>'Delivery Time Simulation'!G826</f>
        <v>1.9</v>
      </c>
      <c r="D826" s="41">
        <f t="shared" ca="1" si="30"/>
        <v>280</v>
      </c>
    </row>
    <row r="827" spans="2:4" x14ac:dyDescent="0.3">
      <c r="B827" s="32">
        <f t="shared" si="29"/>
        <v>820</v>
      </c>
      <c r="C827" s="43">
        <f>'Delivery Time Simulation'!G827</f>
        <v>2</v>
      </c>
      <c r="D827" s="41">
        <f t="shared" ca="1" si="30"/>
        <v>275</v>
      </c>
    </row>
    <row r="828" spans="2:4" x14ac:dyDescent="0.3">
      <c r="B828" s="32">
        <f t="shared" si="29"/>
        <v>821</v>
      </c>
      <c r="C828" s="43">
        <f>'Delivery Time Simulation'!G828</f>
        <v>1.5333333333333334</v>
      </c>
      <c r="D828" s="41">
        <f t="shared" ca="1" si="30"/>
        <v>225</v>
      </c>
    </row>
    <row r="829" spans="2:4" x14ac:dyDescent="0.3">
      <c r="B829" s="32">
        <f t="shared" si="29"/>
        <v>822</v>
      </c>
      <c r="C829" s="43">
        <f>'Delivery Time Simulation'!G829</f>
        <v>1.2333333333333334</v>
      </c>
      <c r="D829" s="41">
        <f t="shared" ca="1" si="30"/>
        <v>170</v>
      </c>
    </row>
    <row r="830" spans="2:4" x14ac:dyDescent="0.3">
      <c r="B830" s="32">
        <f t="shared" si="29"/>
        <v>823</v>
      </c>
      <c r="C830" s="43">
        <f>'Delivery Time Simulation'!G830</f>
        <v>1.3666666666666667</v>
      </c>
      <c r="D830" s="41">
        <f t="shared" ca="1" si="30"/>
        <v>165</v>
      </c>
    </row>
    <row r="831" spans="2:4" x14ac:dyDescent="0.3">
      <c r="B831" s="32">
        <f t="shared" si="29"/>
        <v>824</v>
      </c>
      <c r="C831" s="43">
        <f>'Delivery Time Simulation'!G831</f>
        <v>2.1333333333333333</v>
      </c>
      <c r="D831" s="41">
        <f t="shared" ca="1" si="30"/>
        <v>265</v>
      </c>
    </row>
    <row r="832" spans="2:4" x14ac:dyDescent="0.3">
      <c r="B832" s="32">
        <f t="shared" si="29"/>
        <v>825</v>
      </c>
      <c r="C832" s="43">
        <f>'Delivery Time Simulation'!G832</f>
        <v>1.8</v>
      </c>
      <c r="D832" s="41">
        <f t="shared" ca="1" si="30"/>
        <v>175</v>
      </c>
    </row>
    <row r="833" spans="2:4" x14ac:dyDescent="0.3">
      <c r="B833" s="32">
        <f t="shared" si="29"/>
        <v>826</v>
      </c>
      <c r="C833" s="43">
        <f>'Delivery Time Simulation'!G833</f>
        <v>1.1000000000000001</v>
      </c>
      <c r="D833" s="41">
        <f t="shared" ca="1" si="30"/>
        <v>130</v>
      </c>
    </row>
    <row r="834" spans="2:4" x14ac:dyDescent="0.3">
      <c r="B834" s="32">
        <f t="shared" si="29"/>
        <v>827</v>
      </c>
      <c r="C834" s="43">
        <f>'Delivery Time Simulation'!G834</f>
        <v>1.9666666666666666</v>
      </c>
      <c r="D834" s="41">
        <f t="shared" ca="1" si="30"/>
        <v>215</v>
      </c>
    </row>
    <row r="835" spans="2:4" x14ac:dyDescent="0.3">
      <c r="B835" s="32">
        <f t="shared" si="29"/>
        <v>828</v>
      </c>
      <c r="C835" s="43">
        <f>'Delivery Time Simulation'!G835</f>
        <v>1.8666666666666667</v>
      </c>
      <c r="D835" s="41">
        <f t="shared" ca="1" si="30"/>
        <v>340</v>
      </c>
    </row>
    <row r="836" spans="2:4" x14ac:dyDescent="0.3">
      <c r="B836" s="32">
        <f t="shared" si="29"/>
        <v>829</v>
      </c>
      <c r="C836" s="43">
        <f>'Delivery Time Simulation'!G836</f>
        <v>1.6666666666666667</v>
      </c>
      <c r="D836" s="41">
        <f t="shared" ca="1" si="30"/>
        <v>215</v>
      </c>
    </row>
    <row r="837" spans="2:4" x14ac:dyDescent="0.3">
      <c r="B837" s="32">
        <f t="shared" si="29"/>
        <v>830</v>
      </c>
      <c r="C837" s="43">
        <f>'Delivery Time Simulation'!G837</f>
        <v>1.4666666666666666</v>
      </c>
      <c r="D837" s="41">
        <f t="shared" ca="1" si="30"/>
        <v>245</v>
      </c>
    </row>
    <row r="838" spans="2:4" x14ac:dyDescent="0.3">
      <c r="B838" s="32">
        <f t="shared" si="29"/>
        <v>831</v>
      </c>
      <c r="C838" s="43">
        <f>'Delivery Time Simulation'!G838</f>
        <v>1.3</v>
      </c>
      <c r="D838" s="41">
        <f t="shared" ca="1" si="30"/>
        <v>290</v>
      </c>
    </row>
    <row r="839" spans="2:4" x14ac:dyDescent="0.3">
      <c r="B839" s="32">
        <f t="shared" si="29"/>
        <v>832</v>
      </c>
      <c r="C839" s="43">
        <f>'Delivery Time Simulation'!G839</f>
        <v>1.9333333333333333</v>
      </c>
      <c r="D839" s="41">
        <f t="shared" ca="1" si="30"/>
        <v>305</v>
      </c>
    </row>
    <row r="840" spans="2:4" x14ac:dyDescent="0.3">
      <c r="B840" s="32">
        <f t="shared" si="29"/>
        <v>833</v>
      </c>
      <c r="C840" s="43">
        <f>'Delivery Time Simulation'!G840</f>
        <v>1.4333333333333333</v>
      </c>
      <c r="D840" s="41">
        <f t="shared" ca="1" si="30"/>
        <v>205</v>
      </c>
    </row>
    <row r="841" spans="2:4" x14ac:dyDescent="0.3">
      <c r="B841" s="32">
        <f t="shared" ref="B841:B904" si="31">B840+1</f>
        <v>834</v>
      </c>
      <c r="C841" s="43">
        <f>'Delivery Time Simulation'!G841</f>
        <v>1.8666666666666667</v>
      </c>
      <c r="D841" s="41">
        <f t="shared" ref="D841:D904" ca="1" si="32">INDEX($C$8:$C$1007,RANDBETWEEN(1,1000))*$B$3</f>
        <v>200</v>
      </c>
    </row>
    <row r="842" spans="2:4" x14ac:dyDescent="0.3">
      <c r="B842" s="32">
        <f t="shared" si="31"/>
        <v>835</v>
      </c>
      <c r="C842" s="43">
        <f>'Delivery Time Simulation'!G842</f>
        <v>1.7333333333333334</v>
      </c>
      <c r="D842" s="41">
        <f t="shared" ca="1" si="32"/>
        <v>275</v>
      </c>
    </row>
    <row r="843" spans="2:4" x14ac:dyDescent="0.3">
      <c r="B843" s="32">
        <f t="shared" si="31"/>
        <v>836</v>
      </c>
      <c r="C843" s="43">
        <f>'Delivery Time Simulation'!G843</f>
        <v>2.1333333333333333</v>
      </c>
      <c r="D843" s="41">
        <f t="shared" ca="1" si="32"/>
        <v>210</v>
      </c>
    </row>
    <row r="844" spans="2:4" x14ac:dyDescent="0.3">
      <c r="B844" s="32">
        <f t="shared" si="31"/>
        <v>837</v>
      </c>
      <c r="C844" s="43">
        <f>'Delivery Time Simulation'!G844</f>
        <v>1.1000000000000001</v>
      </c>
      <c r="D844" s="41">
        <f t="shared" ca="1" si="32"/>
        <v>165</v>
      </c>
    </row>
    <row r="845" spans="2:4" x14ac:dyDescent="0.3">
      <c r="B845" s="32">
        <f t="shared" si="31"/>
        <v>838</v>
      </c>
      <c r="C845" s="43">
        <f>'Delivery Time Simulation'!G845</f>
        <v>1.9666666666666666</v>
      </c>
      <c r="D845" s="41">
        <f t="shared" ca="1" si="32"/>
        <v>300</v>
      </c>
    </row>
    <row r="846" spans="2:4" x14ac:dyDescent="0.3">
      <c r="B846" s="32">
        <f t="shared" si="31"/>
        <v>839</v>
      </c>
      <c r="C846" s="43">
        <f>'Delivery Time Simulation'!G846</f>
        <v>1.9333333333333333</v>
      </c>
      <c r="D846" s="41">
        <f t="shared" ca="1" si="32"/>
        <v>250</v>
      </c>
    </row>
    <row r="847" spans="2:4" x14ac:dyDescent="0.3">
      <c r="B847" s="32">
        <f t="shared" si="31"/>
        <v>840</v>
      </c>
      <c r="C847" s="43">
        <f>'Delivery Time Simulation'!G847</f>
        <v>1.6</v>
      </c>
      <c r="D847" s="41">
        <f t="shared" ca="1" si="32"/>
        <v>165</v>
      </c>
    </row>
    <row r="848" spans="2:4" x14ac:dyDescent="0.3">
      <c r="B848" s="32">
        <f t="shared" si="31"/>
        <v>841</v>
      </c>
      <c r="C848" s="43">
        <f>'Delivery Time Simulation'!G848</f>
        <v>2.1333333333333333</v>
      </c>
      <c r="D848" s="41">
        <f t="shared" ca="1" si="32"/>
        <v>180</v>
      </c>
    </row>
    <row r="849" spans="2:4" x14ac:dyDescent="0.3">
      <c r="B849" s="32">
        <f t="shared" si="31"/>
        <v>842</v>
      </c>
      <c r="C849" s="43">
        <f>'Delivery Time Simulation'!G849</f>
        <v>1.5333333333333334</v>
      </c>
      <c r="D849" s="41">
        <f t="shared" ca="1" si="32"/>
        <v>355</v>
      </c>
    </row>
    <row r="850" spans="2:4" x14ac:dyDescent="0.3">
      <c r="B850" s="32">
        <f t="shared" si="31"/>
        <v>843</v>
      </c>
      <c r="C850" s="43">
        <f>'Delivery Time Simulation'!G850</f>
        <v>1.3333333333333333</v>
      </c>
      <c r="D850" s="41">
        <f t="shared" ca="1" si="32"/>
        <v>240</v>
      </c>
    </row>
    <row r="851" spans="2:4" x14ac:dyDescent="0.3">
      <c r="B851" s="32">
        <f t="shared" si="31"/>
        <v>844</v>
      </c>
      <c r="C851" s="43">
        <f>'Delivery Time Simulation'!G851</f>
        <v>1.3</v>
      </c>
      <c r="D851" s="41">
        <f t="shared" ca="1" si="32"/>
        <v>185</v>
      </c>
    </row>
    <row r="852" spans="2:4" x14ac:dyDescent="0.3">
      <c r="B852" s="32">
        <f t="shared" si="31"/>
        <v>845</v>
      </c>
      <c r="C852" s="43">
        <f>'Delivery Time Simulation'!G852</f>
        <v>1.7666666666666666</v>
      </c>
      <c r="D852" s="41">
        <f t="shared" ca="1" si="32"/>
        <v>390</v>
      </c>
    </row>
    <row r="853" spans="2:4" x14ac:dyDescent="0.3">
      <c r="B853" s="32">
        <f t="shared" si="31"/>
        <v>846</v>
      </c>
      <c r="C853" s="43">
        <f>'Delivery Time Simulation'!G853</f>
        <v>1.2666666666666666</v>
      </c>
      <c r="D853" s="41">
        <f t="shared" ca="1" si="32"/>
        <v>260</v>
      </c>
    </row>
    <row r="854" spans="2:4" x14ac:dyDescent="0.3">
      <c r="B854" s="32">
        <f t="shared" si="31"/>
        <v>847</v>
      </c>
      <c r="C854" s="43">
        <f>'Delivery Time Simulation'!G854</f>
        <v>1.6666666666666667</v>
      </c>
      <c r="D854" s="41">
        <f t="shared" ca="1" si="32"/>
        <v>280</v>
      </c>
    </row>
    <row r="855" spans="2:4" x14ac:dyDescent="0.3">
      <c r="B855" s="32">
        <f t="shared" si="31"/>
        <v>848</v>
      </c>
      <c r="C855" s="43">
        <f>'Delivery Time Simulation'!G855</f>
        <v>1.7666666666666666</v>
      </c>
      <c r="D855" s="41">
        <f t="shared" ca="1" si="32"/>
        <v>245</v>
      </c>
    </row>
    <row r="856" spans="2:4" x14ac:dyDescent="0.3">
      <c r="B856" s="32">
        <f t="shared" si="31"/>
        <v>849</v>
      </c>
      <c r="C856" s="43">
        <f>'Delivery Time Simulation'!G856</f>
        <v>1.8666666666666667</v>
      </c>
      <c r="D856" s="41">
        <f t="shared" ca="1" si="32"/>
        <v>245</v>
      </c>
    </row>
    <row r="857" spans="2:4" x14ac:dyDescent="0.3">
      <c r="B857" s="32">
        <f t="shared" si="31"/>
        <v>850</v>
      </c>
      <c r="C857" s="43">
        <f>'Delivery Time Simulation'!G857</f>
        <v>1.6333333333333333</v>
      </c>
      <c r="D857" s="41">
        <f t="shared" ca="1" si="32"/>
        <v>180</v>
      </c>
    </row>
    <row r="858" spans="2:4" x14ac:dyDescent="0.3">
      <c r="B858" s="32">
        <f t="shared" si="31"/>
        <v>851</v>
      </c>
      <c r="C858" s="43">
        <f>'Delivery Time Simulation'!G858</f>
        <v>1.4</v>
      </c>
      <c r="D858" s="41">
        <f t="shared" ca="1" si="32"/>
        <v>265</v>
      </c>
    </row>
    <row r="859" spans="2:4" x14ac:dyDescent="0.3">
      <c r="B859" s="32">
        <f t="shared" si="31"/>
        <v>852</v>
      </c>
      <c r="C859" s="43">
        <f>'Delivery Time Simulation'!G859</f>
        <v>1.6333333333333333</v>
      </c>
      <c r="D859" s="41">
        <f t="shared" ca="1" si="32"/>
        <v>270</v>
      </c>
    </row>
    <row r="860" spans="2:4" x14ac:dyDescent="0.3">
      <c r="B860" s="32">
        <f t="shared" si="31"/>
        <v>853</v>
      </c>
      <c r="C860" s="43">
        <f>'Delivery Time Simulation'!G860</f>
        <v>1.3666666666666667</v>
      </c>
      <c r="D860" s="41">
        <f t="shared" ca="1" si="32"/>
        <v>135</v>
      </c>
    </row>
    <row r="861" spans="2:4" x14ac:dyDescent="0.3">
      <c r="B861" s="32">
        <f t="shared" si="31"/>
        <v>854</v>
      </c>
      <c r="C861" s="43">
        <f>'Delivery Time Simulation'!G861</f>
        <v>1.4666666666666666</v>
      </c>
      <c r="D861" s="41">
        <f t="shared" ca="1" si="32"/>
        <v>210</v>
      </c>
    </row>
    <row r="862" spans="2:4" x14ac:dyDescent="0.3">
      <c r="B862" s="32">
        <f t="shared" si="31"/>
        <v>855</v>
      </c>
      <c r="C862" s="43">
        <f>'Delivery Time Simulation'!G862</f>
        <v>2.1666666666666665</v>
      </c>
      <c r="D862" s="41">
        <f t="shared" ca="1" si="32"/>
        <v>245</v>
      </c>
    </row>
    <row r="863" spans="2:4" x14ac:dyDescent="0.3">
      <c r="B863" s="32">
        <f t="shared" si="31"/>
        <v>856</v>
      </c>
      <c r="C863" s="43">
        <f>'Delivery Time Simulation'!G863</f>
        <v>1.5333333333333334</v>
      </c>
      <c r="D863" s="41">
        <f t="shared" ca="1" si="32"/>
        <v>205</v>
      </c>
    </row>
    <row r="864" spans="2:4" x14ac:dyDescent="0.3">
      <c r="B864" s="32">
        <f t="shared" si="31"/>
        <v>857</v>
      </c>
      <c r="C864" s="43">
        <f>'Delivery Time Simulation'!G864</f>
        <v>1.7</v>
      </c>
      <c r="D864" s="41">
        <f t="shared" ca="1" si="32"/>
        <v>240</v>
      </c>
    </row>
    <row r="865" spans="2:4" x14ac:dyDescent="0.3">
      <c r="B865" s="32">
        <f t="shared" si="31"/>
        <v>858</v>
      </c>
      <c r="C865" s="43">
        <f>'Delivery Time Simulation'!G865</f>
        <v>1.3</v>
      </c>
      <c r="D865" s="41">
        <f t="shared" ca="1" si="32"/>
        <v>290</v>
      </c>
    </row>
    <row r="866" spans="2:4" x14ac:dyDescent="0.3">
      <c r="B866" s="32">
        <f t="shared" si="31"/>
        <v>859</v>
      </c>
      <c r="C866" s="43">
        <f>'Delivery Time Simulation'!G866</f>
        <v>1.4333333333333333</v>
      </c>
      <c r="D866" s="41">
        <f t="shared" ca="1" si="32"/>
        <v>245</v>
      </c>
    </row>
    <row r="867" spans="2:4" x14ac:dyDescent="0.3">
      <c r="B867" s="32">
        <f t="shared" si="31"/>
        <v>860</v>
      </c>
      <c r="C867" s="43">
        <f>'Delivery Time Simulation'!G867</f>
        <v>1.9333333333333333</v>
      </c>
      <c r="D867" s="41">
        <f t="shared" ca="1" si="32"/>
        <v>215</v>
      </c>
    </row>
    <row r="868" spans="2:4" x14ac:dyDescent="0.3">
      <c r="B868" s="32">
        <f t="shared" si="31"/>
        <v>861</v>
      </c>
      <c r="C868" s="43">
        <f>'Delivery Time Simulation'!G868</f>
        <v>1.3333333333333333</v>
      </c>
      <c r="D868" s="41">
        <f t="shared" ca="1" si="32"/>
        <v>265</v>
      </c>
    </row>
    <row r="869" spans="2:4" x14ac:dyDescent="0.3">
      <c r="B869" s="32">
        <f t="shared" si="31"/>
        <v>862</v>
      </c>
      <c r="C869" s="43">
        <f>'Delivery Time Simulation'!G869</f>
        <v>1.3333333333333333</v>
      </c>
      <c r="D869" s="41">
        <f t="shared" ca="1" si="32"/>
        <v>320</v>
      </c>
    </row>
    <row r="870" spans="2:4" x14ac:dyDescent="0.3">
      <c r="B870" s="32">
        <f t="shared" si="31"/>
        <v>863</v>
      </c>
      <c r="C870" s="43">
        <f>'Delivery Time Simulation'!G870</f>
        <v>1.5</v>
      </c>
      <c r="D870" s="41">
        <f t="shared" ca="1" si="32"/>
        <v>245</v>
      </c>
    </row>
    <row r="871" spans="2:4" x14ac:dyDescent="0.3">
      <c r="B871" s="32">
        <f t="shared" si="31"/>
        <v>864</v>
      </c>
      <c r="C871" s="43">
        <f>'Delivery Time Simulation'!G871</f>
        <v>1.2666666666666666</v>
      </c>
      <c r="D871" s="41">
        <f t="shared" ca="1" si="32"/>
        <v>250</v>
      </c>
    </row>
    <row r="872" spans="2:4" x14ac:dyDescent="0.3">
      <c r="B872" s="32">
        <f t="shared" si="31"/>
        <v>865</v>
      </c>
      <c r="C872" s="43">
        <f>'Delivery Time Simulation'!G872</f>
        <v>2.1333333333333333</v>
      </c>
      <c r="D872" s="41">
        <f t="shared" ca="1" si="32"/>
        <v>255</v>
      </c>
    </row>
    <row r="873" spans="2:4" x14ac:dyDescent="0.3">
      <c r="B873" s="32">
        <f t="shared" si="31"/>
        <v>866</v>
      </c>
      <c r="C873" s="43">
        <f>'Delivery Time Simulation'!G873</f>
        <v>1.6666666666666667</v>
      </c>
      <c r="D873" s="41">
        <f t="shared" ca="1" si="32"/>
        <v>285</v>
      </c>
    </row>
    <row r="874" spans="2:4" x14ac:dyDescent="0.3">
      <c r="B874" s="32">
        <f t="shared" si="31"/>
        <v>867</v>
      </c>
      <c r="C874" s="43">
        <f>'Delivery Time Simulation'!G874</f>
        <v>1.9666666666666666</v>
      </c>
      <c r="D874" s="41">
        <f t="shared" ca="1" si="32"/>
        <v>240</v>
      </c>
    </row>
    <row r="875" spans="2:4" x14ac:dyDescent="0.3">
      <c r="B875" s="32">
        <f t="shared" si="31"/>
        <v>868</v>
      </c>
      <c r="C875" s="43">
        <f>'Delivery Time Simulation'!G875</f>
        <v>1.7666666666666666</v>
      </c>
      <c r="D875" s="41">
        <f t="shared" ca="1" si="32"/>
        <v>295</v>
      </c>
    </row>
    <row r="876" spans="2:4" x14ac:dyDescent="0.3">
      <c r="B876" s="32">
        <f t="shared" si="31"/>
        <v>869</v>
      </c>
      <c r="C876" s="43">
        <f>'Delivery Time Simulation'!G876</f>
        <v>1</v>
      </c>
      <c r="D876" s="41">
        <f t="shared" ca="1" si="32"/>
        <v>300</v>
      </c>
    </row>
    <row r="877" spans="2:4" x14ac:dyDescent="0.3">
      <c r="B877" s="32">
        <f t="shared" si="31"/>
        <v>870</v>
      </c>
      <c r="C877" s="43">
        <f>'Delivery Time Simulation'!G877</f>
        <v>2</v>
      </c>
      <c r="D877" s="41">
        <f t="shared" ca="1" si="32"/>
        <v>255</v>
      </c>
    </row>
    <row r="878" spans="2:4" x14ac:dyDescent="0.3">
      <c r="B878" s="32">
        <f t="shared" si="31"/>
        <v>871</v>
      </c>
      <c r="C878" s="43">
        <f>'Delivery Time Simulation'!G878</f>
        <v>2.2000000000000002</v>
      </c>
      <c r="D878" s="41">
        <f t="shared" ca="1" si="32"/>
        <v>215</v>
      </c>
    </row>
    <row r="879" spans="2:4" x14ac:dyDescent="0.3">
      <c r="B879" s="32">
        <f t="shared" si="31"/>
        <v>872</v>
      </c>
      <c r="C879" s="43">
        <f>'Delivery Time Simulation'!G879</f>
        <v>1.8333333333333333</v>
      </c>
      <c r="D879" s="41">
        <f t="shared" ca="1" si="32"/>
        <v>240</v>
      </c>
    </row>
    <row r="880" spans="2:4" x14ac:dyDescent="0.3">
      <c r="B880" s="32">
        <f t="shared" si="31"/>
        <v>873</v>
      </c>
      <c r="C880" s="43">
        <f>'Delivery Time Simulation'!G880</f>
        <v>1.4</v>
      </c>
      <c r="D880" s="41">
        <f t="shared" ca="1" si="32"/>
        <v>300</v>
      </c>
    </row>
    <row r="881" spans="2:4" x14ac:dyDescent="0.3">
      <c r="B881" s="32">
        <f t="shared" si="31"/>
        <v>874</v>
      </c>
      <c r="C881" s="43">
        <f>'Delivery Time Simulation'!G881</f>
        <v>1.6666666666666667</v>
      </c>
      <c r="D881" s="41">
        <f t="shared" ca="1" si="32"/>
        <v>205</v>
      </c>
    </row>
    <row r="882" spans="2:4" x14ac:dyDescent="0.3">
      <c r="B882" s="32">
        <f t="shared" si="31"/>
        <v>875</v>
      </c>
      <c r="C882" s="43">
        <f>'Delivery Time Simulation'!G882</f>
        <v>1.6</v>
      </c>
      <c r="D882" s="41">
        <f t="shared" ca="1" si="32"/>
        <v>240</v>
      </c>
    </row>
    <row r="883" spans="2:4" x14ac:dyDescent="0.3">
      <c r="B883" s="32">
        <f t="shared" si="31"/>
        <v>876</v>
      </c>
      <c r="C883" s="43">
        <f>'Delivery Time Simulation'!G883</f>
        <v>1.1666666666666667</v>
      </c>
      <c r="D883" s="41">
        <f t="shared" ca="1" si="32"/>
        <v>150</v>
      </c>
    </row>
    <row r="884" spans="2:4" x14ac:dyDescent="0.3">
      <c r="B884" s="32">
        <f t="shared" si="31"/>
        <v>877</v>
      </c>
      <c r="C884" s="43">
        <f>'Delivery Time Simulation'!G884</f>
        <v>1.3666666666666667</v>
      </c>
      <c r="D884" s="41">
        <f t="shared" ca="1" si="32"/>
        <v>330</v>
      </c>
    </row>
    <row r="885" spans="2:4" x14ac:dyDescent="0.3">
      <c r="B885" s="32">
        <f t="shared" si="31"/>
        <v>878</v>
      </c>
      <c r="C885" s="43">
        <f>'Delivery Time Simulation'!G885</f>
        <v>2.2333333333333334</v>
      </c>
      <c r="D885" s="41">
        <f t="shared" ca="1" si="32"/>
        <v>280</v>
      </c>
    </row>
    <row r="886" spans="2:4" x14ac:dyDescent="0.3">
      <c r="B886" s="32">
        <f t="shared" si="31"/>
        <v>879</v>
      </c>
      <c r="C886" s="43">
        <f>'Delivery Time Simulation'!G886</f>
        <v>1.4</v>
      </c>
      <c r="D886" s="41">
        <f t="shared" ca="1" si="32"/>
        <v>205</v>
      </c>
    </row>
    <row r="887" spans="2:4" x14ac:dyDescent="0.3">
      <c r="B887" s="32">
        <f t="shared" si="31"/>
        <v>880</v>
      </c>
      <c r="C887" s="43">
        <f>'Delivery Time Simulation'!G887</f>
        <v>2.2666666666666666</v>
      </c>
      <c r="D887" s="41">
        <f t="shared" ca="1" si="32"/>
        <v>225</v>
      </c>
    </row>
    <row r="888" spans="2:4" x14ac:dyDescent="0.3">
      <c r="B888" s="32">
        <f t="shared" si="31"/>
        <v>881</v>
      </c>
      <c r="C888" s="43">
        <f>'Delivery Time Simulation'!G888</f>
        <v>1.5666666666666667</v>
      </c>
      <c r="D888" s="41">
        <f t="shared" ca="1" si="32"/>
        <v>219.99999999999997</v>
      </c>
    </row>
    <row r="889" spans="2:4" x14ac:dyDescent="0.3">
      <c r="B889" s="32">
        <f t="shared" si="31"/>
        <v>882</v>
      </c>
      <c r="C889" s="43">
        <f>'Delivery Time Simulation'!G889</f>
        <v>1.5333333333333334</v>
      </c>
      <c r="D889" s="41">
        <f t="shared" ca="1" si="32"/>
        <v>225</v>
      </c>
    </row>
    <row r="890" spans="2:4" x14ac:dyDescent="0.3">
      <c r="B890" s="32">
        <f t="shared" si="31"/>
        <v>883</v>
      </c>
      <c r="C890" s="43">
        <f>'Delivery Time Simulation'!G890</f>
        <v>1.0333333333333334</v>
      </c>
      <c r="D890" s="41">
        <f t="shared" ca="1" si="32"/>
        <v>235</v>
      </c>
    </row>
    <row r="891" spans="2:4" x14ac:dyDescent="0.3">
      <c r="B891" s="32">
        <f t="shared" si="31"/>
        <v>884</v>
      </c>
      <c r="C891" s="43">
        <f>'Delivery Time Simulation'!G891</f>
        <v>1.2333333333333334</v>
      </c>
      <c r="D891" s="41">
        <f t="shared" ca="1" si="32"/>
        <v>165</v>
      </c>
    </row>
    <row r="892" spans="2:4" x14ac:dyDescent="0.3">
      <c r="B892" s="32">
        <f t="shared" si="31"/>
        <v>885</v>
      </c>
      <c r="C892" s="43">
        <f>'Delivery Time Simulation'!G892</f>
        <v>1.7333333333333334</v>
      </c>
      <c r="D892" s="41">
        <f t="shared" ca="1" si="32"/>
        <v>250</v>
      </c>
    </row>
    <row r="893" spans="2:4" x14ac:dyDescent="0.3">
      <c r="B893" s="32">
        <f t="shared" si="31"/>
        <v>886</v>
      </c>
      <c r="C893" s="43">
        <f>'Delivery Time Simulation'!G893</f>
        <v>1.8</v>
      </c>
      <c r="D893" s="41">
        <f t="shared" ca="1" si="32"/>
        <v>345</v>
      </c>
    </row>
    <row r="894" spans="2:4" x14ac:dyDescent="0.3">
      <c r="B894" s="32">
        <f t="shared" si="31"/>
        <v>887</v>
      </c>
      <c r="C894" s="43">
        <f>'Delivery Time Simulation'!G894</f>
        <v>2</v>
      </c>
      <c r="D894" s="41">
        <f t="shared" ca="1" si="32"/>
        <v>155.00000000000003</v>
      </c>
    </row>
    <row r="895" spans="2:4" x14ac:dyDescent="0.3">
      <c r="B895" s="32">
        <f t="shared" si="31"/>
        <v>888</v>
      </c>
      <c r="C895" s="43">
        <f>'Delivery Time Simulation'!G895</f>
        <v>1.3</v>
      </c>
      <c r="D895" s="41">
        <f t="shared" ca="1" si="32"/>
        <v>200</v>
      </c>
    </row>
    <row r="896" spans="2:4" x14ac:dyDescent="0.3">
      <c r="B896" s="32">
        <f t="shared" si="31"/>
        <v>889</v>
      </c>
      <c r="C896" s="43">
        <f>'Delivery Time Simulation'!G896</f>
        <v>1.8333333333333333</v>
      </c>
      <c r="D896" s="41">
        <f t="shared" ca="1" si="32"/>
        <v>280</v>
      </c>
    </row>
    <row r="897" spans="2:4" x14ac:dyDescent="0.3">
      <c r="B897" s="32">
        <f t="shared" si="31"/>
        <v>890</v>
      </c>
      <c r="C897" s="43">
        <f>'Delivery Time Simulation'!G897</f>
        <v>1.8</v>
      </c>
      <c r="D897" s="41">
        <f t="shared" ca="1" si="32"/>
        <v>300</v>
      </c>
    </row>
    <row r="898" spans="2:4" x14ac:dyDescent="0.3">
      <c r="B898" s="32">
        <f t="shared" si="31"/>
        <v>891</v>
      </c>
      <c r="C898" s="43">
        <f>'Delivery Time Simulation'!G898</f>
        <v>1.2333333333333334</v>
      </c>
      <c r="D898" s="41">
        <f t="shared" ca="1" si="32"/>
        <v>240</v>
      </c>
    </row>
    <row r="899" spans="2:4" x14ac:dyDescent="0.3">
      <c r="B899" s="32">
        <f t="shared" si="31"/>
        <v>892</v>
      </c>
      <c r="C899" s="43">
        <f>'Delivery Time Simulation'!G899</f>
        <v>1.5</v>
      </c>
      <c r="D899" s="41">
        <f t="shared" ca="1" si="32"/>
        <v>260</v>
      </c>
    </row>
    <row r="900" spans="2:4" x14ac:dyDescent="0.3">
      <c r="B900" s="32">
        <f t="shared" si="31"/>
        <v>893</v>
      </c>
      <c r="C900" s="43">
        <f>'Delivery Time Simulation'!G900</f>
        <v>1.7</v>
      </c>
      <c r="D900" s="41">
        <f t="shared" ca="1" si="32"/>
        <v>185</v>
      </c>
    </row>
    <row r="901" spans="2:4" x14ac:dyDescent="0.3">
      <c r="B901" s="32">
        <f t="shared" si="31"/>
        <v>894</v>
      </c>
      <c r="C901" s="43">
        <f>'Delivery Time Simulation'!G901</f>
        <v>1.7</v>
      </c>
      <c r="D901" s="41">
        <f t="shared" ca="1" si="32"/>
        <v>205</v>
      </c>
    </row>
    <row r="902" spans="2:4" x14ac:dyDescent="0.3">
      <c r="B902" s="32">
        <f t="shared" si="31"/>
        <v>895</v>
      </c>
      <c r="C902" s="43">
        <f>'Delivery Time Simulation'!G902</f>
        <v>1.7666666666666666</v>
      </c>
      <c r="D902" s="41">
        <f t="shared" ca="1" si="32"/>
        <v>219.99999999999997</v>
      </c>
    </row>
    <row r="903" spans="2:4" x14ac:dyDescent="0.3">
      <c r="B903" s="32">
        <f t="shared" si="31"/>
        <v>896</v>
      </c>
      <c r="C903" s="43">
        <f>'Delivery Time Simulation'!G903</f>
        <v>1.8</v>
      </c>
      <c r="D903" s="41">
        <f t="shared" ca="1" si="32"/>
        <v>260</v>
      </c>
    </row>
    <row r="904" spans="2:4" x14ac:dyDescent="0.3">
      <c r="B904" s="32">
        <f t="shared" si="31"/>
        <v>897</v>
      </c>
      <c r="C904" s="43">
        <f>'Delivery Time Simulation'!G904</f>
        <v>1.7333333333333334</v>
      </c>
      <c r="D904" s="41">
        <f t="shared" ca="1" si="32"/>
        <v>225</v>
      </c>
    </row>
    <row r="905" spans="2:4" x14ac:dyDescent="0.3">
      <c r="B905" s="32">
        <f t="shared" ref="B905:B968" si="33">B904+1</f>
        <v>898</v>
      </c>
      <c r="C905" s="43">
        <f>'Delivery Time Simulation'!G905</f>
        <v>1.4666666666666666</v>
      </c>
      <c r="D905" s="41">
        <f t="shared" ref="D905:D968" ca="1" si="34">INDEX($C$8:$C$1007,RANDBETWEEN(1,1000))*$B$3</f>
        <v>205</v>
      </c>
    </row>
    <row r="906" spans="2:4" x14ac:dyDescent="0.3">
      <c r="B906" s="32">
        <f t="shared" si="33"/>
        <v>899</v>
      </c>
      <c r="C906" s="43">
        <f>'Delivery Time Simulation'!G906</f>
        <v>1.8</v>
      </c>
      <c r="D906" s="41">
        <f t="shared" ca="1" si="34"/>
        <v>219.99999999999997</v>
      </c>
    </row>
    <row r="907" spans="2:4" x14ac:dyDescent="0.3">
      <c r="B907" s="32">
        <f t="shared" si="33"/>
        <v>900</v>
      </c>
      <c r="C907" s="43">
        <f>'Delivery Time Simulation'!G907</f>
        <v>1.7</v>
      </c>
      <c r="D907" s="41">
        <f t="shared" ca="1" si="34"/>
        <v>195</v>
      </c>
    </row>
    <row r="908" spans="2:4" x14ac:dyDescent="0.3">
      <c r="B908" s="32">
        <f t="shared" si="33"/>
        <v>901</v>
      </c>
      <c r="C908" s="43">
        <f>'Delivery Time Simulation'!G908</f>
        <v>1.3333333333333333</v>
      </c>
      <c r="D908" s="41">
        <f t="shared" ca="1" si="34"/>
        <v>240</v>
      </c>
    </row>
    <row r="909" spans="2:4" x14ac:dyDescent="0.3">
      <c r="B909" s="32">
        <f t="shared" si="33"/>
        <v>902</v>
      </c>
      <c r="C909" s="43">
        <f>'Delivery Time Simulation'!G909</f>
        <v>1.9</v>
      </c>
      <c r="D909" s="41">
        <f t="shared" ca="1" si="34"/>
        <v>300</v>
      </c>
    </row>
    <row r="910" spans="2:4" x14ac:dyDescent="0.3">
      <c r="B910" s="32">
        <f t="shared" si="33"/>
        <v>903</v>
      </c>
      <c r="C910" s="43">
        <f>'Delivery Time Simulation'!G910</f>
        <v>1.3333333333333333</v>
      </c>
      <c r="D910" s="41">
        <f t="shared" ca="1" si="34"/>
        <v>130</v>
      </c>
    </row>
    <row r="911" spans="2:4" x14ac:dyDescent="0.3">
      <c r="B911" s="32">
        <f t="shared" si="33"/>
        <v>904</v>
      </c>
      <c r="C911" s="43">
        <f>'Delivery Time Simulation'!G911</f>
        <v>1.1000000000000001</v>
      </c>
      <c r="D911" s="41">
        <f t="shared" ca="1" si="34"/>
        <v>240</v>
      </c>
    </row>
    <row r="912" spans="2:4" x14ac:dyDescent="0.3">
      <c r="B912" s="32">
        <f t="shared" si="33"/>
        <v>905</v>
      </c>
      <c r="C912" s="43">
        <f>'Delivery Time Simulation'!G912</f>
        <v>1.5333333333333334</v>
      </c>
      <c r="D912" s="41">
        <f t="shared" ca="1" si="34"/>
        <v>295</v>
      </c>
    </row>
    <row r="913" spans="2:4" x14ac:dyDescent="0.3">
      <c r="B913" s="32">
        <f t="shared" si="33"/>
        <v>906</v>
      </c>
      <c r="C913" s="43">
        <f>'Delivery Time Simulation'!G913</f>
        <v>1.2666666666666666</v>
      </c>
      <c r="D913" s="41">
        <f t="shared" ca="1" si="34"/>
        <v>225</v>
      </c>
    </row>
    <row r="914" spans="2:4" x14ac:dyDescent="0.3">
      <c r="B914" s="32">
        <f t="shared" si="33"/>
        <v>907</v>
      </c>
      <c r="C914" s="43">
        <f>'Delivery Time Simulation'!G914</f>
        <v>1.2333333333333334</v>
      </c>
      <c r="D914" s="41">
        <f t="shared" ca="1" si="34"/>
        <v>285</v>
      </c>
    </row>
    <row r="915" spans="2:4" x14ac:dyDescent="0.3">
      <c r="B915" s="32">
        <f t="shared" si="33"/>
        <v>908</v>
      </c>
      <c r="C915" s="43">
        <f>'Delivery Time Simulation'!G915</f>
        <v>1.4333333333333333</v>
      </c>
      <c r="D915" s="41">
        <f t="shared" ca="1" si="34"/>
        <v>320</v>
      </c>
    </row>
    <row r="916" spans="2:4" x14ac:dyDescent="0.3">
      <c r="B916" s="32">
        <f t="shared" si="33"/>
        <v>909</v>
      </c>
      <c r="C916" s="43">
        <f>'Delivery Time Simulation'!G916</f>
        <v>1.2333333333333334</v>
      </c>
      <c r="D916" s="41">
        <f t="shared" ca="1" si="34"/>
        <v>255</v>
      </c>
    </row>
    <row r="917" spans="2:4" x14ac:dyDescent="0.3">
      <c r="B917" s="32">
        <f t="shared" si="33"/>
        <v>910</v>
      </c>
      <c r="C917" s="43">
        <f>'Delivery Time Simulation'!G917</f>
        <v>1.6666666666666667</v>
      </c>
      <c r="D917" s="41">
        <f t="shared" ca="1" si="34"/>
        <v>270</v>
      </c>
    </row>
    <row r="918" spans="2:4" x14ac:dyDescent="0.3">
      <c r="B918" s="32">
        <f t="shared" si="33"/>
        <v>911</v>
      </c>
      <c r="C918" s="43">
        <f>'Delivery Time Simulation'!G918</f>
        <v>1.5333333333333334</v>
      </c>
      <c r="D918" s="41">
        <f t="shared" ca="1" si="34"/>
        <v>150</v>
      </c>
    </row>
    <row r="919" spans="2:4" x14ac:dyDescent="0.3">
      <c r="B919" s="32">
        <f t="shared" si="33"/>
        <v>912</v>
      </c>
      <c r="C919" s="43">
        <f>'Delivery Time Simulation'!G919</f>
        <v>1.3</v>
      </c>
      <c r="D919" s="41">
        <f t="shared" ca="1" si="34"/>
        <v>320</v>
      </c>
    </row>
    <row r="920" spans="2:4" x14ac:dyDescent="0.3">
      <c r="B920" s="32">
        <f t="shared" si="33"/>
        <v>913</v>
      </c>
      <c r="C920" s="43">
        <f>'Delivery Time Simulation'!G920</f>
        <v>2.3666666666666667</v>
      </c>
      <c r="D920" s="41">
        <f t="shared" ca="1" si="34"/>
        <v>265</v>
      </c>
    </row>
    <row r="921" spans="2:4" x14ac:dyDescent="0.3">
      <c r="B921" s="32">
        <f t="shared" si="33"/>
        <v>914</v>
      </c>
      <c r="C921" s="43">
        <f>'Delivery Time Simulation'!G921</f>
        <v>1.2333333333333334</v>
      </c>
      <c r="D921" s="41">
        <f t="shared" ca="1" si="34"/>
        <v>175</v>
      </c>
    </row>
    <row r="922" spans="2:4" x14ac:dyDescent="0.3">
      <c r="B922" s="32">
        <f t="shared" si="33"/>
        <v>915</v>
      </c>
      <c r="C922" s="43">
        <f>'Delivery Time Simulation'!G922</f>
        <v>2.2999999999999998</v>
      </c>
      <c r="D922" s="41">
        <f t="shared" ca="1" si="34"/>
        <v>285</v>
      </c>
    </row>
    <row r="923" spans="2:4" x14ac:dyDescent="0.3">
      <c r="B923" s="32">
        <f t="shared" si="33"/>
        <v>916</v>
      </c>
      <c r="C923" s="43">
        <f>'Delivery Time Simulation'!G923</f>
        <v>1.9666666666666666</v>
      </c>
      <c r="D923" s="41">
        <f t="shared" ca="1" si="34"/>
        <v>195</v>
      </c>
    </row>
    <row r="924" spans="2:4" x14ac:dyDescent="0.3">
      <c r="B924" s="32">
        <f t="shared" si="33"/>
        <v>917</v>
      </c>
      <c r="C924" s="43">
        <f>'Delivery Time Simulation'!G924</f>
        <v>1.8</v>
      </c>
      <c r="D924" s="41">
        <f t="shared" ca="1" si="34"/>
        <v>285</v>
      </c>
    </row>
    <row r="925" spans="2:4" x14ac:dyDescent="0.3">
      <c r="B925" s="32">
        <f t="shared" si="33"/>
        <v>918</v>
      </c>
      <c r="C925" s="43">
        <f>'Delivery Time Simulation'!G925</f>
        <v>1.0333333333333334</v>
      </c>
      <c r="D925" s="41">
        <f t="shared" ca="1" si="34"/>
        <v>270</v>
      </c>
    </row>
    <row r="926" spans="2:4" x14ac:dyDescent="0.3">
      <c r="B926" s="32">
        <f t="shared" si="33"/>
        <v>919</v>
      </c>
      <c r="C926" s="43">
        <f>'Delivery Time Simulation'!G926</f>
        <v>1.8</v>
      </c>
      <c r="D926" s="41">
        <f t="shared" ca="1" si="34"/>
        <v>170</v>
      </c>
    </row>
    <row r="927" spans="2:4" x14ac:dyDescent="0.3">
      <c r="B927" s="32">
        <f t="shared" si="33"/>
        <v>920</v>
      </c>
      <c r="C927" s="43">
        <f>'Delivery Time Simulation'!G927</f>
        <v>1.4333333333333333</v>
      </c>
      <c r="D927" s="41">
        <f t="shared" ca="1" si="34"/>
        <v>210</v>
      </c>
    </row>
    <row r="928" spans="2:4" x14ac:dyDescent="0.3">
      <c r="B928" s="32">
        <f t="shared" si="33"/>
        <v>921</v>
      </c>
      <c r="C928" s="43">
        <f>'Delivery Time Simulation'!G928</f>
        <v>1.6333333333333333</v>
      </c>
      <c r="D928" s="41">
        <f t="shared" ca="1" si="34"/>
        <v>240</v>
      </c>
    </row>
    <row r="929" spans="2:4" x14ac:dyDescent="0.3">
      <c r="B929" s="32">
        <f t="shared" si="33"/>
        <v>922</v>
      </c>
      <c r="C929" s="43">
        <f>'Delivery Time Simulation'!G929</f>
        <v>1.7</v>
      </c>
      <c r="D929" s="41">
        <f t="shared" ca="1" si="34"/>
        <v>290</v>
      </c>
    </row>
    <row r="930" spans="2:4" x14ac:dyDescent="0.3">
      <c r="B930" s="32">
        <f t="shared" si="33"/>
        <v>923</v>
      </c>
      <c r="C930" s="43">
        <f>'Delivery Time Simulation'!G930</f>
        <v>1.2</v>
      </c>
      <c r="D930" s="41">
        <f t="shared" ca="1" si="34"/>
        <v>260</v>
      </c>
    </row>
    <row r="931" spans="2:4" x14ac:dyDescent="0.3">
      <c r="B931" s="32">
        <f t="shared" si="33"/>
        <v>924</v>
      </c>
      <c r="C931" s="43">
        <f>'Delivery Time Simulation'!G931</f>
        <v>1.4</v>
      </c>
      <c r="D931" s="41">
        <f t="shared" ca="1" si="34"/>
        <v>260</v>
      </c>
    </row>
    <row r="932" spans="2:4" x14ac:dyDescent="0.3">
      <c r="B932" s="32">
        <f t="shared" si="33"/>
        <v>925</v>
      </c>
      <c r="C932" s="43">
        <f>'Delivery Time Simulation'!G932</f>
        <v>2.1666666666666665</v>
      </c>
      <c r="D932" s="41">
        <f t="shared" ca="1" si="34"/>
        <v>210</v>
      </c>
    </row>
    <row r="933" spans="2:4" x14ac:dyDescent="0.3">
      <c r="B933" s="32">
        <f t="shared" si="33"/>
        <v>926</v>
      </c>
      <c r="C933" s="43">
        <f>'Delivery Time Simulation'!G933</f>
        <v>1.3333333333333333</v>
      </c>
      <c r="D933" s="41">
        <f t="shared" ca="1" si="34"/>
        <v>250</v>
      </c>
    </row>
    <row r="934" spans="2:4" x14ac:dyDescent="0.3">
      <c r="B934" s="32">
        <f t="shared" si="33"/>
        <v>927</v>
      </c>
      <c r="C934" s="43">
        <f>'Delivery Time Simulation'!G934</f>
        <v>1.5666666666666667</v>
      </c>
      <c r="D934" s="41">
        <f t="shared" ca="1" si="34"/>
        <v>280</v>
      </c>
    </row>
    <row r="935" spans="2:4" x14ac:dyDescent="0.3">
      <c r="B935" s="32">
        <f t="shared" si="33"/>
        <v>928</v>
      </c>
      <c r="C935" s="43">
        <f>'Delivery Time Simulation'!G935</f>
        <v>1.5333333333333334</v>
      </c>
      <c r="D935" s="41">
        <f t="shared" ca="1" si="34"/>
        <v>100</v>
      </c>
    </row>
    <row r="936" spans="2:4" x14ac:dyDescent="0.3">
      <c r="B936" s="32">
        <f t="shared" si="33"/>
        <v>929</v>
      </c>
      <c r="C936" s="43">
        <f>'Delivery Time Simulation'!G936</f>
        <v>2.6</v>
      </c>
      <c r="D936" s="41">
        <f t="shared" ca="1" si="34"/>
        <v>205</v>
      </c>
    </row>
    <row r="937" spans="2:4" x14ac:dyDescent="0.3">
      <c r="B937" s="32">
        <f t="shared" si="33"/>
        <v>930</v>
      </c>
      <c r="C937" s="43">
        <f>'Delivery Time Simulation'!G937</f>
        <v>1.7666666666666666</v>
      </c>
      <c r="D937" s="41">
        <f t="shared" ca="1" si="34"/>
        <v>290</v>
      </c>
    </row>
    <row r="938" spans="2:4" x14ac:dyDescent="0.3">
      <c r="B938" s="32">
        <f t="shared" si="33"/>
        <v>931</v>
      </c>
      <c r="C938" s="43">
        <f>'Delivery Time Simulation'!G938</f>
        <v>1.9</v>
      </c>
      <c r="D938" s="41">
        <f t="shared" ca="1" si="34"/>
        <v>270</v>
      </c>
    </row>
    <row r="939" spans="2:4" x14ac:dyDescent="0.3">
      <c r="B939" s="32">
        <f t="shared" si="33"/>
        <v>932</v>
      </c>
      <c r="C939" s="43">
        <f>'Delivery Time Simulation'!G939</f>
        <v>2</v>
      </c>
      <c r="D939" s="41">
        <f t="shared" ca="1" si="34"/>
        <v>175</v>
      </c>
    </row>
    <row r="940" spans="2:4" x14ac:dyDescent="0.3">
      <c r="B940" s="32">
        <f t="shared" si="33"/>
        <v>933</v>
      </c>
      <c r="C940" s="43">
        <f>'Delivery Time Simulation'!G940</f>
        <v>1.7333333333333334</v>
      </c>
      <c r="D940" s="41">
        <f t="shared" ca="1" si="34"/>
        <v>350</v>
      </c>
    </row>
    <row r="941" spans="2:4" x14ac:dyDescent="0.3">
      <c r="B941" s="32">
        <f t="shared" si="33"/>
        <v>934</v>
      </c>
      <c r="C941" s="43">
        <f>'Delivery Time Simulation'!G941</f>
        <v>1.2</v>
      </c>
      <c r="D941" s="41">
        <f t="shared" ca="1" si="34"/>
        <v>210</v>
      </c>
    </row>
    <row r="942" spans="2:4" x14ac:dyDescent="0.3">
      <c r="B942" s="32">
        <f t="shared" si="33"/>
        <v>935</v>
      </c>
      <c r="C942" s="43">
        <f>'Delivery Time Simulation'!G942</f>
        <v>1.3333333333333333</v>
      </c>
      <c r="D942" s="41">
        <f t="shared" ca="1" si="34"/>
        <v>205</v>
      </c>
    </row>
    <row r="943" spans="2:4" x14ac:dyDescent="0.3">
      <c r="B943" s="32">
        <f t="shared" si="33"/>
        <v>936</v>
      </c>
      <c r="C943" s="43">
        <f>'Delivery Time Simulation'!G943</f>
        <v>1.5333333333333334</v>
      </c>
      <c r="D943" s="41">
        <f t="shared" ca="1" si="34"/>
        <v>250</v>
      </c>
    </row>
    <row r="944" spans="2:4" x14ac:dyDescent="0.3">
      <c r="B944" s="32">
        <f t="shared" si="33"/>
        <v>937</v>
      </c>
      <c r="C944" s="43">
        <f>'Delivery Time Simulation'!G944</f>
        <v>1.9666666666666666</v>
      </c>
      <c r="D944" s="41">
        <f t="shared" ca="1" si="34"/>
        <v>225</v>
      </c>
    </row>
    <row r="945" spans="2:4" x14ac:dyDescent="0.3">
      <c r="B945" s="32">
        <f t="shared" si="33"/>
        <v>938</v>
      </c>
      <c r="C945" s="43">
        <f>'Delivery Time Simulation'!G945</f>
        <v>1.0666666666666667</v>
      </c>
      <c r="D945" s="41">
        <f t="shared" ca="1" si="34"/>
        <v>200</v>
      </c>
    </row>
    <row r="946" spans="2:4" x14ac:dyDescent="0.3">
      <c r="B946" s="32">
        <f t="shared" si="33"/>
        <v>939</v>
      </c>
      <c r="C946" s="43">
        <f>'Delivery Time Simulation'!G946</f>
        <v>1.5333333333333334</v>
      </c>
      <c r="D946" s="41">
        <f t="shared" ca="1" si="34"/>
        <v>235</v>
      </c>
    </row>
    <row r="947" spans="2:4" x14ac:dyDescent="0.3">
      <c r="B947" s="32">
        <f t="shared" si="33"/>
        <v>940</v>
      </c>
      <c r="C947" s="43">
        <f>'Delivery Time Simulation'!G947</f>
        <v>1.4666666666666666</v>
      </c>
      <c r="D947" s="41">
        <f t="shared" ca="1" si="34"/>
        <v>260</v>
      </c>
    </row>
    <row r="948" spans="2:4" x14ac:dyDescent="0.3">
      <c r="B948" s="32">
        <f t="shared" si="33"/>
        <v>941</v>
      </c>
      <c r="C948" s="43">
        <f>'Delivery Time Simulation'!G948</f>
        <v>1.0333333333333334</v>
      </c>
      <c r="D948" s="41">
        <f t="shared" ca="1" si="34"/>
        <v>160</v>
      </c>
    </row>
    <row r="949" spans="2:4" x14ac:dyDescent="0.3">
      <c r="B949" s="32">
        <f t="shared" si="33"/>
        <v>942</v>
      </c>
      <c r="C949" s="43">
        <f>'Delivery Time Simulation'!G949</f>
        <v>1.4</v>
      </c>
      <c r="D949" s="41">
        <f t="shared" ca="1" si="34"/>
        <v>240</v>
      </c>
    </row>
    <row r="950" spans="2:4" x14ac:dyDescent="0.3">
      <c r="B950" s="32">
        <f t="shared" si="33"/>
        <v>943</v>
      </c>
      <c r="C950" s="43">
        <f>'Delivery Time Simulation'!G950</f>
        <v>1.7333333333333334</v>
      </c>
      <c r="D950" s="41">
        <f t="shared" ca="1" si="34"/>
        <v>195</v>
      </c>
    </row>
    <row r="951" spans="2:4" x14ac:dyDescent="0.3">
      <c r="B951" s="32">
        <f t="shared" si="33"/>
        <v>944</v>
      </c>
      <c r="C951" s="43">
        <f>'Delivery Time Simulation'!G951</f>
        <v>1.6</v>
      </c>
      <c r="D951" s="41">
        <f t="shared" ca="1" si="34"/>
        <v>210</v>
      </c>
    </row>
    <row r="952" spans="2:4" x14ac:dyDescent="0.3">
      <c r="B952" s="32">
        <f t="shared" si="33"/>
        <v>945</v>
      </c>
      <c r="C952" s="43">
        <f>'Delivery Time Simulation'!G952</f>
        <v>1.6</v>
      </c>
      <c r="D952" s="41">
        <f t="shared" ca="1" si="34"/>
        <v>185</v>
      </c>
    </row>
    <row r="953" spans="2:4" x14ac:dyDescent="0.3">
      <c r="B953" s="32">
        <f t="shared" si="33"/>
        <v>946</v>
      </c>
      <c r="C953" s="43">
        <f>'Delivery Time Simulation'!G953</f>
        <v>2.1333333333333333</v>
      </c>
      <c r="D953" s="41">
        <f t="shared" ca="1" si="34"/>
        <v>170</v>
      </c>
    </row>
    <row r="954" spans="2:4" x14ac:dyDescent="0.3">
      <c r="B954" s="32">
        <f t="shared" si="33"/>
        <v>947</v>
      </c>
      <c r="C954" s="43">
        <f>'Delivery Time Simulation'!G954</f>
        <v>1.6666666666666667</v>
      </c>
      <c r="D954" s="41">
        <f t="shared" ca="1" si="34"/>
        <v>285</v>
      </c>
    </row>
    <row r="955" spans="2:4" x14ac:dyDescent="0.3">
      <c r="B955" s="32">
        <f t="shared" si="33"/>
        <v>948</v>
      </c>
      <c r="C955" s="43">
        <f>'Delivery Time Simulation'!G955</f>
        <v>1.9</v>
      </c>
      <c r="D955" s="41">
        <f t="shared" ca="1" si="34"/>
        <v>170</v>
      </c>
    </row>
    <row r="956" spans="2:4" x14ac:dyDescent="0.3">
      <c r="B956" s="32">
        <f t="shared" si="33"/>
        <v>949</v>
      </c>
      <c r="C956" s="43">
        <f>'Delivery Time Simulation'!G956</f>
        <v>2.2666666666666666</v>
      </c>
      <c r="D956" s="41">
        <f t="shared" ca="1" si="34"/>
        <v>190</v>
      </c>
    </row>
    <row r="957" spans="2:4" x14ac:dyDescent="0.3">
      <c r="B957" s="32">
        <f t="shared" si="33"/>
        <v>950</v>
      </c>
      <c r="C957" s="43">
        <f>'Delivery Time Simulation'!G957</f>
        <v>1.3333333333333333</v>
      </c>
      <c r="D957" s="41">
        <f t="shared" ca="1" si="34"/>
        <v>225</v>
      </c>
    </row>
    <row r="958" spans="2:4" x14ac:dyDescent="0.3">
      <c r="B958" s="32">
        <f t="shared" si="33"/>
        <v>951</v>
      </c>
      <c r="C958" s="43">
        <f>'Delivery Time Simulation'!G958</f>
        <v>1.3666666666666667</v>
      </c>
      <c r="D958" s="41">
        <f t="shared" ca="1" si="34"/>
        <v>225</v>
      </c>
    </row>
    <row r="959" spans="2:4" x14ac:dyDescent="0.3">
      <c r="B959" s="32">
        <f t="shared" si="33"/>
        <v>952</v>
      </c>
      <c r="C959" s="43">
        <f>'Delivery Time Simulation'!G959</f>
        <v>1.7</v>
      </c>
      <c r="D959" s="41">
        <f t="shared" ca="1" si="34"/>
        <v>255</v>
      </c>
    </row>
    <row r="960" spans="2:4" x14ac:dyDescent="0.3">
      <c r="B960" s="32">
        <f t="shared" si="33"/>
        <v>953</v>
      </c>
      <c r="C960" s="43">
        <f>'Delivery Time Simulation'!G960</f>
        <v>1.5333333333333334</v>
      </c>
      <c r="D960" s="41">
        <f t="shared" ca="1" si="34"/>
        <v>185</v>
      </c>
    </row>
    <row r="961" spans="2:4" x14ac:dyDescent="0.3">
      <c r="B961" s="32">
        <f t="shared" si="33"/>
        <v>954</v>
      </c>
      <c r="C961" s="43">
        <f>'Delivery Time Simulation'!G961</f>
        <v>2.1</v>
      </c>
      <c r="D961" s="41">
        <f t="shared" ca="1" si="34"/>
        <v>290</v>
      </c>
    </row>
    <row r="962" spans="2:4" x14ac:dyDescent="0.3">
      <c r="B962" s="32">
        <f t="shared" si="33"/>
        <v>955</v>
      </c>
      <c r="C962" s="43">
        <f>'Delivery Time Simulation'!G962</f>
        <v>1.3666666666666667</v>
      </c>
      <c r="D962" s="41">
        <f t="shared" ca="1" si="34"/>
        <v>285</v>
      </c>
    </row>
    <row r="963" spans="2:4" x14ac:dyDescent="0.3">
      <c r="B963" s="32">
        <f t="shared" si="33"/>
        <v>956</v>
      </c>
      <c r="C963" s="43">
        <f>'Delivery Time Simulation'!G963</f>
        <v>1.2666666666666666</v>
      </c>
      <c r="D963" s="41">
        <f t="shared" ca="1" si="34"/>
        <v>275</v>
      </c>
    </row>
    <row r="964" spans="2:4" x14ac:dyDescent="0.3">
      <c r="B964" s="32">
        <f t="shared" si="33"/>
        <v>957</v>
      </c>
      <c r="C964" s="43">
        <f>'Delivery Time Simulation'!G964</f>
        <v>1.2333333333333334</v>
      </c>
      <c r="D964" s="41">
        <f t="shared" ca="1" si="34"/>
        <v>195</v>
      </c>
    </row>
    <row r="965" spans="2:4" x14ac:dyDescent="0.3">
      <c r="B965" s="32">
        <f t="shared" si="33"/>
        <v>958</v>
      </c>
      <c r="C965" s="43">
        <f>'Delivery Time Simulation'!G965</f>
        <v>1.9</v>
      </c>
      <c r="D965" s="41">
        <f t="shared" ca="1" si="34"/>
        <v>170</v>
      </c>
    </row>
    <row r="966" spans="2:4" x14ac:dyDescent="0.3">
      <c r="B966" s="32">
        <f t="shared" si="33"/>
        <v>959</v>
      </c>
      <c r="C966" s="43">
        <f>'Delivery Time Simulation'!G966</f>
        <v>1.3666666666666667</v>
      </c>
      <c r="D966" s="41">
        <f t="shared" ca="1" si="34"/>
        <v>245</v>
      </c>
    </row>
    <row r="967" spans="2:4" x14ac:dyDescent="0.3">
      <c r="B967" s="32">
        <f t="shared" si="33"/>
        <v>960</v>
      </c>
      <c r="C967" s="43">
        <f>'Delivery Time Simulation'!G967</f>
        <v>1.3666666666666667</v>
      </c>
      <c r="D967" s="41">
        <f t="shared" ca="1" si="34"/>
        <v>240</v>
      </c>
    </row>
    <row r="968" spans="2:4" x14ac:dyDescent="0.3">
      <c r="B968" s="32">
        <f t="shared" si="33"/>
        <v>961</v>
      </c>
      <c r="C968" s="43">
        <f>'Delivery Time Simulation'!G968</f>
        <v>1.5</v>
      </c>
      <c r="D968" s="41">
        <f t="shared" ca="1" si="34"/>
        <v>180</v>
      </c>
    </row>
    <row r="969" spans="2:4" x14ac:dyDescent="0.3">
      <c r="B969" s="32">
        <f t="shared" ref="B969:B1007" si="35">B968+1</f>
        <v>962</v>
      </c>
      <c r="C969" s="43">
        <f>'Delivery Time Simulation'!G969</f>
        <v>1.9666666666666666</v>
      </c>
      <c r="D969" s="41">
        <f t="shared" ref="D969:D1007" ca="1" si="36">INDEX($C$8:$C$1007,RANDBETWEEN(1,1000))*$B$3</f>
        <v>219.99999999999997</v>
      </c>
    </row>
    <row r="970" spans="2:4" x14ac:dyDescent="0.3">
      <c r="B970" s="32">
        <f t="shared" si="35"/>
        <v>963</v>
      </c>
      <c r="C970" s="43">
        <f>'Delivery Time Simulation'!G970</f>
        <v>2.0333333333333332</v>
      </c>
      <c r="D970" s="41">
        <f t="shared" ca="1" si="36"/>
        <v>200</v>
      </c>
    </row>
    <row r="971" spans="2:4" x14ac:dyDescent="0.3">
      <c r="B971" s="32">
        <f t="shared" si="35"/>
        <v>964</v>
      </c>
      <c r="C971" s="43">
        <f>'Delivery Time Simulation'!G971</f>
        <v>1.1333333333333333</v>
      </c>
      <c r="D971" s="41">
        <f t="shared" ca="1" si="36"/>
        <v>235</v>
      </c>
    </row>
    <row r="972" spans="2:4" x14ac:dyDescent="0.3">
      <c r="B972" s="32">
        <f t="shared" si="35"/>
        <v>965</v>
      </c>
      <c r="C972" s="43">
        <f>'Delivery Time Simulation'!G972</f>
        <v>1.6333333333333333</v>
      </c>
      <c r="D972" s="41">
        <f t="shared" ca="1" si="36"/>
        <v>260</v>
      </c>
    </row>
    <row r="973" spans="2:4" x14ac:dyDescent="0.3">
      <c r="B973" s="32">
        <f t="shared" si="35"/>
        <v>966</v>
      </c>
      <c r="C973" s="43">
        <f>'Delivery Time Simulation'!G973</f>
        <v>1.6333333333333333</v>
      </c>
      <c r="D973" s="41">
        <f t="shared" ca="1" si="36"/>
        <v>295</v>
      </c>
    </row>
    <row r="974" spans="2:4" x14ac:dyDescent="0.3">
      <c r="B974" s="32">
        <f t="shared" si="35"/>
        <v>967</v>
      </c>
      <c r="C974" s="43">
        <f>'Delivery Time Simulation'!G974</f>
        <v>1</v>
      </c>
      <c r="D974" s="41">
        <f t="shared" ca="1" si="36"/>
        <v>380</v>
      </c>
    </row>
    <row r="975" spans="2:4" x14ac:dyDescent="0.3">
      <c r="B975" s="32">
        <f t="shared" si="35"/>
        <v>968</v>
      </c>
      <c r="C975" s="43">
        <f>'Delivery Time Simulation'!G975</f>
        <v>1.8666666666666667</v>
      </c>
      <c r="D975" s="41">
        <f t="shared" ca="1" si="36"/>
        <v>245</v>
      </c>
    </row>
    <row r="976" spans="2:4" x14ac:dyDescent="0.3">
      <c r="B976" s="32">
        <f t="shared" si="35"/>
        <v>969</v>
      </c>
      <c r="C976" s="43">
        <f>'Delivery Time Simulation'!G976</f>
        <v>1.5333333333333334</v>
      </c>
      <c r="D976" s="41">
        <f t="shared" ca="1" si="36"/>
        <v>195</v>
      </c>
    </row>
    <row r="977" spans="2:4" x14ac:dyDescent="0.3">
      <c r="B977" s="32">
        <f t="shared" si="35"/>
        <v>970</v>
      </c>
      <c r="C977" s="43">
        <f>'Delivery Time Simulation'!G977</f>
        <v>1.6666666666666667</v>
      </c>
      <c r="D977" s="41">
        <f t="shared" ca="1" si="36"/>
        <v>215</v>
      </c>
    </row>
    <row r="978" spans="2:4" x14ac:dyDescent="0.3">
      <c r="B978" s="32">
        <f t="shared" si="35"/>
        <v>971</v>
      </c>
      <c r="C978" s="43">
        <f>'Delivery Time Simulation'!G978</f>
        <v>1.1333333333333333</v>
      </c>
      <c r="D978" s="41">
        <f t="shared" ca="1" si="36"/>
        <v>305</v>
      </c>
    </row>
    <row r="979" spans="2:4" x14ac:dyDescent="0.3">
      <c r="B979" s="32">
        <f t="shared" si="35"/>
        <v>972</v>
      </c>
      <c r="C979" s="43">
        <f>'Delivery Time Simulation'!G979</f>
        <v>1.4</v>
      </c>
      <c r="D979" s="41">
        <f t="shared" ca="1" si="36"/>
        <v>225</v>
      </c>
    </row>
    <row r="980" spans="2:4" x14ac:dyDescent="0.3">
      <c r="B980" s="32">
        <f t="shared" si="35"/>
        <v>973</v>
      </c>
      <c r="C980" s="43">
        <f>'Delivery Time Simulation'!G980</f>
        <v>1.5666666666666667</v>
      </c>
      <c r="D980" s="41">
        <f t="shared" ca="1" si="36"/>
        <v>285</v>
      </c>
    </row>
    <row r="981" spans="2:4" x14ac:dyDescent="0.3">
      <c r="B981" s="32">
        <f t="shared" si="35"/>
        <v>974</v>
      </c>
      <c r="C981" s="43">
        <f>'Delivery Time Simulation'!G981</f>
        <v>1.8</v>
      </c>
      <c r="D981" s="41">
        <f t="shared" ca="1" si="36"/>
        <v>215</v>
      </c>
    </row>
    <row r="982" spans="2:4" x14ac:dyDescent="0.3">
      <c r="B982" s="32">
        <f t="shared" si="35"/>
        <v>975</v>
      </c>
      <c r="C982" s="43">
        <f>'Delivery Time Simulation'!G982</f>
        <v>1.8</v>
      </c>
      <c r="D982" s="41">
        <f t="shared" ca="1" si="36"/>
        <v>320</v>
      </c>
    </row>
    <row r="983" spans="2:4" x14ac:dyDescent="0.3">
      <c r="B983" s="32">
        <f t="shared" si="35"/>
        <v>976</v>
      </c>
      <c r="C983" s="43">
        <f>'Delivery Time Simulation'!G983</f>
        <v>1</v>
      </c>
      <c r="D983" s="41">
        <f t="shared" ca="1" si="36"/>
        <v>165</v>
      </c>
    </row>
    <row r="984" spans="2:4" x14ac:dyDescent="0.3">
      <c r="B984" s="32">
        <f t="shared" si="35"/>
        <v>977</v>
      </c>
      <c r="C984" s="43">
        <f>'Delivery Time Simulation'!G984</f>
        <v>1.5666666666666667</v>
      </c>
      <c r="D984" s="41">
        <f t="shared" ca="1" si="36"/>
        <v>290</v>
      </c>
    </row>
    <row r="985" spans="2:4" x14ac:dyDescent="0.3">
      <c r="B985" s="32">
        <f t="shared" si="35"/>
        <v>978</v>
      </c>
      <c r="C985" s="43">
        <f>'Delivery Time Simulation'!G985</f>
        <v>1.7333333333333334</v>
      </c>
      <c r="D985" s="41">
        <f t="shared" ca="1" si="36"/>
        <v>280</v>
      </c>
    </row>
    <row r="986" spans="2:4" x14ac:dyDescent="0.3">
      <c r="B986" s="32">
        <f t="shared" si="35"/>
        <v>979</v>
      </c>
      <c r="C986" s="43">
        <f>'Delivery Time Simulation'!G986</f>
        <v>1.7</v>
      </c>
      <c r="D986" s="41">
        <f t="shared" ca="1" si="36"/>
        <v>265</v>
      </c>
    </row>
    <row r="987" spans="2:4" x14ac:dyDescent="0.3">
      <c r="B987" s="32">
        <f t="shared" si="35"/>
        <v>980</v>
      </c>
      <c r="C987" s="43">
        <f>'Delivery Time Simulation'!G987</f>
        <v>1.4</v>
      </c>
      <c r="D987" s="41">
        <f t="shared" ca="1" si="36"/>
        <v>285</v>
      </c>
    </row>
    <row r="988" spans="2:4" x14ac:dyDescent="0.3">
      <c r="B988" s="32">
        <f t="shared" si="35"/>
        <v>981</v>
      </c>
      <c r="C988" s="43">
        <f>'Delivery Time Simulation'!G988</f>
        <v>1.7</v>
      </c>
      <c r="D988" s="41">
        <f t="shared" ca="1" si="36"/>
        <v>185</v>
      </c>
    </row>
    <row r="989" spans="2:4" x14ac:dyDescent="0.3">
      <c r="B989" s="32">
        <f t="shared" si="35"/>
        <v>982</v>
      </c>
      <c r="C989" s="43">
        <f>'Delivery Time Simulation'!G989</f>
        <v>1.7</v>
      </c>
      <c r="D989" s="41">
        <f t="shared" ca="1" si="36"/>
        <v>345</v>
      </c>
    </row>
    <row r="990" spans="2:4" x14ac:dyDescent="0.3">
      <c r="B990" s="32">
        <f t="shared" si="35"/>
        <v>983</v>
      </c>
      <c r="C990" s="43">
        <f>'Delivery Time Simulation'!G990</f>
        <v>1.5</v>
      </c>
      <c r="D990" s="41">
        <f t="shared" ca="1" si="36"/>
        <v>235</v>
      </c>
    </row>
    <row r="991" spans="2:4" x14ac:dyDescent="0.3">
      <c r="B991" s="32">
        <f t="shared" si="35"/>
        <v>984</v>
      </c>
      <c r="C991" s="43">
        <f>'Delivery Time Simulation'!G991</f>
        <v>1.4</v>
      </c>
      <c r="D991" s="41">
        <f t="shared" ca="1" si="36"/>
        <v>240</v>
      </c>
    </row>
    <row r="992" spans="2:4" x14ac:dyDescent="0.3">
      <c r="B992" s="32">
        <f t="shared" si="35"/>
        <v>985</v>
      </c>
      <c r="C992" s="43">
        <f>'Delivery Time Simulation'!G992</f>
        <v>1.7</v>
      </c>
      <c r="D992" s="41">
        <f t="shared" ca="1" si="36"/>
        <v>250</v>
      </c>
    </row>
    <row r="993" spans="2:4" x14ac:dyDescent="0.3">
      <c r="B993" s="32">
        <f t="shared" si="35"/>
        <v>986</v>
      </c>
      <c r="C993" s="43">
        <f>'Delivery Time Simulation'!G993</f>
        <v>2.0333333333333332</v>
      </c>
      <c r="D993" s="41">
        <f t="shared" ca="1" si="36"/>
        <v>155.00000000000003</v>
      </c>
    </row>
    <row r="994" spans="2:4" x14ac:dyDescent="0.3">
      <c r="B994" s="32">
        <f t="shared" si="35"/>
        <v>987</v>
      </c>
      <c r="C994" s="43">
        <f>'Delivery Time Simulation'!G994</f>
        <v>1.2333333333333334</v>
      </c>
      <c r="D994" s="41">
        <f t="shared" ca="1" si="36"/>
        <v>215</v>
      </c>
    </row>
    <row r="995" spans="2:4" x14ac:dyDescent="0.3">
      <c r="B995" s="32">
        <f t="shared" si="35"/>
        <v>988</v>
      </c>
      <c r="C995" s="43">
        <f>'Delivery Time Simulation'!G995</f>
        <v>1.8</v>
      </c>
      <c r="D995" s="41">
        <f t="shared" ca="1" si="36"/>
        <v>170</v>
      </c>
    </row>
    <row r="996" spans="2:4" x14ac:dyDescent="0.3">
      <c r="B996" s="32">
        <f t="shared" si="35"/>
        <v>989</v>
      </c>
      <c r="C996" s="43">
        <f>'Delivery Time Simulation'!G996</f>
        <v>1.9666666666666666</v>
      </c>
      <c r="D996" s="41">
        <f t="shared" ca="1" si="36"/>
        <v>200</v>
      </c>
    </row>
    <row r="997" spans="2:4" x14ac:dyDescent="0.3">
      <c r="B997" s="32">
        <f t="shared" si="35"/>
        <v>990</v>
      </c>
      <c r="C997" s="43">
        <f>'Delivery Time Simulation'!G997</f>
        <v>1.7333333333333334</v>
      </c>
      <c r="D997" s="41">
        <f t="shared" ca="1" si="36"/>
        <v>290</v>
      </c>
    </row>
    <row r="998" spans="2:4" x14ac:dyDescent="0.3">
      <c r="B998" s="32">
        <f t="shared" si="35"/>
        <v>991</v>
      </c>
      <c r="C998" s="43">
        <f>'Delivery Time Simulation'!G998</f>
        <v>2.1</v>
      </c>
      <c r="D998" s="41">
        <f t="shared" ca="1" si="36"/>
        <v>240</v>
      </c>
    </row>
    <row r="999" spans="2:4" x14ac:dyDescent="0.3">
      <c r="B999" s="32">
        <f t="shared" si="35"/>
        <v>992</v>
      </c>
      <c r="C999" s="43">
        <f>'Delivery Time Simulation'!G999</f>
        <v>1.9666666666666666</v>
      </c>
      <c r="D999" s="41">
        <f t="shared" ca="1" si="36"/>
        <v>210</v>
      </c>
    </row>
    <row r="1000" spans="2:4" x14ac:dyDescent="0.3">
      <c r="B1000" s="32">
        <f t="shared" si="35"/>
        <v>993</v>
      </c>
      <c r="C1000" s="43">
        <f>'Delivery Time Simulation'!G1000</f>
        <v>1.5666666666666667</v>
      </c>
      <c r="D1000" s="41">
        <f t="shared" ca="1" si="36"/>
        <v>125</v>
      </c>
    </row>
    <row r="1001" spans="2:4" x14ac:dyDescent="0.3">
      <c r="B1001" s="32">
        <f t="shared" si="35"/>
        <v>994</v>
      </c>
      <c r="C1001" s="43">
        <f>'Delivery Time Simulation'!G1001</f>
        <v>1.5333333333333334</v>
      </c>
      <c r="D1001" s="41">
        <f t="shared" ca="1" si="36"/>
        <v>300</v>
      </c>
    </row>
    <row r="1002" spans="2:4" x14ac:dyDescent="0.3">
      <c r="B1002" s="32">
        <f t="shared" si="35"/>
        <v>995</v>
      </c>
      <c r="C1002" s="43">
        <f>'Delivery Time Simulation'!G1002</f>
        <v>1.2</v>
      </c>
      <c r="D1002" s="41">
        <f t="shared" ca="1" si="36"/>
        <v>160</v>
      </c>
    </row>
    <row r="1003" spans="2:4" x14ac:dyDescent="0.3">
      <c r="B1003" s="32">
        <f t="shared" si="35"/>
        <v>996</v>
      </c>
      <c r="C1003" s="43">
        <f>'Delivery Time Simulation'!G1003</f>
        <v>1.3333333333333333</v>
      </c>
      <c r="D1003" s="41">
        <f t="shared" ca="1" si="36"/>
        <v>240</v>
      </c>
    </row>
    <row r="1004" spans="2:4" x14ac:dyDescent="0.3">
      <c r="B1004" s="32">
        <f t="shared" si="35"/>
        <v>997</v>
      </c>
      <c r="C1004" s="43">
        <f>'Delivery Time Simulation'!G1004</f>
        <v>1.4666666666666666</v>
      </c>
      <c r="D1004" s="41">
        <f t="shared" ca="1" si="36"/>
        <v>130</v>
      </c>
    </row>
    <row r="1005" spans="2:4" x14ac:dyDescent="0.3">
      <c r="B1005" s="32">
        <f t="shared" si="35"/>
        <v>998</v>
      </c>
      <c r="C1005" s="43">
        <f>'Delivery Time Simulation'!G1005</f>
        <v>2.2333333333333334</v>
      </c>
      <c r="D1005" s="41">
        <f t="shared" ca="1" si="36"/>
        <v>205</v>
      </c>
    </row>
    <row r="1006" spans="2:4" x14ac:dyDescent="0.3">
      <c r="B1006" s="32">
        <f t="shared" si="35"/>
        <v>999</v>
      </c>
      <c r="C1006" s="43">
        <f>'Delivery Time Simulation'!G1006</f>
        <v>1.4</v>
      </c>
      <c r="D1006" s="41">
        <f t="shared" ca="1" si="36"/>
        <v>340</v>
      </c>
    </row>
    <row r="1007" spans="2:4" x14ac:dyDescent="0.3">
      <c r="B1007" s="32">
        <f t="shared" si="35"/>
        <v>1000</v>
      </c>
      <c r="C1007" s="43">
        <f>'Delivery Time Simulation'!G1007</f>
        <v>1.3666666666666667</v>
      </c>
      <c r="D1007" s="41">
        <f t="shared" ca="1" si="36"/>
        <v>219.99999999999997</v>
      </c>
    </row>
  </sheetData>
  <mergeCells count="2">
    <mergeCell ref="H4:K4"/>
    <mergeCell ref="H27:K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Throughput Takt Time</vt:lpstr>
      <vt:lpstr>Delivery Time Simulation</vt:lpstr>
      <vt:lpstr>Projected for N work items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2020-05-01T02:44:51Z</dcterms:modified>
</cp:coreProperties>
</file>