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k194903/Desktop/Projects/ML/FakeOrNot/Documents/"/>
    </mc:Choice>
  </mc:AlternateContent>
  <xr:revisionPtr revIDLastSave="0" documentId="13_ncr:1_{1ED1DFA1-11F1-C54A-87D0-0C2BA6E479A4}" xr6:coauthVersionLast="38" xr6:coauthVersionMax="38" xr10:uidLastSave="{00000000-0000-0000-0000-000000000000}"/>
  <bookViews>
    <workbookView xWindow="37000" yWindow="460" windowWidth="35000" windowHeight="21060" tabRatio="500" activeTab="1" xr2:uid="{00000000-000D-0000-FFFF-FFFF00000000}"/>
  </bookViews>
  <sheets>
    <sheet name="Project Management Dashboard" sheetId="1" r:id="rId1"/>
    <sheet name="Project Data" sheetId="2" r:id="rId2"/>
    <sheet name="Sheet1" sheetId="3" r:id="rId3"/>
    <sheet name="Tasks" sheetId="4" r:id="rId4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2" l="1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9" i="2"/>
  <c r="E18" i="2"/>
  <c r="E17" i="2"/>
  <c r="E16" i="2"/>
  <c r="E15" i="2"/>
  <c r="E14" i="2"/>
  <c r="O13" i="2"/>
  <c r="E13" i="2"/>
  <c r="E12" i="2"/>
  <c r="E11" i="2"/>
  <c r="E10" i="2"/>
  <c r="E9" i="2"/>
  <c r="E8" i="2"/>
  <c r="J7" i="2"/>
  <c r="E7" i="2"/>
  <c r="J6" i="2"/>
  <c r="E6" i="2"/>
  <c r="J5" i="2"/>
  <c r="E5" i="2"/>
  <c r="J4" i="2" l="1"/>
  <c r="E4" i="2"/>
  <c r="B58" i="2"/>
  <c r="C58" i="2"/>
  <c r="D58" i="2"/>
  <c r="E58" i="2"/>
  <c r="F58" i="2"/>
  <c r="G58" i="2"/>
</calcChain>
</file>

<file path=xl/sharedStrings.xml><?xml version="1.0" encoding="utf-8"?>
<sst xmlns="http://schemas.openxmlformats.org/spreadsheetml/2006/main" count="269" uniqueCount="150">
  <si>
    <t>RISKS</t>
  </si>
  <si>
    <t>HIGH</t>
  </si>
  <si>
    <t>MEDIUM</t>
  </si>
  <si>
    <t>LOW</t>
  </si>
  <si>
    <t>OPEN</t>
  </si>
  <si>
    <t>ISSUES</t>
  </si>
  <si>
    <t>REVISIONS</t>
  </si>
  <si>
    <t>PENDING ACTIONS</t>
  </si>
  <si>
    <t>BEGIN</t>
  </si>
  <si>
    <t>FINISH</t>
  </si>
  <si>
    <t># of DAYS</t>
  </si>
  <si>
    <t>BUDGET</t>
  </si>
  <si>
    <t>PROJECTED</t>
  </si>
  <si>
    <t>ACTUAL</t>
  </si>
  <si>
    <t>REMAINDER</t>
  </si>
  <si>
    <t>PROJECT FINANCIALS</t>
  </si>
  <si>
    <t>RISK ANALYSIS</t>
  </si>
  <si>
    <t>OPEN &amp; PENDING ACTIONS</t>
  </si>
  <si>
    <t>PROJECT REPORT</t>
  </si>
  <si>
    <t>SCHEDULE</t>
  </si>
  <si>
    <t>RESOURCES</t>
  </si>
  <si>
    <t>COMMENTS</t>
  </si>
  <si>
    <t>PROJECT MANAGEMENT DASHBOARD</t>
  </si>
  <si>
    <t>TASK TABLE &amp; TIMELINE</t>
  </si>
  <si>
    <t>TASK</t>
  </si>
  <si>
    <t>Kick-off</t>
  </si>
  <si>
    <t>Set Objectives</t>
  </si>
  <si>
    <t>Project Requirements</t>
  </si>
  <si>
    <t>Hardware Requirements</t>
  </si>
  <si>
    <t>Finalize Resource Plan</t>
  </si>
  <si>
    <t>Staffing</t>
  </si>
  <si>
    <t>Alpha Out</t>
  </si>
  <si>
    <t>Beta Out</t>
  </si>
  <si>
    <t>Alpha Testing</t>
  </si>
  <si>
    <t>Beta Testing</t>
  </si>
  <si>
    <t>Investor Presentation</t>
  </si>
  <si>
    <t>Launch</t>
  </si>
  <si>
    <t>Future Planning</t>
  </si>
  <si>
    <t>Anna</t>
  </si>
  <si>
    <t>Ken</t>
  </si>
  <si>
    <t>Sara</t>
  </si>
  <si>
    <t>James</t>
  </si>
  <si>
    <t>Pete</t>
  </si>
  <si>
    <t>Jason</t>
  </si>
  <si>
    <t>STATUS</t>
  </si>
  <si>
    <t>COMPLETE</t>
  </si>
  <si>
    <t>OVERDUE</t>
  </si>
  <si>
    <t>IN PROGRESS</t>
  </si>
  <si>
    <t>NOT STARTED</t>
  </si>
  <si>
    <t>TASK STATUS TRACKING</t>
  </si>
  <si>
    <t>AMOUNT</t>
  </si>
  <si>
    <t>%</t>
  </si>
  <si>
    <t>PROJECT MANAGEMENT DATA</t>
  </si>
  <si>
    <t>RISKS &amp; PENDING ACTIONS</t>
  </si>
  <si>
    <t>Construction</t>
  </si>
  <si>
    <t>TASK TIMELINE</t>
  </si>
  <si>
    <t>OWNER</t>
  </si>
  <si>
    <t>Learn More About Dashboards in Smartsheet</t>
  </si>
  <si>
    <t>Manoj</t>
  </si>
  <si>
    <t>Project Abstract</t>
  </si>
  <si>
    <t>Kick-off and Topic</t>
  </si>
  <si>
    <t>Workbook 2</t>
  </si>
  <si>
    <t>Workbook 1</t>
  </si>
  <si>
    <t>MobileApp Development</t>
  </si>
  <si>
    <t xml:space="preserve">Live Stream setup for content monitoring </t>
  </si>
  <si>
    <t>Demo</t>
  </si>
  <si>
    <t>Model Boosting</t>
  </si>
  <si>
    <t>Team</t>
  </si>
  <si>
    <t>Project Plan - User Stories/KanbanDashboard</t>
  </si>
  <si>
    <t>Manoj, Gyanesh</t>
  </si>
  <si>
    <t>High Level Research - Functional</t>
  </si>
  <si>
    <t>Shalini, Yamini</t>
  </si>
  <si>
    <t xml:space="preserve">High Level Research - Technical </t>
  </si>
  <si>
    <t>Manoj, Shalini</t>
  </si>
  <si>
    <t>High Level Design Specification</t>
  </si>
  <si>
    <t>Madhu</t>
  </si>
  <si>
    <t>High Level Proof of Concept End to End</t>
  </si>
  <si>
    <t>Gyanesh</t>
  </si>
  <si>
    <t>Research - ML Algorithm and Model</t>
  </si>
  <si>
    <t>Database Design</t>
  </si>
  <si>
    <t>Low Level Design Specification</t>
  </si>
  <si>
    <t>Gyanesh, Madhu</t>
  </si>
  <si>
    <t xml:space="preserve">Dev Environment Setup - Software/IDE/Database </t>
  </si>
  <si>
    <t>Data Preparation - Download/Scrape/Curate</t>
  </si>
  <si>
    <t>Shalini</t>
  </si>
  <si>
    <t xml:space="preserve">Design Specification &amp; Project Contribution </t>
  </si>
  <si>
    <t>Individual</t>
  </si>
  <si>
    <t>Develop Backend for web application</t>
  </si>
  <si>
    <t>Develop front end UI for the web application</t>
  </si>
  <si>
    <t>Yamini</t>
  </si>
  <si>
    <t>Backend integration with Cloud DB</t>
  </si>
  <si>
    <t>Test web app flow</t>
  </si>
  <si>
    <t>Chrome Plugin Development</t>
  </si>
  <si>
    <t>Deploy ML Model on Cloud</t>
  </si>
  <si>
    <t xml:space="preserve">REST API implementation for ML Model </t>
  </si>
  <si>
    <t xml:space="preserve">Integrate Web and Mobile App with ML Model </t>
  </si>
  <si>
    <t>Dashboard Integration</t>
  </si>
  <si>
    <t>Integration Testing</t>
  </si>
  <si>
    <t>Functional Testing</t>
  </si>
  <si>
    <t>Project Report</t>
  </si>
  <si>
    <t>Demo Environment Setup</t>
  </si>
  <si>
    <t xml:space="preserve">                                  TASK TIMELINE</t>
  </si>
  <si>
    <t>Project Topic &amp; Kick off</t>
  </si>
  <si>
    <t>7d</t>
  </si>
  <si>
    <t>4d</t>
  </si>
  <si>
    <t xml:space="preserve">Project Plan </t>
  </si>
  <si>
    <t>12d</t>
  </si>
  <si>
    <t>High Level Research  Functional &amp; Technical</t>
  </si>
  <si>
    <t xml:space="preserve">High Level Design </t>
  </si>
  <si>
    <t>6d</t>
  </si>
  <si>
    <t>10d</t>
  </si>
  <si>
    <t xml:space="preserve">9/23/2018	</t>
  </si>
  <si>
    <t>22d</t>
  </si>
  <si>
    <t>32d</t>
  </si>
  <si>
    <t xml:space="preserve">Dev Environment Setup  Software/IDE/Database </t>
  </si>
  <si>
    <t xml:space="preserve">Deployment Environment Setup </t>
  </si>
  <si>
    <t>20d</t>
  </si>
  <si>
    <t>Develop front end</t>
  </si>
  <si>
    <t>Develop  back end</t>
  </si>
  <si>
    <t>Data preperation</t>
  </si>
  <si>
    <t>Mobile App development</t>
  </si>
  <si>
    <t>Chrome plugin devpt</t>
  </si>
  <si>
    <t>Implement ML model</t>
  </si>
  <si>
    <t>122d</t>
  </si>
  <si>
    <t>113d</t>
  </si>
  <si>
    <t>107d</t>
  </si>
  <si>
    <t xml:space="preserve">Implement  ML model </t>
  </si>
  <si>
    <t>Deploy ML model on cloud</t>
  </si>
  <si>
    <t>120d</t>
  </si>
  <si>
    <t>Rest API for ML model</t>
  </si>
  <si>
    <t>35d</t>
  </si>
  <si>
    <t>Alexa skill development</t>
  </si>
  <si>
    <t>Integrate Web &amp; Mobile</t>
  </si>
  <si>
    <t>Dashboard integration</t>
  </si>
  <si>
    <t>16d</t>
  </si>
  <si>
    <t>31d</t>
  </si>
  <si>
    <t>13d</t>
  </si>
  <si>
    <t>30d</t>
  </si>
  <si>
    <t>Yamini: Mobile App and model API for fake image detection</t>
  </si>
  <si>
    <t>Gyanesh: Chrome Plug-in + Model APIs</t>
  </si>
  <si>
    <t>Shalini: Model API + Twitter stream + Dashboard</t>
  </si>
  <si>
    <t>Manoj:  Web + Content analysis + Model APIs, Integration</t>
  </si>
  <si>
    <t>Madhu: IoT + Alexa + Model</t>
  </si>
  <si>
    <t>Clickbait</t>
  </si>
  <si>
    <t>Toxicity</t>
  </si>
  <si>
    <t>Models</t>
  </si>
  <si>
    <t>Stance</t>
  </si>
  <si>
    <t>Fake image</t>
  </si>
  <si>
    <t>Alexa Skill Dev. and Integration with ML Model</t>
  </si>
  <si>
    <t>Dep. Env. Setup - GIT/Jenkins/Cloud Infra.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</si>
</sst>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"/>
    <numFmt numFmtId="166" formatCode="[$-409]d\-mmm;@"/>
    <numFmt numFmtId="167" formatCode="[$-409]d\-mmm\-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0"/>
      <color indexed="9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1"/>
      <color rgb="FFC00000"/>
      <name val="Arial"/>
      <family val="2"/>
    </font>
    <font>
      <b/>
      <sz val="11"/>
      <color rgb="FFED7C00"/>
      <name val="Arial"/>
      <family val="2"/>
    </font>
    <font>
      <b/>
      <sz val="11"/>
      <color theme="7" tint="-0.249977111117893"/>
      <name val="Arial"/>
      <family val="2"/>
    </font>
    <font>
      <b/>
      <sz val="14"/>
      <color theme="8" tint="-0.249977111117893"/>
      <name val="Arial"/>
      <family val="2"/>
    </font>
    <font>
      <sz val="9"/>
      <color indexed="9"/>
      <name val="Arial"/>
      <family val="2"/>
    </font>
    <font>
      <sz val="10"/>
      <color theme="1"/>
      <name val="Calibri"/>
      <family val="2"/>
      <scheme val="minor"/>
    </font>
    <font>
      <sz val="8"/>
      <name val="Verdana"/>
      <family val="2"/>
    </font>
    <font>
      <u/>
      <sz val="12"/>
      <color indexed="12"/>
      <name val="Calibri"/>
      <family val="2"/>
    </font>
    <font>
      <u/>
      <sz val="24"/>
      <color indexed="12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indexed="9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CE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 style="thin">
        <color theme="8" tint="0.59999389629810485"/>
      </right>
      <top/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/>
      <diagonal/>
    </border>
    <border>
      <left style="thin">
        <color rgb="FFB4C6E7"/>
      </left>
      <right style="thin">
        <color rgb="FFB4C6E7"/>
      </right>
      <top/>
      <bottom style="thin">
        <color rgb="FFB4C6E7"/>
      </bottom>
      <diagonal/>
    </border>
    <border>
      <left/>
      <right style="thin">
        <color rgb="FFB4C6E7"/>
      </right>
      <top/>
      <bottom style="thin">
        <color rgb="FFB4C6E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/>
    </xf>
    <xf numFmtId="1" fontId="6" fillId="14" borderId="1" xfId="0" applyNumberFormat="1" applyFont="1" applyFill="1" applyBorder="1" applyAlignment="1">
      <alignment horizontal="center"/>
    </xf>
    <xf numFmtId="1" fontId="6" fillId="15" borderId="1" xfId="0" applyNumberFormat="1" applyFont="1" applyFill="1" applyBorder="1" applyAlignment="1">
      <alignment horizontal="center"/>
    </xf>
    <xf numFmtId="1" fontId="6" fillId="16" borderId="1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indent="1"/>
    </xf>
    <xf numFmtId="0" fontId="6" fillId="13" borderId="1" xfId="0" applyFont="1" applyFill="1" applyBorder="1" applyAlignment="1">
      <alignment horizontal="left" indent="1"/>
    </xf>
    <xf numFmtId="1" fontId="6" fillId="0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 vertical="center" wrapText="1"/>
    </xf>
    <xf numFmtId="9" fontId="6" fillId="0" borderId="1" xfId="2" applyFont="1" applyBorder="1" applyAlignment="1">
      <alignment horizontal="center"/>
    </xf>
    <xf numFmtId="9" fontId="6" fillId="0" borderId="1" xfId="2" applyFont="1" applyFill="1" applyBorder="1" applyAlignment="1">
      <alignment horizontal="center"/>
    </xf>
    <xf numFmtId="9" fontId="0" fillId="0" borderId="0" xfId="0" applyNumberFormat="1"/>
    <xf numFmtId="0" fontId="4" fillId="18" borderId="7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left" indent="1"/>
    </xf>
    <xf numFmtId="0" fontId="12" fillId="0" borderId="1" xfId="0" applyFont="1" applyFill="1" applyBorder="1"/>
    <xf numFmtId="0" fontId="6" fillId="0" borderId="1" xfId="0" applyFont="1" applyFill="1" applyBorder="1"/>
    <xf numFmtId="0" fontId="17" fillId="24" borderId="10" xfId="0" applyFont="1" applyFill="1" applyBorder="1" applyAlignment="1">
      <alignment horizontal="center" vertical="center" wrapText="1"/>
    </xf>
    <xf numFmtId="0" fontId="17" fillId="24" borderId="11" xfId="0" applyFont="1" applyFill="1" applyBorder="1" applyAlignment="1">
      <alignment horizontal="center" vertical="center" wrapText="1"/>
    </xf>
    <xf numFmtId="165" fontId="18" fillId="0" borderId="10" xfId="0" applyNumberFormat="1" applyFont="1" applyBorder="1" applyAlignment="1">
      <alignment horizontal="center"/>
    </xf>
    <xf numFmtId="165" fontId="18" fillId="0" borderId="11" xfId="0" applyNumberFormat="1" applyFont="1" applyBorder="1" applyAlignment="1">
      <alignment horizontal="center"/>
    </xf>
    <xf numFmtId="0" fontId="6" fillId="25" borderId="1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0" fillId="0" borderId="14" xfId="0" applyNumberFormat="1" applyBorder="1" applyAlignment="1">
      <alignment horizontal="center" vertical="center" wrapText="1"/>
    </xf>
    <xf numFmtId="167" fontId="0" fillId="0" borderId="15" xfId="0" applyNumberFormat="1" applyBorder="1" applyAlignment="1">
      <alignment horizontal="center" vertical="center" wrapText="1"/>
    </xf>
    <xf numFmtId="0" fontId="6" fillId="26" borderId="1" xfId="0" applyFont="1" applyFill="1" applyBorder="1" applyAlignment="1">
      <alignment horizontal="left" indent="1"/>
    </xf>
    <xf numFmtId="166" fontId="6" fillId="26" borderId="1" xfId="0" applyNumberFormat="1" applyFont="1" applyFill="1" applyBorder="1" applyAlignment="1">
      <alignment horizontal="center"/>
    </xf>
    <xf numFmtId="0" fontId="6" fillId="26" borderId="1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left" indent="1"/>
    </xf>
    <xf numFmtId="166" fontId="6" fillId="25" borderId="1" xfId="0" applyNumberFormat="1" applyFont="1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14" fontId="0" fillId="0" borderId="14" xfId="0" applyNumberForma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16" fillId="26" borderId="0" xfId="0" applyFont="1" applyFill="1" applyBorder="1" applyAlignment="1">
      <alignment horizontal="center"/>
    </xf>
    <xf numFmtId="167" fontId="0" fillId="26" borderId="0" xfId="0" applyNumberFormat="1" applyFill="1" applyBorder="1" applyAlignment="1">
      <alignment horizontal="center"/>
    </xf>
    <xf numFmtId="0" fontId="0" fillId="0" borderId="14" xfId="0" applyNumberFormat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indent="1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left" vertical="center" indent="1"/>
    </xf>
    <xf numFmtId="0" fontId="20" fillId="9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1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15" fillId="22" borderId="0" xfId="3" applyFont="1" applyFill="1" applyAlignment="1" applyProtection="1">
      <alignment horizontal="center" vertical="center"/>
    </xf>
    <xf numFmtId="0" fontId="17" fillId="23" borderId="0" xfId="0" applyFont="1" applyFill="1" applyAlignment="1">
      <alignment horizontal="center" vertical="center" wrapText="1"/>
    </xf>
    <xf numFmtId="0" fontId="5" fillId="0" borderId="0" xfId="0" applyFont="1" applyBorder="1" applyAlignment="1">
      <alignment horizontal="left" vertical="center" indent="1"/>
    </xf>
    <xf numFmtId="0" fontId="4" fillId="20" borderId="7" xfId="0" applyFont="1" applyFill="1" applyBorder="1" applyAlignment="1">
      <alignment horizontal="center" vertical="center" wrapText="1"/>
    </xf>
    <xf numFmtId="0" fontId="4" fillId="19" borderId="6" xfId="0" applyFont="1" applyFill="1" applyBorder="1" applyAlignment="1">
      <alignment horizontal="center" vertical="center" wrapText="1"/>
    </xf>
    <xf numFmtId="0" fontId="4" fillId="19" borderId="0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8" borderId="9" xfId="0" applyFont="1" applyFill="1" applyBorder="1" applyAlignment="1">
      <alignment horizontal="center" vertical="center" wrapText="1"/>
    </xf>
    <xf numFmtId="0" fontId="4" fillId="18" borderId="8" xfId="0" applyFont="1" applyFill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center" vertical="center" wrapText="1"/>
    </xf>
    <xf numFmtId="0" fontId="19" fillId="9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ED7C00"/>
      <color rgb="FF941100"/>
      <color rgb="FF6A3AFF"/>
      <color rgb="FFEE57AD"/>
      <color rgb="FFFFC11D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Data'!$C$3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Dep. Env. Setup - GIT/Jenkins/Cloud Infra.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Dev.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Data'!$C$4:$C$38</c:f>
              <c:numCache>
                <c:formatCode>[$-409]d\-mmm;@</c:formatCode>
                <c:ptCount val="35"/>
                <c:pt idx="0">
                  <c:v>43335</c:v>
                </c:pt>
                <c:pt idx="1">
                  <c:v>43343</c:v>
                </c:pt>
                <c:pt idx="2">
                  <c:v>43348</c:v>
                </c:pt>
                <c:pt idx="3">
                  <c:v>43361</c:v>
                </c:pt>
                <c:pt idx="4">
                  <c:v>43362</c:v>
                </c:pt>
                <c:pt idx="5">
                  <c:v>43363</c:v>
                </c:pt>
                <c:pt idx="6">
                  <c:v>43366</c:v>
                </c:pt>
                <c:pt idx="7">
                  <c:v>43366</c:v>
                </c:pt>
                <c:pt idx="8">
                  <c:v>43366</c:v>
                </c:pt>
                <c:pt idx="9">
                  <c:v>43371</c:v>
                </c:pt>
                <c:pt idx="10">
                  <c:v>43373</c:v>
                </c:pt>
                <c:pt idx="11">
                  <c:v>43374</c:v>
                </c:pt>
                <c:pt idx="12">
                  <c:v>43375</c:v>
                </c:pt>
                <c:pt idx="13">
                  <c:v>43388</c:v>
                </c:pt>
                <c:pt idx="14">
                  <c:v>43353</c:v>
                </c:pt>
                <c:pt idx="15">
                  <c:v>43383</c:v>
                </c:pt>
                <c:pt idx="16">
                  <c:v>43388</c:v>
                </c:pt>
                <c:pt idx="17">
                  <c:v>43398</c:v>
                </c:pt>
                <c:pt idx="18">
                  <c:v>43399</c:v>
                </c:pt>
                <c:pt idx="19">
                  <c:v>43407</c:v>
                </c:pt>
                <c:pt idx="20">
                  <c:v>43485</c:v>
                </c:pt>
                <c:pt idx="21">
                  <c:v>43470</c:v>
                </c:pt>
                <c:pt idx="22">
                  <c:v>43470</c:v>
                </c:pt>
                <c:pt idx="23">
                  <c:v>43475</c:v>
                </c:pt>
                <c:pt idx="24">
                  <c:v>43477</c:v>
                </c:pt>
                <c:pt idx="25">
                  <c:v>43480</c:v>
                </c:pt>
                <c:pt idx="26">
                  <c:v>43490</c:v>
                </c:pt>
                <c:pt idx="27">
                  <c:v>43499</c:v>
                </c:pt>
                <c:pt idx="28">
                  <c:v>43508</c:v>
                </c:pt>
                <c:pt idx="29">
                  <c:v>43512</c:v>
                </c:pt>
                <c:pt idx="30">
                  <c:v>43516</c:v>
                </c:pt>
                <c:pt idx="31">
                  <c:v>43525</c:v>
                </c:pt>
                <c:pt idx="32">
                  <c:v>43556</c:v>
                </c:pt>
                <c:pt idx="33">
                  <c:v>43556</c:v>
                </c:pt>
                <c:pt idx="34">
                  <c:v>43586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A-9141-AEAC-15B70128C551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0A-9141-AEAC-15B70128C55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0A-9141-AEAC-15B70128C5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B0A-9141-AEAC-15B70128C55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B0A-9141-AEAC-15B70128C551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B0A-9141-AEAC-15B70128C551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B0A-9141-AEAC-15B70128C55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B0A-9141-AEAC-15B70128C55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B0A-9141-AEAC-15B70128C551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B0A-9141-AEAC-15B70128C55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B0A-9141-AEAC-15B70128C5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B0A-9141-AEAC-15B70128C5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B0A-9141-AEAC-15B70128C551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B0A-9141-AEAC-15B70128C551}"/>
              </c:ext>
            </c:extLst>
          </c:dPt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Dep. Env. Setup - GIT/Jenkins/Cloud Infra.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Dev.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Data'!$E$4:$E$38</c:f>
              <c:numCache>
                <c:formatCode>General</c:formatCode>
                <c:ptCount val="35"/>
                <c:pt idx="0">
                  <c:v>7</c:v>
                </c:pt>
                <c:pt idx="1">
                  <c:v>4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46</c:v>
                </c:pt>
                <c:pt idx="7">
                  <c:v>10</c:v>
                </c:pt>
                <c:pt idx="8">
                  <c:v>32</c:v>
                </c:pt>
                <c:pt idx="9">
                  <c:v>22</c:v>
                </c:pt>
                <c:pt idx="10">
                  <c:v>10</c:v>
                </c:pt>
                <c:pt idx="11">
                  <c:v>9</c:v>
                </c:pt>
                <c:pt idx="12">
                  <c:v>4</c:v>
                </c:pt>
                <c:pt idx="13">
                  <c:v>20</c:v>
                </c:pt>
                <c:pt idx="14">
                  <c:v>122</c:v>
                </c:pt>
                <c:pt idx="15">
                  <c:v>24</c:v>
                </c:pt>
                <c:pt idx="16">
                  <c:v>120</c:v>
                </c:pt>
                <c:pt idx="17">
                  <c:v>113</c:v>
                </c:pt>
                <c:pt idx="18">
                  <c:v>107</c:v>
                </c:pt>
                <c:pt idx="19">
                  <c:v>12</c:v>
                </c:pt>
                <c:pt idx="20">
                  <c:v>13</c:v>
                </c:pt>
                <c:pt idx="21">
                  <c:v>20</c:v>
                </c:pt>
                <c:pt idx="22">
                  <c:v>20</c:v>
                </c:pt>
                <c:pt idx="23">
                  <c:v>10</c:v>
                </c:pt>
                <c:pt idx="24">
                  <c:v>21</c:v>
                </c:pt>
                <c:pt idx="25">
                  <c:v>31</c:v>
                </c:pt>
                <c:pt idx="26">
                  <c:v>35</c:v>
                </c:pt>
                <c:pt idx="27">
                  <c:v>15</c:v>
                </c:pt>
                <c:pt idx="28">
                  <c:v>16</c:v>
                </c:pt>
                <c:pt idx="29">
                  <c:v>13</c:v>
                </c:pt>
                <c:pt idx="30">
                  <c:v>20</c:v>
                </c:pt>
                <c:pt idx="31">
                  <c:v>29</c:v>
                </c:pt>
                <c:pt idx="32">
                  <c:v>19</c:v>
                </c:pt>
                <c:pt idx="33">
                  <c:v>29</c:v>
                </c:pt>
                <c:pt idx="3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0A-9141-AEAC-15B70128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2145947768"/>
        <c:axId val="2146145096"/>
      </c:barChart>
      <c:catAx>
        <c:axId val="2145947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accent5"/>
                </a:solidFill>
                <a:latin typeface="Times New Roman"/>
                <a:ea typeface="Arial" charset="0"/>
                <a:cs typeface="Arial" charset="0"/>
              </a:defRPr>
            </a:pPr>
            <a:endParaRPr lang="en-US"/>
          </a:p>
        </c:txPr>
        <c:crossAx val="2146145096"/>
        <c:crosses val="autoZero"/>
        <c:auto val="1"/>
        <c:lblAlgn val="ctr"/>
        <c:lblOffset val="100"/>
        <c:noMultiLvlLbl val="0"/>
      </c:catAx>
      <c:valAx>
        <c:axId val="2146145096"/>
        <c:scaling>
          <c:orientation val="minMax"/>
          <c:max val="43600"/>
          <c:min val="433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Arial" charset="0"/>
                <a:cs typeface="Arial" charset="0"/>
              </a:defRPr>
            </a:pPr>
            <a:endParaRPr lang="en-US"/>
          </a:p>
        </c:txPr>
        <c:crossAx val="2145947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  <a:tileRect l="-100000" t="-100000"/>
    </a:gradFill>
    <a:ln w="9525" cap="flat" cmpd="sng" algn="ctr">
      <a:noFill/>
      <a:round/>
    </a:ln>
    <a:effectLst/>
  </c:spPr>
  <c:txPr>
    <a:bodyPr/>
    <a:lstStyle/>
    <a:p>
      <a:pPr>
        <a:defRPr b="0" i="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100" b="1">
                <a:solidFill>
                  <a:schemeClr val="tx1"/>
                </a:solidFill>
              </a:rPr>
              <a:t>DAYS per</a:t>
            </a:r>
            <a:r>
              <a:rPr 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>
                <a:solidFill>
                  <a:schemeClr val="tx1"/>
                </a:solidFill>
              </a:rPr>
              <a:t>PROJECT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'Project Data'!$E$3</c:f>
              <c:strCache>
                <c:ptCount val="1"/>
                <c:pt idx="0">
                  <c:v>#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B-4941-850A-ABB3D2DD7556}"/>
              </c:ext>
            </c:extLst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B-4941-850A-ABB3D2DD755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B-4941-850A-ABB3D2DD75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B-4941-850A-ABB3D2DD755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3B-4941-850A-ABB3D2DD7556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3B-4941-850A-ABB3D2DD7556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3B-4941-850A-ABB3D2DD755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43B-4941-850A-ABB3D2DD755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43B-4941-850A-ABB3D2DD7556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43B-4941-850A-ABB3D2DD7556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43B-4941-850A-ABB3D2DD755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43B-4941-850A-ABB3D2DD755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43B-4941-850A-ABB3D2DD7556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43B-4941-850A-ABB3D2DD75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Dep. Env. Setup - GIT/Jenkins/Cloud Infra.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Dev.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Data'!$E$4:$E$38</c:f>
              <c:numCache>
                <c:formatCode>General</c:formatCode>
                <c:ptCount val="35"/>
                <c:pt idx="0">
                  <c:v>7</c:v>
                </c:pt>
                <c:pt idx="1">
                  <c:v>4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46</c:v>
                </c:pt>
                <c:pt idx="7">
                  <c:v>10</c:v>
                </c:pt>
                <c:pt idx="8">
                  <c:v>32</c:v>
                </c:pt>
                <c:pt idx="9">
                  <c:v>22</c:v>
                </c:pt>
                <c:pt idx="10">
                  <c:v>10</c:v>
                </c:pt>
                <c:pt idx="11">
                  <c:v>9</c:v>
                </c:pt>
                <c:pt idx="12">
                  <c:v>4</c:v>
                </c:pt>
                <c:pt idx="13">
                  <c:v>20</c:v>
                </c:pt>
                <c:pt idx="14">
                  <c:v>122</c:v>
                </c:pt>
                <c:pt idx="15">
                  <c:v>24</c:v>
                </c:pt>
                <c:pt idx="16">
                  <c:v>120</c:v>
                </c:pt>
                <c:pt idx="17">
                  <c:v>113</c:v>
                </c:pt>
                <c:pt idx="18">
                  <c:v>107</c:v>
                </c:pt>
                <c:pt idx="19">
                  <c:v>12</c:v>
                </c:pt>
                <c:pt idx="20">
                  <c:v>13</c:v>
                </c:pt>
                <c:pt idx="21">
                  <c:v>20</c:v>
                </c:pt>
                <c:pt idx="22">
                  <c:v>20</c:v>
                </c:pt>
                <c:pt idx="23">
                  <c:v>10</c:v>
                </c:pt>
                <c:pt idx="24">
                  <c:v>21</c:v>
                </c:pt>
                <c:pt idx="25">
                  <c:v>31</c:v>
                </c:pt>
                <c:pt idx="26">
                  <c:v>35</c:v>
                </c:pt>
                <c:pt idx="27">
                  <c:v>15</c:v>
                </c:pt>
                <c:pt idx="28">
                  <c:v>16</c:v>
                </c:pt>
                <c:pt idx="29">
                  <c:v>13</c:v>
                </c:pt>
                <c:pt idx="30">
                  <c:v>20</c:v>
                </c:pt>
                <c:pt idx="31">
                  <c:v>29</c:v>
                </c:pt>
                <c:pt idx="32">
                  <c:v>19</c:v>
                </c:pt>
                <c:pt idx="33">
                  <c:v>29</c:v>
                </c:pt>
                <c:pt idx="3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43B-4941-850A-ABB3D2DD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02129496"/>
        <c:axId val="-2102368824"/>
      </c:barChart>
      <c:catAx>
        <c:axId val="-2102129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2368824"/>
        <c:crosses val="autoZero"/>
        <c:auto val="1"/>
        <c:lblAlgn val="ctr"/>
        <c:lblOffset val="100"/>
        <c:noMultiLvlLbl val="0"/>
      </c:catAx>
      <c:valAx>
        <c:axId val="-2102368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212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Data'!$B$43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Dep. Env. Setup - GIT/Jenkins/Cloud Infra.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Dev.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Data'!$B$44:$B$57</c:f>
              <c:numCache>
                <c:formatCode>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6-9046-9F59-27862AC421BE}"/>
            </c:ext>
          </c:extLst>
        </c:ser>
        <c:ser>
          <c:idx val="1"/>
          <c:order val="1"/>
          <c:tx>
            <c:strRef>
              <c:f>'Project Data'!$C$43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6A3AFF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Dep. Env. Setup - GIT/Jenkins/Cloud Infra.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Dev.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Data'!$C$44:$C$57</c:f>
              <c:numCache>
                <c:formatCode>0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6-9046-9F59-27862AC421BE}"/>
            </c:ext>
          </c:extLst>
        </c:ser>
        <c:ser>
          <c:idx val="2"/>
          <c:order val="2"/>
          <c:tx>
            <c:strRef>
              <c:f>'Project Data'!$D$43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Dep. Env. Setup - GIT/Jenkins/Cloud Infra.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Dev.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Data'!$D$44:$D$57</c:f>
              <c:numCache>
                <c:formatCode>0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6-9046-9F59-27862AC4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01593752"/>
        <c:axId val="-2105025480"/>
      </c:barChart>
      <c:catAx>
        <c:axId val="-21015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5025480"/>
        <c:crosses val="autoZero"/>
        <c:auto val="1"/>
        <c:lblAlgn val="ctr"/>
        <c:lblOffset val="100"/>
        <c:noMultiLvlLbl val="0"/>
      </c:catAx>
      <c:valAx>
        <c:axId val="-21050254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15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 b="1">
                <a:solidFill>
                  <a:schemeClr val="tx1"/>
                </a:solidFill>
              </a:rPr>
              <a:t>RISK</a:t>
            </a:r>
            <a:r>
              <a:rPr lang="en-US" sz="1200" b="1" baseline="0">
                <a:solidFill>
                  <a:schemeClr val="tx1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9B-2C44-BDCE-6CF942F5F4C8}"/>
              </c:ext>
            </c:extLst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9B-2C44-BDCE-6CF942F5F4C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9B-2C44-BDCE-6CF942F5F4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Data'!$B$43:$D$43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'Project Data'!$B$58:$D$58</c:f>
              <c:numCache>
                <c:formatCode>0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9B-2C44-BDCE-6CF942F5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9417400"/>
        <c:axId val="2115550184"/>
      </c:barChart>
      <c:catAx>
        <c:axId val="-2139417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15550184"/>
        <c:crosses val="autoZero"/>
        <c:auto val="1"/>
        <c:lblAlgn val="ctr"/>
        <c:lblOffset val="100"/>
        <c:noMultiLvlLbl val="0"/>
      </c:catAx>
      <c:valAx>
        <c:axId val="211555018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39417400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OPEN ISSUES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Dep. Env. Setup - GIT/Jenkins/Cloud Infra.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Dev.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Data'!$E$44:$E$57</c:f>
              <c:numCache>
                <c:formatCode>0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2-AC4C-B9B5-88090FFDDD12}"/>
            </c:ext>
          </c:extLst>
        </c:ser>
        <c:ser>
          <c:idx val="1"/>
          <c:order val="1"/>
          <c:tx>
            <c:v>REVISIONS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Dep. Env. Setup - GIT/Jenkins/Cloud Infra.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Dev.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Data'!$F$44:$F$57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2-AC4C-B9B5-88090FFDDD12}"/>
            </c:ext>
          </c:extLst>
        </c:ser>
        <c:ser>
          <c:idx val="2"/>
          <c:order val="2"/>
          <c:tx>
            <c:v>PENDING ACTIONS</c:v>
          </c:tx>
          <c:spPr>
            <a:solidFill>
              <a:srgbClr val="FFC11D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Dep. Env. Setup - GIT/Jenkins/Cloud Infra.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Dev.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Data'!$G$44:$G$57</c:f>
              <c:numCache>
                <c:formatCode>0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2-AC4C-B9B5-88090FFD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98788392"/>
        <c:axId val="2139538840"/>
      </c:barChart>
      <c:catAx>
        <c:axId val="-209878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39538840"/>
        <c:crosses val="autoZero"/>
        <c:auto val="1"/>
        <c:lblAlgn val="ctr"/>
        <c:lblOffset val="100"/>
        <c:noMultiLvlLbl val="0"/>
      </c:catAx>
      <c:valAx>
        <c:axId val="21395388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878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 b="1">
                <a:solidFill>
                  <a:schemeClr val="tx1"/>
                </a:solidFill>
              </a:rPr>
              <a:t>ACTION</a:t>
            </a:r>
            <a:r>
              <a:rPr lang="en-US" sz="1200" b="1" baseline="0">
                <a:solidFill>
                  <a:schemeClr val="tx1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80188630694201"/>
          <c:y val="0.222382584529875"/>
          <c:w val="0.84044351906067205"/>
          <c:h val="0.643647058823529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89-E44B-96C1-561217961962}"/>
              </c:ext>
            </c:extLst>
          </c:dPt>
          <c:dPt>
            <c:idx val="1"/>
            <c:invertIfNegative val="0"/>
            <c:bubble3D val="0"/>
            <c:spPr>
              <a:solidFill>
                <a:srgbClr val="ED7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89-E44B-96C1-5612179619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89-E44B-96C1-561217961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'Project Data'!$E$42:$G$43</c:f>
              <c:multiLvlStrCache>
                <c:ptCount val="3"/>
                <c:lvl>
                  <c:pt idx="0">
                    <c:v>ISSUES</c:v>
                  </c:pt>
                  <c:pt idx="1">
                    <c:v>REVISIONS</c:v>
                  </c:pt>
                </c:lvl>
                <c:lvl>
                  <c:pt idx="0">
                    <c:v>OPEN</c:v>
                  </c:pt>
                  <c:pt idx="2">
                    <c:v>PENDING ACTIONS</c:v>
                  </c:pt>
                </c:lvl>
              </c:multiLvlStrCache>
            </c:multiLvlStrRef>
          </c:cat>
          <c:val>
            <c:numRef>
              <c:f>'Project Data'!$E$58:$G$58</c:f>
              <c:numCache>
                <c:formatCode>0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89-E44B-96C1-56121796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7507752"/>
        <c:axId val="-2098099608"/>
      </c:barChart>
      <c:catAx>
        <c:axId val="-2097507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98099608"/>
        <c:crosses val="autoZero"/>
        <c:auto val="1"/>
        <c:lblAlgn val="ctr"/>
        <c:lblOffset val="100"/>
        <c:noMultiLvlLbl val="0"/>
      </c:catAx>
      <c:valAx>
        <c:axId val="-209809960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750775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 rot="0" vert="horz"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'Project Data'!$I$3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A4-3E47-85AF-48C9BE0B6C1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A4-3E47-85AF-48C9BE0B6C16}"/>
              </c:ext>
            </c:extLst>
          </c:dPt>
          <c:dPt>
            <c:idx val="2"/>
            <c:bubble3D val="0"/>
            <c:spPr>
              <a:solidFill>
                <a:srgbClr val="ED7C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A4-3E47-85AF-48C9BE0B6C16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A4-3E47-85AF-48C9BE0B6C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Data'!$H$4:$H$7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'Project Data'!$I$4:$I$7</c:f>
              <c:numCache>
                <c:formatCode>0</c:formatCode>
                <c:ptCount val="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A4-3E47-85AF-48C9BE0B6C16}"/>
            </c:ext>
          </c:extLst>
        </c:ser>
        <c:ser>
          <c:idx val="1"/>
          <c:order val="1"/>
          <c:tx>
            <c:strRef>
              <c:f>'Project Data'!$J$3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9A4-3E47-85AF-48C9BE0B6C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9A4-3E47-85AF-48C9BE0B6C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9A4-3E47-85AF-48C9BE0B6C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9A4-3E47-85AF-48C9BE0B6C16}"/>
              </c:ext>
            </c:extLst>
          </c:dPt>
          <c:cat>
            <c:strRef>
              <c:f>'Project Data'!$H$4:$H$7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'Project Data'!$J$4:$J$7</c:f>
              <c:numCache>
                <c:formatCode>0%</c:formatCode>
                <c:ptCount val="4"/>
                <c:pt idx="0">
                  <c:v>0.23076923076923078</c:v>
                </c:pt>
                <c:pt idx="1">
                  <c:v>0</c:v>
                </c:pt>
                <c:pt idx="2">
                  <c:v>0.15384615384615385</c:v>
                </c:pt>
                <c:pt idx="3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A4-3E47-85AF-48C9BE0B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zero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rgbClr val="00B050">
                <a:alpha val="70000"/>
              </a:srgbClr>
            </a:solidFill>
            <a:ln w="9525">
              <a:solidFill>
                <a:srgbClr val="00B050"/>
              </a:solidFill>
            </a:ln>
            <a:effectLst/>
            <a:sp3d contourW="9525">
              <a:contourClr>
                <a:srgbClr val="00B050"/>
              </a:contourClr>
            </a:sp3d>
          </c:spPr>
          <c:dLbls>
            <c:dLbl>
              <c:idx val="0"/>
              <c:layout>
                <c:manualLayout>
                  <c:x val="-9.8911968348170103E-3"/>
                  <c:y val="-0.126614987080102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20-7848-8036-482274E57C43}"/>
                </c:ext>
              </c:extLst>
            </c:dLbl>
            <c:dLbl>
              <c:idx val="1"/>
              <c:layout>
                <c:manualLayout>
                  <c:x val="-3.5608308605341199E-2"/>
                  <c:y val="5.1679586563307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20-7848-8036-482274E57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'Project Data'!$H$12:$I$12</c:f>
              <c:numCache>
                <c:formatCode>General</c:formatCode>
                <c:ptCount val="2"/>
              </c:numCache>
            </c:numRef>
          </c:cat>
          <c:val>
            <c:numRef>
              <c:f>'Project Data'!$H$13:$I$13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7C20-7848-8036-482274E5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00"/>
        <c:axId val="-2105188056"/>
        <c:axId val="-2097696808"/>
        <c:axId val="0"/>
      </c:area3DChart>
      <c:catAx>
        <c:axId val="-210518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7696808"/>
        <c:crosses val="autoZero"/>
        <c:auto val="1"/>
        <c:lblAlgn val="ctr"/>
        <c:lblOffset val="100"/>
        <c:noMultiLvlLbl val="0"/>
      </c:catAx>
      <c:valAx>
        <c:axId val="-20976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518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</xdr:colOff>
      <xdr:row>2</xdr:row>
      <xdr:rowOff>126999</xdr:rowOff>
    </xdr:from>
    <xdr:to>
      <xdr:col>12</xdr:col>
      <xdr:colOff>13657</xdr:colOff>
      <xdr:row>45</xdr:row>
      <xdr:rowOff>150214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196272</xdr:colOff>
      <xdr:row>45</xdr:row>
      <xdr:rowOff>103908</xdr:rowOff>
    </xdr:from>
    <xdr:to>
      <xdr:col>32</xdr:col>
      <xdr:colOff>392544</xdr:colOff>
      <xdr:row>71</xdr:row>
      <xdr:rowOff>34635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76200</xdr:rowOff>
    </xdr:from>
    <xdr:to>
      <xdr:col>14</xdr:col>
      <xdr:colOff>0</xdr:colOff>
      <xdr:row>99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100</xdr:row>
      <xdr:rowOff>63500</xdr:rowOff>
    </xdr:from>
    <xdr:to>
      <xdr:col>13</xdr:col>
      <xdr:colOff>990600</xdr:colOff>
      <xdr:row>110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76200</xdr:rowOff>
    </xdr:from>
    <xdr:to>
      <xdr:col>13</xdr:col>
      <xdr:colOff>939800</xdr:colOff>
      <xdr:row>139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63500</xdr:rowOff>
    </xdr:from>
    <xdr:to>
      <xdr:col>13</xdr:col>
      <xdr:colOff>965200</xdr:colOff>
      <xdr:row>150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294409</xdr:colOff>
      <xdr:row>72</xdr:row>
      <xdr:rowOff>107373</xdr:rowOff>
    </xdr:from>
    <xdr:to>
      <xdr:col>22</xdr:col>
      <xdr:colOff>191655</xdr:colOff>
      <xdr:row>90</xdr:row>
      <xdr:rowOff>15009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47</xdr:row>
      <xdr:rowOff>38100</xdr:rowOff>
    </xdr:from>
    <xdr:to>
      <xdr:col>14</xdr:col>
      <xdr:colOff>12700</xdr:colOff>
      <xdr:row>71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25400</xdr:colOff>
      <xdr:row>176</xdr:row>
      <xdr:rowOff>114300</xdr:rowOff>
    </xdr:from>
    <xdr:to>
      <xdr:col>14</xdr:col>
      <xdr:colOff>7105</xdr:colOff>
      <xdr:row>217</xdr:row>
      <xdr:rowOff>139700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34899600"/>
          <a:ext cx="14027905" cy="783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0.00617</cdr:x>
      <cdr:y>0.25294</cdr:y>
    </cdr:from>
    <cdr:to>
      <cdr:x>0.13719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46100"/>
          <a:ext cx="1079500" cy="1295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0.01696</cdr:x>
      <cdr:y>0.25294</cdr:y>
    </cdr:from>
    <cdr:to>
      <cdr:x>0.1187</cdr:x>
      <cdr:y>0.89412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9700" y="546100"/>
          <a:ext cx="838200" cy="138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900">
              <a:latin typeface="Arial" charset="0"/>
              <a:ea typeface="Arial" charset="0"/>
              <a:cs typeface="Arial" charset="0"/>
            </a:rPr>
            <a:t>PENDING</a:t>
          </a:r>
          <a:r>
            <a:rPr lang="en-US" sz="900" baseline="0">
              <a:latin typeface="Arial" charset="0"/>
              <a:ea typeface="Arial" charset="0"/>
              <a:cs typeface="Arial" charset="0"/>
            </a:rPr>
            <a:t> ACTIONS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REVISIONS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OPEN ISSUES</a:t>
          </a:r>
          <a:endParaRPr lang="en-US" sz="90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0.03041</cdr:y>
    </cdr:from>
    <cdr:to>
      <cdr:x>0.25058</cdr:x>
      <cdr:y>0.09462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14300"/>
          <a:ext cx="1371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TASK STATUS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16</xdr:row>
      <xdr:rowOff>0</xdr:rowOff>
    </xdr:from>
    <xdr:to>
      <xdr:col>4</xdr:col>
      <xdr:colOff>812800</xdr:colOff>
      <xdr:row>17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E6F1565-C517-FB46-AE43-497E854C321F}"/>
            </a:ext>
          </a:extLst>
        </xdr:cNvPr>
        <xdr:cNvCxnSpPr/>
      </xdr:nvCxnSpPr>
      <xdr:spPr>
        <a:xfrm>
          <a:off x="3886200" y="3314700"/>
          <a:ext cx="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812800</xdr:colOff>
      <xdr:row>19</xdr:row>
      <xdr:rowOff>215900</xdr:rowOff>
    </xdr:from>
    <xdr:to>
      <xdr:col>4</xdr:col>
      <xdr:colOff>812800</xdr:colOff>
      <xdr:row>21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9EB817E-FBEE-6747-8DA5-2A86548190EA}"/>
            </a:ext>
          </a:extLst>
        </xdr:cNvPr>
        <xdr:cNvCxnSpPr/>
      </xdr:nvCxnSpPr>
      <xdr:spPr>
        <a:xfrm>
          <a:off x="3886200" y="4191000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13510</xdr:colOff>
      <xdr:row>20</xdr:row>
      <xdr:rowOff>27022</xdr:rowOff>
    </xdr:from>
    <xdr:to>
      <xdr:col>7</xdr:col>
      <xdr:colOff>25400</xdr:colOff>
      <xdr:row>22</xdr:row>
      <xdr:rowOff>139700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0CD8717-4FD8-E541-980F-E62B8A4289D9}"/>
            </a:ext>
          </a:extLst>
        </xdr:cNvPr>
        <xdr:cNvCxnSpPr/>
      </xdr:nvCxnSpPr>
      <xdr:spPr>
        <a:xfrm>
          <a:off x="4958404" y="5093511"/>
          <a:ext cx="836039" cy="5450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27021</xdr:colOff>
      <xdr:row>18</xdr:row>
      <xdr:rowOff>127002</xdr:rowOff>
    </xdr:from>
    <xdr:to>
      <xdr:col>7</xdr:col>
      <xdr:colOff>0</xdr:colOff>
      <xdr:row>20</xdr:row>
      <xdr:rowOff>13511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6CFC002-3445-0E43-8410-88509FDAF66A}"/>
            </a:ext>
          </a:extLst>
        </xdr:cNvPr>
        <xdr:cNvCxnSpPr/>
      </xdr:nvCxnSpPr>
      <xdr:spPr>
        <a:xfrm flipV="1">
          <a:off x="4971915" y="4761151"/>
          <a:ext cx="797128" cy="3188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59905</xdr:colOff>
      <xdr:row>20</xdr:row>
      <xdr:rowOff>95849</xdr:rowOff>
    </xdr:from>
    <xdr:to>
      <xdr:col>6</xdr:col>
      <xdr:colOff>812800</xdr:colOff>
      <xdr:row>26</xdr:row>
      <xdr:rowOff>52957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6F84E85E-21F0-3441-832B-E705FB59C023}"/>
            </a:ext>
          </a:extLst>
        </xdr:cNvPr>
        <xdr:cNvCxnSpPr/>
      </xdr:nvCxnSpPr>
      <xdr:spPr>
        <a:xfrm>
          <a:off x="5020094" y="5187830"/>
          <a:ext cx="752895" cy="1430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23963</xdr:colOff>
      <xdr:row>20</xdr:row>
      <xdr:rowOff>11981</xdr:rowOff>
    </xdr:from>
    <xdr:to>
      <xdr:col>6</xdr:col>
      <xdr:colOff>798663</xdr:colOff>
      <xdr:row>29</xdr:row>
      <xdr:rowOff>75481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EF797B7-0E38-AA44-B382-6A928FFBA24A}"/>
            </a:ext>
          </a:extLst>
        </xdr:cNvPr>
        <xdr:cNvCxnSpPr/>
      </xdr:nvCxnSpPr>
      <xdr:spPr>
        <a:xfrm>
          <a:off x="4984152" y="5103962"/>
          <a:ext cx="774700" cy="21841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800100</xdr:colOff>
      <xdr:row>17</xdr:row>
      <xdr:rowOff>177800</xdr:rowOff>
    </xdr:from>
    <xdr:to>
      <xdr:col>9</xdr:col>
      <xdr:colOff>812800</xdr:colOff>
      <xdr:row>22</xdr:row>
      <xdr:rowOff>38100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960CAFB-8A9C-8E4C-AC10-C42ED6E314F7}"/>
            </a:ext>
          </a:extLst>
        </xdr:cNvPr>
        <xdr:cNvCxnSpPr/>
      </xdr:nvCxnSpPr>
      <xdr:spPr>
        <a:xfrm flipV="1">
          <a:off x="6578600" y="4622800"/>
          <a:ext cx="8382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800100</xdr:colOff>
      <xdr:row>17</xdr:row>
      <xdr:rowOff>127000</xdr:rowOff>
    </xdr:from>
    <xdr:to>
      <xdr:col>10</xdr:col>
      <xdr:colOff>0</xdr:colOff>
      <xdr:row>18</xdr:row>
      <xdr:rowOff>177800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CBB7D1A7-51FE-3943-9CDE-661569D80A2B}"/>
            </a:ext>
          </a:extLst>
        </xdr:cNvPr>
        <xdr:cNvCxnSpPr/>
      </xdr:nvCxnSpPr>
      <xdr:spPr>
        <a:xfrm flipV="1">
          <a:off x="6578600" y="4572000"/>
          <a:ext cx="8509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22</xdr:row>
      <xdr:rowOff>101600</xdr:rowOff>
    </xdr:from>
    <xdr:to>
      <xdr:col>9</xdr:col>
      <xdr:colOff>800100</xdr:colOff>
      <xdr:row>26</xdr:row>
      <xdr:rowOff>88900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799D85C3-BA21-2A49-99D3-92FEA1240912}"/>
            </a:ext>
          </a:extLst>
        </xdr:cNvPr>
        <xdr:cNvCxnSpPr/>
      </xdr:nvCxnSpPr>
      <xdr:spPr>
        <a:xfrm flipV="1">
          <a:off x="6604000" y="5626100"/>
          <a:ext cx="80010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</xdr:colOff>
      <xdr:row>20</xdr:row>
      <xdr:rowOff>88900</xdr:rowOff>
    </xdr:from>
    <xdr:to>
      <xdr:col>6</xdr:col>
      <xdr:colOff>762000</xdr:colOff>
      <xdr:row>33</xdr:row>
      <xdr:rowOff>114300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98E4DE0-566B-A446-8D33-0539B9AF3ACA}"/>
            </a:ext>
          </a:extLst>
        </xdr:cNvPr>
        <xdr:cNvCxnSpPr/>
      </xdr:nvCxnSpPr>
      <xdr:spPr>
        <a:xfrm>
          <a:off x="4178300" y="5181600"/>
          <a:ext cx="711200" cy="3009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29535</xdr:colOff>
      <xdr:row>26</xdr:row>
      <xdr:rowOff>118140</xdr:rowOff>
    </xdr:from>
    <xdr:to>
      <xdr:col>10</xdr:col>
      <xdr:colOff>0</xdr:colOff>
      <xdr:row>26</xdr:row>
      <xdr:rowOff>191977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1923ABB8-38D4-B842-AC30-20EEF5C4443F}"/>
            </a:ext>
          </a:extLst>
        </xdr:cNvPr>
        <xdr:cNvCxnSpPr/>
      </xdr:nvCxnSpPr>
      <xdr:spPr>
        <a:xfrm>
          <a:off x="6645349" y="6807791"/>
          <a:ext cx="797442" cy="738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23819</xdr:colOff>
      <xdr:row>18</xdr:row>
      <xdr:rowOff>47637</xdr:rowOff>
    </xdr:from>
    <xdr:to>
      <xdr:col>12</xdr:col>
      <xdr:colOff>791725</xdr:colOff>
      <xdr:row>18</xdr:row>
      <xdr:rowOff>47637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4141717E-8AA5-CA47-8E88-2FEEB3AB6CEA}"/>
            </a:ext>
          </a:extLst>
        </xdr:cNvPr>
        <xdr:cNvCxnSpPr/>
      </xdr:nvCxnSpPr>
      <xdr:spPr>
        <a:xfrm>
          <a:off x="9856077" y="4820379"/>
          <a:ext cx="76790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812210</xdr:colOff>
      <xdr:row>19</xdr:row>
      <xdr:rowOff>339653</xdr:rowOff>
    </xdr:from>
    <xdr:to>
      <xdr:col>13</xdr:col>
      <xdr:colOff>3</xdr:colOff>
      <xdr:row>23</xdr:row>
      <xdr:rowOff>44302</xdr:rowOff>
    </xdr:to>
    <xdr:cxnSp macro="">
      <xdr:nvCxnSpPr>
        <xdr:cNvPr id="77" name="Elbow Connector 76">
          <a:extLst>
            <a:ext uri="{FF2B5EF4-FFF2-40B4-BE49-F238E27FC236}">
              <a16:creationId xmlns:a16="http://schemas.microsoft.com/office/drawing/2014/main" id="{2B1F9839-05F2-F84B-B35A-346B78CF57AA}"/>
            </a:ext>
          </a:extLst>
        </xdr:cNvPr>
        <xdr:cNvCxnSpPr/>
      </xdr:nvCxnSpPr>
      <xdr:spPr>
        <a:xfrm flipV="1">
          <a:off x="9081977" y="5301513"/>
          <a:ext cx="841747" cy="782673"/>
        </a:xfrm>
        <a:prstGeom prst="bentConnector3">
          <a:avLst>
            <a:gd name="adj1" fmla="val 4453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746125</xdr:colOff>
      <xdr:row>23</xdr:row>
      <xdr:rowOff>47625</xdr:rowOff>
    </xdr:from>
    <xdr:to>
      <xdr:col>12</xdr:col>
      <xdr:colOff>788217</xdr:colOff>
      <xdr:row>25</xdr:row>
      <xdr:rowOff>176513</xdr:rowOff>
    </xdr:to>
    <xdr:cxnSp macro="">
      <xdr:nvCxnSpPr>
        <xdr:cNvPr id="114" name="Elbow Connector 113">
          <a:extLst>
            <a:ext uri="{FF2B5EF4-FFF2-40B4-BE49-F238E27FC236}">
              <a16:creationId xmlns:a16="http://schemas.microsoft.com/office/drawing/2014/main" id="{1920E5E6-2B61-284F-87DF-3529CE3A0E0F}"/>
            </a:ext>
          </a:extLst>
        </xdr:cNvPr>
        <xdr:cNvCxnSpPr/>
      </xdr:nvCxnSpPr>
      <xdr:spPr>
        <a:xfrm>
          <a:off x="9096375" y="4905375"/>
          <a:ext cx="867592" cy="573388"/>
        </a:xfrm>
        <a:prstGeom prst="bentConnector3">
          <a:avLst>
            <a:gd name="adj1" fmla="val 5161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365128</xdr:colOff>
      <xdr:row>25</xdr:row>
      <xdr:rowOff>127002</xdr:rowOff>
    </xdr:from>
    <xdr:to>
      <xdr:col>13</xdr:col>
      <xdr:colOff>2067</xdr:colOff>
      <xdr:row>29</xdr:row>
      <xdr:rowOff>148890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23759917-2191-CF43-B4B0-8A6802792D59}"/>
            </a:ext>
          </a:extLst>
        </xdr:cNvPr>
        <xdr:cNvCxnSpPr/>
      </xdr:nvCxnSpPr>
      <xdr:spPr>
        <a:xfrm rot="16200000" flipH="1">
          <a:off x="9229341" y="5740789"/>
          <a:ext cx="1085513" cy="462439"/>
        </a:xfrm>
        <a:prstGeom prst="bentConnector3">
          <a:avLst>
            <a:gd name="adj1" fmla="val 9826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368841</xdr:colOff>
      <xdr:row>29</xdr:row>
      <xdr:rowOff>133777</xdr:rowOff>
    </xdr:from>
    <xdr:to>
      <xdr:col>13</xdr:col>
      <xdr:colOff>2065</xdr:colOff>
      <xdr:row>34</xdr:row>
      <xdr:rowOff>133779</xdr:rowOff>
    </xdr:to>
    <xdr:cxnSp macro="">
      <xdr:nvCxnSpPr>
        <xdr:cNvPr id="132" name="Elbow Connector 131">
          <a:extLst>
            <a:ext uri="{FF2B5EF4-FFF2-40B4-BE49-F238E27FC236}">
              <a16:creationId xmlns:a16="http://schemas.microsoft.com/office/drawing/2014/main" id="{1FE3CB95-5D09-2C49-86FA-3DC3683E5BDB}"/>
            </a:ext>
          </a:extLst>
        </xdr:cNvPr>
        <xdr:cNvCxnSpPr/>
      </xdr:nvCxnSpPr>
      <xdr:spPr>
        <a:xfrm rot="16200000" flipH="1">
          <a:off x="9111601" y="7856194"/>
          <a:ext cx="1045884" cy="452579"/>
        </a:xfrm>
        <a:prstGeom prst="bentConnector3">
          <a:avLst>
            <a:gd name="adj1" fmla="val 100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369015</xdr:colOff>
      <xdr:row>34</xdr:row>
      <xdr:rowOff>44307</xdr:rowOff>
    </xdr:from>
    <xdr:to>
      <xdr:col>12</xdr:col>
      <xdr:colOff>821594</xdr:colOff>
      <xdr:row>39</xdr:row>
      <xdr:rowOff>44307</xdr:rowOff>
    </xdr:to>
    <xdr:cxnSp macro="">
      <xdr:nvCxnSpPr>
        <xdr:cNvPr id="133" name="Elbow Connector 132">
          <a:extLst>
            <a:ext uri="{FF2B5EF4-FFF2-40B4-BE49-F238E27FC236}">
              <a16:creationId xmlns:a16="http://schemas.microsoft.com/office/drawing/2014/main" id="{93CBB8B2-AC0A-BF40-BACC-54FBEC12AE98}"/>
            </a:ext>
          </a:extLst>
        </xdr:cNvPr>
        <xdr:cNvCxnSpPr/>
      </xdr:nvCxnSpPr>
      <xdr:spPr>
        <a:xfrm rot="16200000" flipH="1">
          <a:off x="9111776" y="8812605"/>
          <a:ext cx="1045882" cy="452579"/>
        </a:xfrm>
        <a:prstGeom prst="bentConnector3">
          <a:avLst>
            <a:gd name="adj1" fmla="val 100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384129</xdr:colOff>
      <xdr:row>39</xdr:row>
      <xdr:rowOff>59592</xdr:rowOff>
    </xdr:from>
    <xdr:to>
      <xdr:col>13</xdr:col>
      <xdr:colOff>14944</xdr:colOff>
      <xdr:row>44</xdr:row>
      <xdr:rowOff>74361</xdr:rowOff>
    </xdr:to>
    <xdr:cxnSp macro="">
      <xdr:nvCxnSpPr>
        <xdr:cNvPr id="136" name="Elbow Connector 135">
          <a:extLst>
            <a:ext uri="{FF2B5EF4-FFF2-40B4-BE49-F238E27FC236}">
              <a16:creationId xmlns:a16="http://schemas.microsoft.com/office/drawing/2014/main" id="{3F1B7CA9-7065-6049-B45B-67905551E3C9}"/>
            </a:ext>
          </a:extLst>
        </xdr:cNvPr>
        <xdr:cNvCxnSpPr/>
      </xdr:nvCxnSpPr>
      <xdr:spPr>
        <a:xfrm rot="16200000" flipH="1">
          <a:off x="9119505" y="9881157"/>
          <a:ext cx="1060652" cy="452579"/>
        </a:xfrm>
        <a:prstGeom prst="bentConnector3">
          <a:avLst>
            <a:gd name="adj1" fmla="val 10066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384301</xdr:colOff>
      <xdr:row>44</xdr:row>
      <xdr:rowOff>13204</xdr:rowOff>
    </xdr:from>
    <xdr:to>
      <xdr:col>13</xdr:col>
      <xdr:colOff>20329</xdr:colOff>
      <xdr:row>49</xdr:row>
      <xdr:rowOff>27974</xdr:rowOff>
    </xdr:to>
    <xdr:cxnSp macro="">
      <xdr:nvCxnSpPr>
        <xdr:cNvPr id="141" name="Elbow Connector 140">
          <a:extLst>
            <a:ext uri="{FF2B5EF4-FFF2-40B4-BE49-F238E27FC236}">
              <a16:creationId xmlns:a16="http://schemas.microsoft.com/office/drawing/2014/main" id="{4A07E163-B4A2-D742-B70A-CDBAB03E982F}"/>
            </a:ext>
          </a:extLst>
        </xdr:cNvPr>
        <xdr:cNvCxnSpPr/>
      </xdr:nvCxnSpPr>
      <xdr:spPr>
        <a:xfrm rot="16200000" flipH="1">
          <a:off x="9122283" y="10878046"/>
          <a:ext cx="1060652" cy="457792"/>
        </a:xfrm>
        <a:prstGeom prst="bentConnector3">
          <a:avLst>
            <a:gd name="adj1" fmla="val 10066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</xdr:colOff>
      <xdr:row>34</xdr:row>
      <xdr:rowOff>194237</xdr:rowOff>
    </xdr:from>
    <xdr:to>
      <xdr:col>16</xdr:col>
      <xdr:colOff>358594</xdr:colOff>
      <xdr:row>49</xdr:row>
      <xdr:rowOff>59766</xdr:rowOff>
    </xdr:to>
    <xdr:cxnSp macro="">
      <xdr:nvCxnSpPr>
        <xdr:cNvPr id="142" name="Elbow Connector 141">
          <a:extLst>
            <a:ext uri="{FF2B5EF4-FFF2-40B4-BE49-F238E27FC236}">
              <a16:creationId xmlns:a16="http://schemas.microsoft.com/office/drawing/2014/main" id="{D73674EF-25AC-EF43-9207-5864CE64C232}"/>
            </a:ext>
          </a:extLst>
        </xdr:cNvPr>
        <xdr:cNvCxnSpPr/>
      </xdr:nvCxnSpPr>
      <xdr:spPr>
        <a:xfrm rot="5400000" flipH="1" flipV="1">
          <a:off x="10593300" y="9577294"/>
          <a:ext cx="3003176" cy="1180355"/>
        </a:xfrm>
        <a:prstGeom prst="bentConnector3">
          <a:avLst>
            <a:gd name="adj1" fmla="val -124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29</xdr:row>
      <xdr:rowOff>179294</xdr:rowOff>
    </xdr:from>
    <xdr:to>
      <xdr:col>15</xdr:col>
      <xdr:colOff>791882</xdr:colOff>
      <xdr:row>49</xdr:row>
      <xdr:rowOff>0</xdr:rowOff>
    </xdr:to>
    <xdr:cxnSp macro="">
      <xdr:nvCxnSpPr>
        <xdr:cNvPr id="173" name="Straight Arrow Connector 172">
          <a:extLst>
            <a:ext uri="{FF2B5EF4-FFF2-40B4-BE49-F238E27FC236}">
              <a16:creationId xmlns:a16="http://schemas.microsoft.com/office/drawing/2014/main" id="{9166DFA4-4431-FA44-B98A-D63A9499F2FC}"/>
            </a:ext>
          </a:extLst>
        </xdr:cNvPr>
        <xdr:cNvCxnSpPr/>
      </xdr:nvCxnSpPr>
      <xdr:spPr>
        <a:xfrm flipV="1">
          <a:off x="11504706" y="7605059"/>
          <a:ext cx="791882" cy="40042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18</xdr:row>
      <xdr:rowOff>0</xdr:rowOff>
    </xdr:from>
    <xdr:to>
      <xdr:col>18</xdr:col>
      <xdr:colOff>778387</xdr:colOff>
      <xdr:row>22</xdr:row>
      <xdr:rowOff>134471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AA2EEEA9-FB59-B243-A94E-23157E5C0B70}"/>
            </a:ext>
          </a:extLst>
        </xdr:cNvPr>
        <xdr:cNvCxnSpPr/>
      </xdr:nvCxnSpPr>
      <xdr:spPr>
        <a:xfrm flipV="1">
          <a:off x="12290323" y="4711290"/>
          <a:ext cx="3236451" cy="1035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737420</xdr:colOff>
      <xdr:row>19</xdr:row>
      <xdr:rowOff>204839</xdr:rowOff>
    </xdr:from>
    <xdr:to>
      <xdr:col>18</xdr:col>
      <xdr:colOff>798871</xdr:colOff>
      <xdr:row>26</xdr:row>
      <xdr:rowOff>184354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FC10FEB2-9BD6-4E4D-98A2-4083C2A07CDF}"/>
            </a:ext>
          </a:extLst>
        </xdr:cNvPr>
        <xdr:cNvCxnSpPr/>
      </xdr:nvCxnSpPr>
      <xdr:spPr>
        <a:xfrm flipV="1">
          <a:off x="14666452" y="5202904"/>
          <a:ext cx="880806" cy="172064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798871</xdr:colOff>
      <xdr:row>18</xdr:row>
      <xdr:rowOff>184355</xdr:rowOff>
    </xdr:from>
    <xdr:to>
      <xdr:col>18</xdr:col>
      <xdr:colOff>798871</xdr:colOff>
      <xdr:row>25</xdr:row>
      <xdr:rowOff>102420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D01D4D1B-6BC8-074E-8C56-3BA478F1E248}"/>
            </a:ext>
          </a:extLst>
        </xdr:cNvPr>
        <xdr:cNvCxnSpPr/>
      </xdr:nvCxnSpPr>
      <xdr:spPr>
        <a:xfrm flipV="1">
          <a:off x="12269839" y="4895645"/>
          <a:ext cx="3277419" cy="1495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752603</xdr:colOff>
      <xdr:row>19</xdr:row>
      <xdr:rowOff>194235</xdr:rowOff>
    </xdr:from>
    <xdr:to>
      <xdr:col>19</xdr:col>
      <xdr:colOff>757903</xdr:colOff>
      <xdr:row>21</xdr:row>
      <xdr:rowOff>204839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FF943FA3-0783-394E-A074-D8AFF843A895}"/>
            </a:ext>
          </a:extLst>
        </xdr:cNvPr>
        <xdr:cNvCxnSpPr/>
      </xdr:nvCxnSpPr>
      <xdr:spPr>
        <a:xfrm>
          <a:off x="16320345" y="5130848"/>
          <a:ext cx="5300" cy="4612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757903</xdr:colOff>
      <xdr:row>24</xdr:row>
      <xdr:rowOff>206375</xdr:rowOff>
    </xdr:from>
    <xdr:to>
      <xdr:col>19</xdr:col>
      <xdr:colOff>777875</xdr:colOff>
      <xdr:row>26</xdr:row>
      <xdr:rowOff>204839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9CE0B630-56CA-6447-8794-B57E0DE5CB71}"/>
            </a:ext>
          </a:extLst>
        </xdr:cNvPr>
        <xdr:cNvCxnSpPr/>
      </xdr:nvCxnSpPr>
      <xdr:spPr>
        <a:xfrm flipH="1">
          <a:off x="15093028" y="5286375"/>
          <a:ext cx="19972" cy="6175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762000</xdr:colOff>
      <xdr:row>29</xdr:row>
      <xdr:rowOff>194236</xdr:rowOff>
    </xdr:from>
    <xdr:to>
      <xdr:col>19</xdr:col>
      <xdr:colOff>762000</xdr:colOff>
      <xdr:row>32</xdr:row>
      <xdr:rowOff>14941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5D973BE9-8F4D-5643-854E-111B4C5E00B3}"/>
            </a:ext>
          </a:extLst>
        </xdr:cNvPr>
        <xdr:cNvCxnSpPr/>
      </xdr:nvCxnSpPr>
      <xdr:spPr>
        <a:xfrm>
          <a:off x="23703935" y="8899881"/>
          <a:ext cx="0" cy="496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812800</xdr:colOff>
      <xdr:row>34</xdr:row>
      <xdr:rowOff>203200</xdr:rowOff>
    </xdr:from>
    <xdr:to>
      <xdr:col>20</xdr:col>
      <xdr:colOff>0</xdr:colOff>
      <xdr:row>36</xdr:row>
      <xdr:rowOff>203200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id="{EFA17C5B-D21B-964F-9076-1FD52C67290F}"/>
            </a:ext>
          </a:extLst>
        </xdr:cNvPr>
        <xdr:cNvCxnSpPr/>
      </xdr:nvCxnSpPr>
      <xdr:spPr>
        <a:xfrm>
          <a:off x="23754735" y="10035458"/>
          <a:ext cx="6555" cy="45064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804333</xdr:colOff>
      <xdr:row>39</xdr:row>
      <xdr:rowOff>190500</xdr:rowOff>
    </xdr:from>
    <xdr:to>
      <xdr:col>20</xdr:col>
      <xdr:colOff>0</xdr:colOff>
      <xdr:row>42</xdr:row>
      <xdr:rowOff>0</xdr:rowOff>
    </xdr:to>
    <xdr:cxnSp macro="">
      <xdr:nvCxnSpPr>
        <xdr:cNvPr id="236" name="Straight Arrow Connector 235">
          <a:extLst>
            <a:ext uri="{FF2B5EF4-FFF2-40B4-BE49-F238E27FC236}">
              <a16:creationId xmlns:a16="http://schemas.microsoft.com/office/drawing/2014/main" id="{31C1EA7B-03EA-3A4E-AE5E-A8279BD1A9D5}"/>
            </a:ext>
          </a:extLst>
        </xdr:cNvPr>
        <xdr:cNvCxnSpPr/>
      </xdr:nvCxnSpPr>
      <xdr:spPr>
        <a:xfrm>
          <a:off x="23746268" y="11149371"/>
          <a:ext cx="15022" cy="46498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88900</xdr:colOff>
      <xdr:row>45</xdr:row>
      <xdr:rowOff>0</xdr:rowOff>
    </xdr:from>
    <xdr:to>
      <xdr:col>20</xdr:col>
      <xdr:colOff>15301</xdr:colOff>
      <xdr:row>50</xdr:row>
      <xdr:rowOff>190500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808444D3-694B-DB4E-ABCF-7AB6E252D602}"/>
            </a:ext>
          </a:extLst>
        </xdr:cNvPr>
        <xdr:cNvCxnSpPr/>
      </xdr:nvCxnSpPr>
      <xdr:spPr>
        <a:xfrm flipH="1">
          <a:off x="13195300" y="9791700"/>
          <a:ext cx="1971101" cy="127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20483</xdr:colOff>
      <xdr:row>25</xdr:row>
      <xdr:rowOff>279400</xdr:rowOff>
    </xdr:from>
    <xdr:to>
      <xdr:col>15</xdr:col>
      <xdr:colOff>558800</xdr:colOff>
      <xdr:row>38</xdr:row>
      <xdr:rowOff>204839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4A8CD0BB-AA18-9E4F-A31B-3E162F65058A}"/>
            </a:ext>
          </a:extLst>
        </xdr:cNvPr>
        <xdr:cNvCxnSpPr/>
      </xdr:nvCxnSpPr>
      <xdr:spPr>
        <a:xfrm flipV="1">
          <a:off x="11666383" y="5511800"/>
          <a:ext cx="538317" cy="296073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550334</xdr:colOff>
      <xdr:row>19</xdr:row>
      <xdr:rowOff>102419</xdr:rowOff>
    </xdr:from>
    <xdr:to>
      <xdr:col>19</xdr:col>
      <xdr:colOff>2275</xdr:colOff>
      <xdr:row>25</xdr:row>
      <xdr:rowOff>282222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F9799767-06B9-BA4E-9B0C-60C572ABFEAC}"/>
            </a:ext>
          </a:extLst>
        </xdr:cNvPr>
        <xdr:cNvCxnSpPr/>
      </xdr:nvCxnSpPr>
      <xdr:spPr>
        <a:xfrm flipV="1">
          <a:off x="12276667" y="3912419"/>
          <a:ext cx="2147164" cy="1478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348226</xdr:colOff>
      <xdr:row>23</xdr:row>
      <xdr:rowOff>21393</xdr:rowOff>
    </xdr:from>
    <xdr:to>
      <xdr:col>13</xdr:col>
      <xdr:colOff>20484</xdr:colOff>
      <xdr:row>23</xdr:row>
      <xdr:rowOff>21393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id="{EA13EBF2-98B4-B448-9D21-4FCCFBB510B5}"/>
            </a:ext>
          </a:extLst>
        </xdr:cNvPr>
        <xdr:cNvCxnSpPr/>
      </xdr:nvCxnSpPr>
      <xdr:spPr>
        <a:xfrm>
          <a:off x="9576893" y="4692171"/>
          <a:ext cx="50481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12700</xdr:colOff>
      <xdr:row>52</xdr:row>
      <xdr:rowOff>63500</xdr:rowOff>
    </xdr:from>
    <xdr:to>
      <xdr:col>18</xdr:col>
      <xdr:colOff>342900</xdr:colOff>
      <xdr:row>52</xdr:row>
      <xdr:rowOff>63500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30ECF6A9-400F-6742-BD89-5E0A3E9F9B85}"/>
            </a:ext>
          </a:extLst>
        </xdr:cNvPr>
        <xdr:cNvCxnSpPr/>
      </xdr:nvCxnSpPr>
      <xdr:spPr>
        <a:xfrm>
          <a:off x="13944600" y="11366500"/>
          <a:ext cx="33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75"/>
  <sheetViews>
    <sheetView showGridLines="0" zoomScale="120" zoomScaleNormal="120" workbookViewId="0">
      <selection activeCell="P20" sqref="P20:P21"/>
    </sheetView>
  </sheetViews>
  <sheetFormatPr baseColWidth="10" defaultRowHeight="16" x14ac:dyDescent="0.2"/>
  <cols>
    <col min="1" max="14" width="13.1640625" customWidth="1"/>
  </cols>
  <sheetData>
    <row r="1" spans="1:28" ht="32" customHeight="1" x14ac:dyDescent="0.2">
      <c r="A1" s="58" t="s">
        <v>22</v>
      </c>
      <c r="B1" s="58"/>
      <c r="C1" s="58"/>
      <c r="D1" s="58"/>
      <c r="E1" s="58"/>
      <c r="F1" s="58"/>
      <c r="G1" s="58"/>
      <c r="H1" s="58"/>
      <c r="I1" s="58"/>
      <c r="J1" s="1"/>
      <c r="K1" s="1"/>
    </row>
    <row r="2" spans="1:28" ht="24" customHeight="1" x14ac:dyDescent="0.2">
      <c r="A2" s="59" t="s">
        <v>101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4" t="s">
        <v>55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28" x14ac:dyDescent="0.2">
      <c r="A3" s="16"/>
    </row>
    <row r="47" spans="1:14" ht="24" customHeight="1" x14ac:dyDescent="0.2">
      <c r="A47" s="60" t="s">
        <v>15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73" spans="1:14" ht="24" customHeight="1" x14ac:dyDescent="0.2">
      <c r="A73" s="61" t="s">
        <v>16</v>
      </c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  <row r="113" spans="1:14" ht="24" customHeight="1" x14ac:dyDescent="0.2">
      <c r="A113" s="63" t="s">
        <v>17</v>
      </c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</row>
    <row r="153" spans="1:14" ht="24" customHeight="1" x14ac:dyDescent="0.2">
      <c r="A153" s="62" t="s">
        <v>18</v>
      </c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</row>
    <row r="154" spans="1:14" s="14" customFormat="1" ht="7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1:14" ht="18" customHeight="1" x14ac:dyDescent="0.2">
      <c r="A155" s="56" t="s">
        <v>24</v>
      </c>
      <c r="B155" s="56"/>
      <c r="C155" s="56"/>
      <c r="D155" s="15" t="s">
        <v>56</v>
      </c>
      <c r="E155" s="15" t="s">
        <v>19</v>
      </c>
      <c r="F155" s="15" t="s">
        <v>11</v>
      </c>
      <c r="G155" s="15" t="s">
        <v>20</v>
      </c>
      <c r="H155" s="15" t="s">
        <v>0</v>
      </c>
      <c r="I155" s="15" t="s">
        <v>5</v>
      </c>
      <c r="J155" s="56" t="s">
        <v>21</v>
      </c>
      <c r="K155" s="56"/>
      <c r="L155" s="56"/>
      <c r="M155" s="56"/>
      <c r="N155" s="56"/>
    </row>
    <row r="156" spans="1:14" ht="18" customHeight="1" x14ac:dyDescent="0.2">
      <c r="A156" s="55" t="s">
        <v>25</v>
      </c>
      <c r="B156" s="55"/>
      <c r="C156" s="55"/>
      <c r="D156" s="31" t="s">
        <v>38</v>
      </c>
      <c r="E156" s="32"/>
      <c r="F156" s="33"/>
      <c r="G156" s="33"/>
      <c r="H156" s="33"/>
      <c r="I156" s="33"/>
      <c r="J156" s="57"/>
      <c r="K156" s="57"/>
      <c r="L156" s="57"/>
      <c r="M156" s="57"/>
      <c r="N156" s="57"/>
    </row>
    <row r="157" spans="1:14" ht="18" customHeight="1" x14ac:dyDescent="0.2">
      <c r="A157" s="55" t="s">
        <v>26</v>
      </c>
      <c r="B157" s="55"/>
      <c r="C157" s="55"/>
      <c r="D157" s="31" t="s">
        <v>39</v>
      </c>
      <c r="E157" s="32"/>
      <c r="F157" s="33"/>
      <c r="G157" s="33"/>
      <c r="H157" s="33"/>
      <c r="I157" s="33"/>
      <c r="J157" s="57"/>
      <c r="K157" s="57"/>
      <c r="L157" s="57"/>
      <c r="M157" s="57"/>
      <c r="N157" s="57"/>
    </row>
    <row r="158" spans="1:14" ht="18" customHeight="1" x14ac:dyDescent="0.2">
      <c r="A158" s="55" t="s">
        <v>27</v>
      </c>
      <c r="B158" s="55"/>
      <c r="C158" s="55"/>
      <c r="D158" s="31" t="s">
        <v>40</v>
      </c>
      <c r="E158" s="32"/>
      <c r="F158" s="33"/>
      <c r="G158" s="33"/>
      <c r="H158" s="33"/>
      <c r="I158" s="33"/>
      <c r="J158" s="57"/>
      <c r="K158" s="57"/>
      <c r="L158" s="57"/>
      <c r="M158" s="57"/>
      <c r="N158" s="57"/>
    </row>
    <row r="159" spans="1:14" ht="18" customHeight="1" x14ac:dyDescent="0.2">
      <c r="A159" s="55" t="s">
        <v>28</v>
      </c>
      <c r="B159" s="55"/>
      <c r="C159" s="55"/>
      <c r="D159" s="31" t="s">
        <v>41</v>
      </c>
      <c r="E159" s="32"/>
      <c r="F159" s="33"/>
      <c r="G159" s="33"/>
      <c r="H159" s="33"/>
      <c r="I159" s="33"/>
      <c r="J159" s="57"/>
      <c r="K159" s="57"/>
      <c r="L159" s="57"/>
      <c r="M159" s="57"/>
      <c r="N159" s="57"/>
    </row>
    <row r="160" spans="1:14" ht="18" customHeight="1" x14ac:dyDescent="0.2">
      <c r="A160" s="55" t="s">
        <v>29</v>
      </c>
      <c r="B160" s="55"/>
      <c r="C160" s="55"/>
      <c r="D160" s="31" t="s">
        <v>38</v>
      </c>
      <c r="E160" s="32"/>
      <c r="F160" s="33"/>
      <c r="G160" s="33"/>
      <c r="H160" s="33"/>
      <c r="I160" s="33"/>
      <c r="J160" s="57"/>
      <c r="K160" s="57"/>
      <c r="L160" s="57"/>
      <c r="M160" s="57"/>
      <c r="N160" s="57"/>
    </row>
    <row r="161" spans="1:14" ht="18" customHeight="1" x14ac:dyDescent="0.2">
      <c r="A161" s="55" t="s">
        <v>35</v>
      </c>
      <c r="B161" s="55"/>
      <c r="C161" s="55"/>
      <c r="D161" s="31" t="s">
        <v>39</v>
      </c>
      <c r="E161" s="32"/>
      <c r="F161" s="33"/>
      <c r="G161" s="33"/>
      <c r="H161" s="33"/>
      <c r="I161" s="33"/>
      <c r="J161" s="57"/>
      <c r="K161" s="57"/>
      <c r="L161" s="57"/>
      <c r="M161" s="57"/>
      <c r="N161" s="57"/>
    </row>
    <row r="162" spans="1:14" ht="18" customHeight="1" x14ac:dyDescent="0.2">
      <c r="A162" s="55" t="s">
        <v>30</v>
      </c>
      <c r="B162" s="55"/>
      <c r="C162" s="55"/>
      <c r="D162" s="31" t="s">
        <v>40</v>
      </c>
      <c r="E162" s="32"/>
      <c r="F162" s="33"/>
      <c r="G162" s="33"/>
      <c r="H162" s="33"/>
      <c r="I162" s="33"/>
      <c r="J162" s="57"/>
      <c r="K162" s="57"/>
      <c r="L162" s="57"/>
      <c r="M162" s="57"/>
      <c r="N162" s="57"/>
    </row>
    <row r="163" spans="1:14" ht="18" customHeight="1" x14ac:dyDescent="0.2">
      <c r="A163" s="55" t="s">
        <v>54</v>
      </c>
      <c r="B163" s="55"/>
      <c r="C163" s="55"/>
      <c r="D163" s="31" t="s">
        <v>41</v>
      </c>
      <c r="E163" s="32"/>
      <c r="F163" s="33"/>
      <c r="G163" s="33"/>
      <c r="H163" s="33"/>
      <c r="I163" s="33"/>
      <c r="J163" s="57"/>
      <c r="K163" s="57"/>
      <c r="L163" s="57"/>
      <c r="M163" s="57"/>
      <c r="N163" s="57"/>
    </row>
    <row r="164" spans="1:14" ht="18" customHeight="1" x14ac:dyDescent="0.2">
      <c r="A164" s="55" t="s">
        <v>31</v>
      </c>
      <c r="B164" s="55"/>
      <c r="C164" s="55"/>
      <c r="D164" s="31" t="s">
        <v>42</v>
      </c>
      <c r="E164" s="32"/>
      <c r="F164" s="33"/>
      <c r="G164" s="33"/>
      <c r="H164" s="33"/>
      <c r="I164" s="33"/>
      <c r="J164" s="57"/>
      <c r="K164" s="57"/>
      <c r="L164" s="57"/>
      <c r="M164" s="57"/>
      <c r="N164" s="57"/>
    </row>
    <row r="165" spans="1:14" ht="18" customHeight="1" x14ac:dyDescent="0.2">
      <c r="A165" s="55" t="s">
        <v>33</v>
      </c>
      <c r="B165" s="55"/>
      <c r="C165" s="55"/>
      <c r="D165" s="31" t="s">
        <v>43</v>
      </c>
      <c r="E165" s="32"/>
      <c r="F165" s="33"/>
      <c r="G165" s="33"/>
      <c r="H165" s="33"/>
      <c r="I165" s="33"/>
      <c r="J165" s="57"/>
      <c r="K165" s="57"/>
      <c r="L165" s="57"/>
      <c r="M165" s="57"/>
      <c r="N165" s="57"/>
    </row>
    <row r="166" spans="1:14" ht="18" customHeight="1" x14ac:dyDescent="0.2">
      <c r="A166" s="55" t="s">
        <v>32</v>
      </c>
      <c r="B166" s="55"/>
      <c r="C166" s="55"/>
      <c r="D166" s="31" t="s">
        <v>42</v>
      </c>
      <c r="E166" s="32"/>
      <c r="F166" s="33"/>
      <c r="G166" s="33"/>
      <c r="H166" s="33"/>
      <c r="I166" s="33"/>
      <c r="J166" s="57"/>
      <c r="K166" s="57"/>
      <c r="L166" s="57"/>
      <c r="M166" s="57"/>
      <c r="N166" s="57"/>
    </row>
    <row r="167" spans="1:14" ht="18" customHeight="1" x14ac:dyDescent="0.2">
      <c r="A167" s="55" t="s">
        <v>34</v>
      </c>
      <c r="B167" s="55"/>
      <c r="C167" s="55"/>
      <c r="D167" s="31" t="s">
        <v>43</v>
      </c>
      <c r="E167" s="32"/>
      <c r="F167" s="33"/>
      <c r="G167" s="33"/>
      <c r="H167" s="33"/>
      <c r="I167" s="33"/>
      <c r="J167" s="57"/>
      <c r="K167" s="57"/>
      <c r="L167" s="57"/>
      <c r="M167" s="57"/>
      <c r="N167" s="57"/>
    </row>
    <row r="168" spans="1:14" ht="18" customHeight="1" x14ac:dyDescent="0.2">
      <c r="A168" s="55" t="s">
        <v>36</v>
      </c>
      <c r="B168" s="55"/>
      <c r="C168" s="55"/>
      <c r="D168" s="31" t="s">
        <v>42</v>
      </c>
      <c r="E168" s="32"/>
      <c r="F168" s="33"/>
      <c r="G168" s="33"/>
      <c r="H168" s="33"/>
      <c r="I168" s="33"/>
      <c r="J168" s="57"/>
      <c r="K168" s="57"/>
      <c r="L168" s="57"/>
      <c r="M168" s="57"/>
      <c r="N168" s="57"/>
    </row>
    <row r="169" spans="1:14" ht="18" customHeight="1" x14ac:dyDescent="0.2">
      <c r="A169" s="55" t="s">
        <v>37</v>
      </c>
      <c r="B169" s="55"/>
      <c r="C169" s="55"/>
      <c r="D169" s="31" t="s">
        <v>38</v>
      </c>
      <c r="E169" s="32"/>
      <c r="F169" s="33"/>
      <c r="G169" s="33"/>
      <c r="H169" s="33"/>
      <c r="I169" s="33"/>
      <c r="J169" s="57"/>
      <c r="K169" s="57"/>
      <c r="L169" s="57"/>
      <c r="M169" s="57"/>
      <c r="N169" s="57"/>
    </row>
    <row r="171" spans="1:14" x14ac:dyDescent="0.2">
      <c r="A171" s="64" t="s">
        <v>57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</row>
    <row r="172" spans="1:14" x14ac:dyDescent="0.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</row>
    <row r="173" spans="1:14" x14ac:dyDescent="0.2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</row>
    <row r="174" spans="1:14" x14ac:dyDescent="0.2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</row>
    <row r="175" spans="1:14" x14ac:dyDescent="0.2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</row>
  </sheetData>
  <mergeCells count="38">
    <mergeCell ref="A171:N175"/>
    <mergeCell ref="A160:C160"/>
    <mergeCell ref="A161:C161"/>
    <mergeCell ref="A162:C162"/>
    <mergeCell ref="A163:C163"/>
    <mergeCell ref="A164:C164"/>
    <mergeCell ref="A169:C169"/>
    <mergeCell ref="J161:N161"/>
    <mergeCell ref="J162:N162"/>
    <mergeCell ref="J163:N163"/>
    <mergeCell ref="J164:N164"/>
    <mergeCell ref="J165:N165"/>
    <mergeCell ref="J166:N166"/>
    <mergeCell ref="J167:N167"/>
    <mergeCell ref="J168:N168"/>
    <mergeCell ref="J169:N169"/>
    <mergeCell ref="A1:I1"/>
    <mergeCell ref="A2:N2"/>
    <mergeCell ref="A47:N47"/>
    <mergeCell ref="A73:N73"/>
    <mergeCell ref="A153:N153"/>
    <mergeCell ref="A113:N113"/>
    <mergeCell ref="O2:AB2"/>
    <mergeCell ref="A165:C165"/>
    <mergeCell ref="A166:C166"/>
    <mergeCell ref="A167:C167"/>
    <mergeCell ref="A168:C168"/>
    <mergeCell ref="A155:C155"/>
    <mergeCell ref="A156:C156"/>
    <mergeCell ref="A157:C157"/>
    <mergeCell ref="A158:C158"/>
    <mergeCell ref="A159:C159"/>
    <mergeCell ref="J155:N155"/>
    <mergeCell ref="J156:N156"/>
    <mergeCell ref="J157:N157"/>
    <mergeCell ref="J158:N158"/>
    <mergeCell ref="J159:N159"/>
    <mergeCell ref="J160:N160"/>
  </mergeCells>
  <phoneticPr fontId="13" type="noConversion"/>
  <hyperlinks>
    <hyperlink ref="A171" r:id="rId1" xr:uid="{00000000-0004-0000-0000-000000000000}"/>
    <hyperlink ref="B171" r:id="rId2" display="Learn More About Dashboards in Smartsheet" xr:uid="{00000000-0004-0000-0000-000001000000}"/>
    <hyperlink ref="C171" r:id="rId3" display="Learn More About Dashboards in Smartsheet" xr:uid="{00000000-0004-0000-0000-000002000000}"/>
    <hyperlink ref="D171" r:id="rId4" display="Learn More About Dashboards in Smartsheet" xr:uid="{00000000-0004-0000-0000-000003000000}"/>
    <hyperlink ref="E171" r:id="rId5" display="Learn More About Dashboards in Smartsheet" xr:uid="{00000000-0004-0000-0000-000004000000}"/>
    <hyperlink ref="F171" r:id="rId6" display="Learn More About Dashboards in Smartsheet" xr:uid="{00000000-0004-0000-0000-000005000000}"/>
    <hyperlink ref="G171" r:id="rId7" display="Learn More About Dashboards in Smartsheet" xr:uid="{00000000-0004-0000-0000-000006000000}"/>
    <hyperlink ref="H171" r:id="rId8" display="Learn More About Dashboards in Smartsheet" xr:uid="{00000000-0004-0000-0000-000007000000}"/>
    <hyperlink ref="I171" r:id="rId9" display="Learn More About Dashboards in Smartsheet" xr:uid="{00000000-0004-0000-0000-000008000000}"/>
    <hyperlink ref="J171" r:id="rId10" display="Learn More About Dashboards in Smartsheet" xr:uid="{00000000-0004-0000-0000-000009000000}"/>
    <hyperlink ref="K171" r:id="rId11" display="Learn More About Dashboards in Smartsheet" xr:uid="{00000000-0004-0000-0000-00000A000000}"/>
    <hyperlink ref="L171" r:id="rId12" display="Learn More About Dashboards in Smartsheet" xr:uid="{00000000-0004-0000-0000-00000B000000}"/>
    <hyperlink ref="M171" r:id="rId13" display="Learn More About Dashboards in Smartsheet" xr:uid="{00000000-0004-0000-0000-00000C000000}"/>
    <hyperlink ref="N171" r:id="rId14" display="Learn More About Dashboards in Smartsheet" xr:uid="{00000000-0004-0000-0000-00000D000000}"/>
    <hyperlink ref="A172" r:id="rId15" display="Learn More About Dashboards in Smartsheet" xr:uid="{00000000-0004-0000-0000-00000E000000}"/>
    <hyperlink ref="B172" r:id="rId16" display="Learn More About Dashboards in Smartsheet" xr:uid="{00000000-0004-0000-0000-00000F000000}"/>
    <hyperlink ref="C172" r:id="rId17" display="Learn More About Dashboards in Smartsheet" xr:uid="{00000000-0004-0000-0000-000010000000}"/>
    <hyperlink ref="D172" r:id="rId18" display="Learn More About Dashboards in Smartsheet" xr:uid="{00000000-0004-0000-0000-000011000000}"/>
    <hyperlink ref="E172" r:id="rId19" display="Learn More About Dashboards in Smartsheet" xr:uid="{00000000-0004-0000-0000-000012000000}"/>
    <hyperlink ref="F172" r:id="rId20" display="Learn More About Dashboards in Smartsheet" xr:uid="{00000000-0004-0000-0000-000013000000}"/>
    <hyperlink ref="G172" r:id="rId21" display="Learn More About Dashboards in Smartsheet" xr:uid="{00000000-0004-0000-0000-000014000000}"/>
    <hyperlink ref="H172" r:id="rId22" display="Learn More About Dashboards in Smartsheet" xr:uid="{00000000-0004-0000-0000-000015000000}"/>
    <hyperlink ref="I172" r:id="rId23" display="Learn More About Dashboards in Smartsheet" xr:uid="{00000000-0004-0000-0000-000016000000}"/>
    <hyperlink ref="J172" r:id="rId24" display="Learn More About Dashboards in Smartsheet" xr:uid="{00000000-0004-0000-0000-000017000000}"/>
    <hyperlink ref="K172" r:id="rId25" display="Learn More About Dashboards in Smartsheet" xr:uid="{00000000-0004-0000-0000-000018000000}"/>
    <hyperlink ref="L172" r:id="rId26" display="Learn More About Dashboards in Smartsheet" xr:uid="{00000000-0004-0000-0000-000019000000}"/>
    <hyperlink ref="M172" r:id="rId27" display="Learn More About Dashboards in Smartsheet" xr:uid="{00000000-0004-0000-0000-00001A000000}"/>
    <hyperlink ref="N172" r:id="rId28" display="Learn More About Dashboards in Smartsheet" xr:uid="{00000000-0004-0000-0000-00001B000000}"/>
    <hyperlink ref="A173" r:id="rId29" display="Learn More About Dashboards in Smartsheet" xr:uid="{00000000-0004-0000-0000-00001C000000}"/>
    <hyperlink ref="B173" r:id="rId30" display="Learn More About Dashboards in Smartsheet" xr:uid="{00000000-0004-0000-0000-00001D000000}"/>
    <hyperlink ref="C173" r:id="rId31" display="Learn More About Dashboards in Smartsheet" xr:uid="{00000000-0004-0000-0000-00001E000000}"/>
    <hyperlink ref="D173" r:id="rId32" display="Learn More About Dashboards in Smartsheet" xr:uid="{00000000-0004-0000-0000-00001F000000}"/>
    <hyperlink ref="E173" r:id="rId33" display="Learn More About Dashboards in Smartsheet" xr:uid="{00000000-0004-0000-0000-000020000000}"/>
    <hyperlink ref="F173" r:id="rId34" display="Learn More About Dashboards in Smartsheet" xr:uid="{00000000-0004-0000-0000-000021000000}"/>
    <hyperlink ref="G173" r:id="rId35" display="Learn More About Dashboards in Smartsheet" xr:uid="{00000000-0004-0000-0000-000022000000}"/>
    <hyperlink ref="H173" r:id="rId36" display="Learn More About Dashboards in Smartsheet" xr:uid="{00000000-0004-0000-0000-000023000000}"/>
    <hyperlink ref="I173" r:id="rId37" display="Learn More About Dashboards in Smartsheet" xr:uid="{00000000-0004-0000-0000-000024000000}"/>
    <hyperlink ref="J173" r:id="rId38" display="Learn More About Dashboards in Smartsheet" xr:uid="{00000000-0004-0000-0000-000025000000}"/>
    <hyperlink ref="K173" r:id="rId39" display="Learn More About Dashboards in Smartsheet" xr:uid="{00000000-0004-0000-0000-000026000000}"/>
    <hyperlink ref="L173" r:id="rId40" display="Learn More About Dashboards in Smartsheet" xr:uid="{00000000-0004-0000-0000-000027000000}"/>
    <hyperlink ref="M173" r:id="rId41" display="Learn More About Dashboards in Smartsheet" xr:uid="{00000000-0004-0000-0000-000028000000}"/>
    <hyperlink ref="N173" r:id="rId42" display="Learn More About Dashboards in Smartsheet" xr:uid="{00000000-0004-0000-0000-000029000000}"/>
    <hyperlink ref="A174" r:id="rId43" display="Learn More About Dashboards in Smartsheet" xr:uid="{00000000-0004-0000-0000-00002A000000}"/>
    <hyperlink ref="B174" r:id="rId44" display="Learn More About Dashboards in Smartsheet" xr:uid="{00000000-0004-0000-0000-00002B000000}"/>
    <hyperlink ref="C174" r:id="rId45" display="Learn More About Dashboards in Smartsheet" xr:uid="{00000000-0004-0000-0000-00002C000000}"/>
    <hyperlink ref="D174" r:id="rId46" display="Learn More About Dashboards in Smartsheet" xr:uid="{00000000-0004-0000-0000-00002D000000}"/>
    <hyperlink ref="E174" r:id="rId47" display="Learn More About Dashboards in Smartsheet" xr:uid="{00000000-0004-0000-0000-00002E000000}"/>
    <hyperlink ref="F174" r:id="rId48" display="Learn More About Dashboards in Smartsheet" xr:uid="{00000000-0004-0000-0000-00002F000000}"/>
    <hyperlink ref="G174" r:id="rId49" display="Learn More About Dashboards in Smartsheet" xr:uid="{00000000-0004-0000-0000-000030000000}"/>
    <hyperlink ref="H174" r:id="rId50" display="Learn More About Dashboards in Smartsheet" xr:uid="{00000000-0004-0000-0000-000031000000}"/>
    <hyperlink ref="I174" r:id="rId51" display="Learn More About Dashboards in Smartsheet" xr:uid="{00000000-0004-0000-0000-000032000000}"/>
    <hyperlink ref="J174" r:id="rId52" display="Learn More About Dashboards in Smartsheet" xr:uid="{00000000-0004-0000-0000-000033000000}"/>
    <hyperlink ref="K174" r:id="rId53" display="Learn More About Dashboards in Smartsheet" xr:uid="{00000000-0004-0000-0000-000034000000}"/>
    <hyperlink ref="L174" r:id="rId54" display="Learn More About Dashboards in Smartsheet" xr:uid="{00000000-0004-0000-0000-000035000000}"/>
    <hyperlink ref="M174" r:id="rId55" display="Learn More About Dashboards in Smartsheet" xr:uid="{00000000-0004-0000-0000-000036000000}"/>
    <hyperlink ref="N174" r:id="rId56" display="Learn More About Dashboards in Smartsheet" xr:uid="{00000000-0004-0000-0000-000037000000}"/>
    <hyperlink ref="A175" r:id="rId57" display="Learn More About Dashboards in Smartsheet" xr:uid="{00000000-0004-0000-0000-000038000000}"/>
    <hyperlink ref="B175" r:id="rId58" display="Learn More About Dashboards in Smartsheet" xr:uid="{00000000-0004-0000-0000-000039000000}"/>
    <hyperlink ref="C175" r:id="rId59" display="Learn More About Dashboards in Smartsheet" xr:uid="{00000000-0004-0000-0000-00003A000000}"/>
    <hyperlink ref="D175" r:id="rId60" display="Learn More About Dashboards in Smartsheet" xr:uid="{00000000-0004-0000-0000-00003B000000}"/>
    <hyperlink ref="E175" r:id="rId61" display="Learn More About Dashboards in Smartsheet" xr:uid="{00000000-0004-0000-0000-00003C000000}"/>
    <hyperlink ref="F175" r:id="rId62" display="Learn More About Dashboards in Smartsheet" xr:uid="{00000000-0004-0000-0000-00003D000000}"/>
    <hyperlink ref="G175" r:id="rId63" display="Learn More About Dashboards in Smartsheet" xr:uid="{00000000-0004-0000-0000-00003E000000}"/>
    <hyperlink ref="H175" r:id="rId64" display="Learn More About Dashboards in Smartsheet" xr:uid="{00000000-0004-0000-0000-00003F000000}"/>
    <hyperlink ref="I175" r:id="rId65" display="Learn More About Dashboards in Smartsheet" xr:uid="{00000000-0004-0000-0000-000040000000}"/>
    <hyperlink ref="J175" r:id="rId66" display="Learn More About Dashboards in Smartsheet" xr:uid="{00000000-0004-0000-0000-000041000000}"/>
    <hyperlink ref="K175" r:id="rId67" display="Learn More About Dashboards in Smartsheet" xr:uid="{00000000-0004-0000-0000-000042000000}"/>
    <hyperlink ref="L175" r:id="rId68" display="Learn More About Dashboards in Smartsheet" xr:uid="{00000000-0004-0000-0000-000043000000}"/>
    <hyperlink ref="M175" r:id="rId69" display="Learn More About Dashboards in Smartsheet" xr:uid="{00000000-0004-0000-0000-000044000000}"/>
    <hyperlink ref="N175" r:id="rId70" display="Learn More About Dashboards in Smartsheet" xr:uid="{00000000-0004-0000-0000-000045000000}"/>
  </hyperlinks>
  <pageMargins left="0.7" right="0.7" top="0.75" bottom="0.75" header="0.3" footer="0.3"/>
  <pageSetup orientation="portrait" horizontalDpi="4294967292" verticalDpi="4294967292"/>
  <drawing r:id="rId7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98"/>
  <sheetViews>
    <sheetView showGridLines="0" tabSelected="1" topLeftCell="A2" zoomScale="140" zoomScaleNormal="140" workbookViewId="0">
      <selection activeCell="G7" sqref="G7"/>
    </sheetView>
  </sheetViews>
  <sheetFormatPr baseColWidth="10" defaultRowHeight="16" x14ac:dyDescent="0.2"/>
  <cols>
    <col min="1" max="1" width="40.1640625" customWidth="1"/>
    <col min="2" max="2" width="16.1640625" customWidth="1"/>
    <col min="3" max="10" width="13.1640625" customWidth="1"/>
  </cols>
  <sheetData>
    <row r="1" spans="1:20" ht="32" customHeight="1" x14ac:dyDescent="0.2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1"/>
      <c r="M1" s="1"/>
      <c r="N1" s="1"/>
      <c r="O1" s="1"/>
      <c r="P1" s="1"/>
      <c r="Q1" s="1"/>
      <c r="R1" s="1"/>
      <c r="S1" s="1"/>
      <c r="T1" s="1"/>
    </row>
    <row r="2" spans="1:20" ht="36" customHeight="1" x14ac:dyDescent="0.2">
      <c r="A2" s="68" t="s">
        <v>23</v>
      </c>
      <c r="B2" s="68"/>
      <c r="C2" s="68"/>
      <c r="D2" s="68"/>
      <c r="E2" s="68"/>
      <c r="F2" s="68"/>
      <c r="G2" s="16"/>
      <c r="H2" s="67" t="s">
        <v>49</v>
      </c>
      <c r="I2" s="67"/>
      <c r="J2" s="67"/>
      <c r="Q2" s="1"/>
      <c r="R2" s="1"/>
      <c r="S2" s="1"/>
      <c r="T2" s="1"/>
    </row>
    <row r="3" spans="1:20" x14ac:dyDescent="0.2">
      <c r="A3" s="25" t="s">
        <v>24</v>
      </c>
      <c r="B3" s="25" t="s">
        <v>56</v>
      </c>
      <c r="C3" s="2" t="s">
        <v>8</v>
      </c>
      <c r="D3" s="2" t="s">
        <v>9</v>
      </c>
      <c r="E3" s="2" t="s">
        <v>10</v>
      </c>
      <c r="F3" s="17" t="s">
        <v>44</v>
      </c>
      <c r="H3" s="21" t="s">
        <v>44</v>
      </c>
      <c r="I3" s="21" t="s">
        <v>50</v>
      </c>
      <c r="J3" s="21" t="s">
        <v>51</v>
      </c>
      <c r="P3" s="1"/>
      <c r="Q3" s="1"/>
      <c r="R3" s="1"/>
      <c r="S3" s="1"/>
    </row>
    <row r="4" spans="1:20" x14ac:dyDescent="0.2">
      <c r="A4" s="43" t="s">
        <v>60</v>
      </c>
      <c r="B4" s="43" t="s">
        <v>67</v>
      </c>
      <c r="C4" s="44">
        <v>43335</v>
      </c>
      <c r="D4" s="44">
        <v>43342</v>
      </c>
      <c r="E4" s="45">
        <f>D4-C4</f>
        <v>7</v>
      </c>
      <c r="F4" s="26" t="s">
        <v>45</v>
      </c>
      <c r="H4" s="26" t="s">
        <v>45</v>
      </c>
      <c r="I4" s="6">
        <v>3</v>
      </c>
      <c r="J4" s="22">
        <f>I4/SUM(I4:I7)</f>
        <v>0.23076923076923078</v>
      </c>
      <c r="P4" s="1"/>
      <c r="Q4" s="1"/>
      <c r="R4" s="1"/>
      <c r="S4" s="1"/>
    </row>
    <row r="5" spans="1:20" x14ac:dyDescent="0.2">
      <c r="A5" s="46" t="s">
        <v>59</v>
      </c>
      <c r="B5" s="46" t="s">
        <v>67</v>
      </c>
      <c r="C5" s="47">
        <v>43343</v>
      </c>
      <c r="D5" s="47">
        <v>43347</v>
      </c>
      <c r="E5" s="38">
        <f t="shared" ref="E5:E7" si="0">D5-C5</f>
        <v>4</v>
      </c>
      <c r="F5" s="26" t="s">
        <v>45</v>
      </c>
      <c r="H5" s="27" t="s">
        <v>46</v>
      </c>
      <c r="I5" s="6">
        <v>0</v>
      </c>
      <c r="J5" s="22">
        <f>I5/SUM(I4:I7)</f>
        <v>0</v>
      </c>
      <c r="P5" s="1"/>
      <c r="Q5" s="1"/>
      <c r="R5" s="1"/>
      <c r="S5" s="1"/>
    </row>
    <row r="6" spans="1:20" x14ac:dyDescent="0.2">
      <c r="A6" s="43" t="s">
        <v>68</v>
      </c>
      <c r="B6" s="43" t="s">
        <v>69</v>
      </c>
      <c r="C6" s="44">
        <v>43348</v>
      </c>
      <c r="D6" s="44">
        <v>43360</v>
      </c>
      <c r="E6" s="45">
        <f t="shared" si="0"/>
        <v>12</v>
      </c>
      <c r="F6" s="26" t="s">
        <v>45</v>
      </c>
      <c r="H6" s="28" t="s">
        <v>47</v>
      </c>
      <c r="I6" s="20">
        <v>2</v>
      </c>
      <c r="J6" s="23">
        <f>I6/SUM(I4:I7)</f>
        <v>0.15384615384615385</v>
      </c>
      <c r="P6" s="1"/>
      <c r="Q6" s="1"/>
      <c r="R6" s="1"/>
      <c r="S6" s="1"/>
    </row>
    <row r="7" spans="1:20" x14ac:dyDescent="0.2">
      <c r="A7" s="46" t="s">
        <v>70</v>
      </c>
      <c r="B7" s="46" t="s">
        <v>71</v>
      </c>
      <c r="C7" s="47">
        <v>43361</v>
      </c>
      <c r="D7" s="47">
        <v>43366</v>
      </c>
      <c r="E7" s="38">
        <f t="shared" si="0"/>
        <v>5</v>
      </c>
      <c r="F7" s="26" t="s">
        <v>45</v>
      </c>
      <c r="H7" s="29" t="s">
        <v>48</v>
      </c>
      <c r="I7" s="6">
        <v>8</v>
      </c>
      <c r="J7" s="22">
        <f>I7/SUM(I4:I7)</f>
        <v>0.61538461538461542</v>
      </c>
      <c r="P7" s="1"/>
      <c r="Q7" s="1"/>
      <c r="R7" s="1"/>
      <c r="S7" s="1"/>
    </row>
    <row r="8" spans="1:20" x14ac:dyDescent="0.2">
      <c r="A8" s="43" t="s">
        <v>72</v>
      </c>
      <c r="B8" s="43" t="s">
        <v>73</v>
      </c>
      <c r="C8" s="44">
        <v>43362</v>
      </c>
      <c r="D8" s="44">
        <v>43368</v>
      </c>
      <c r="E8" s="45">
        <f>D8-C8</f>
        <v>6</v>
      </c>
      <c r="F8" s="26" t="s">
        <v>45</v>
      </c>
      <c r="J8" s="24"/>
      <c r="P8" s="1"/>
      <c r="Q8" s="1"/>
      <c r="R8" s="1"/>
      <c r="S8" s="1"/>
    </row>
    <row r="9" spans="1:20" x14ac:dyDescent="0.2">
      <c r="A9" s="46" t="s">
        <v>74</v>
      </c>
      <c r="B9" s="46" t="s">
        <v>75</v>
      </c>
      <c r="C9" s="47">
        <v>43363</v>
      </c>
      <c r="D9" s="47">
        <v>43369</v>
      </c>
      <c r="E9" s="38">
        <f t="shared" ref="E9:E38" si="1">D9-C9</f>
        <v>6</v>
      </c>
      <c r="F9" s="26" t="s">
        <v>45</v>
      </c>
      <c r="P9" s="1"/>
      <c r="Q9" s="1"/>
      <c r="R9" s="1"/>
      <c r="S9" s="1"/>
    </row>
    <row r="10" spans="1:20" x14ac:dyDescent="0.2">
      <c r="A10" s="43" t="s">
        <v>76</v>
      </c>
      <c r="B10" s="43" t="s">
        <v>67</v>
      </c>
      <c r="C10" s="44">
        <v>43366</v>
      </c>
      <c r="D10" s="44">
        <v>43412</v>
      </c>
      <c r="E10" s="45">
        <f t="shared" si="1"/>
        <v>46</v>
      </c>
      <c r="F10" s="26" t="s">
        <v>45</v>
      </c>
      <c r="M10" s="60" t="s">
        <v>11</v>
      </c>
      <c r="N10" s="60"/>
      <c r="O10" s="60"/>
      <c r="P10" s="1"/>
      <c r="Q10" s="1"/>
      <c r="R10" s="1"/>
      <c r="S10" s="1"/>
    </row>
    <row r="11" spans="1:20" x14ac:dyDescent="0.2">
      <c r="A11" s="46" t="s">
        <v>62</v>
      </c>
      <c r="B11" s="46" t="s">
        <v>67</v>
      </c>
      <c r="C11" s="47">
        <v>43366</v>
      </c>
      <c r="D11" s="47">
        <v>43376</v>
      </c>
      <c r="E11" s="38">
        <f t="shared" si="1"/>
        <v>10</v>
      </c>
      <c r="F11" s="26" t="s">
        <v>45</v>
      </c>
      <c r="M11" s="60"/>
      <c r="N11" s="60"/>
      <c r="O11" s="60"/>
      <c r="P11" s="1"/>
      <c r="Q11" s="1"/>
      <c r="R11" s="1"/>
      <c r="S11" s="1"/>
    </row>
    <row r="12" spans="1:20" ht="22" customHeight="1" x14ac:dyDescent="0.2">
      <c r="A12" s="43" t="s">
        <v>78</v>
      </c>
      <c r="B12" s="43" t="s">
        <v>58</v>
      </c>
      <c r="C12" s="44">
        <v>43366</v>
      </c>
      <c r="D12" s="44">
        <v>43398</v>
      </c>
      <c r="E12" s="45">
        <f t="shared" si="1"/>
        <v>32</v>
      </c>
      <c r="F12" s="26" t="s">
        <v>45</v>
      </c>
      <c r="M12" s="3" t="s">
        <v>12</v>
      </c>
      <c r="N12" s="3" t="s">
        <v>13</v>
      </c>
      <c r="O12" s="3" t="s">
        <v>14</v>
      </c>
      <c r="P12" s="1"/>
      <c r="Q12" s="1"/>
      <c r="R12" s="1"/>
      <c r="S12" s="1"/>
    </row>
    <row r="13" spans="1:20" x14ac:dyDescent="0.2">
      <c r="A13" s="46" t="s">
        <v>79</v>
      </c>
      <c r="B13" s="46" t="s">
        <v>71</v>
      </c>
      <c r="C13" s="47">
        <v>43371</v>
      </c>
      <c r="D13" s="47">
        <v>43393</v>
      </c>
      <c r="E13" s="38">
        <f t="shared" si="1"/>
        <v>22</v>
      </c>
      <c r="F13" s="26" t="s">
        <v>45</v>
      </c>
      <c r="M13" s="30">
        <v>1000000</v>
      </c>
      <c r="N13" s="30">
        <v>880000</v>
      </c>
      <c r="O13" s="30">
        <f>(M13-N13)</f>
        <v>120000</v>
      </c>
      <c r="P13" s="1"/>
      <c r="Q13" s="1"/>
      <c r="R13" s="1"/>
      <c r="S13" s="1"/>
    </row>
    <row r="14" spans="1:20" x14ac:dyDescent="0.2">
      <c r="A14" s="43" t="s">
        <v>80</v>
      </c>
      <c r="B14" s="43" t="s">
        <v>81</v>
      </c>
      <c r="C14" s="44">
        <v>43373</v>
      </c>
      <c r="D14" s="44">
        <v>43383</v>
      </c>
      <c r="E14" s="45">
        <f t="shared" si="1"/>
        <v>10</v>
      </c>
      <c r="F14" s="26" t="s">
        <v>45</v>
      </c>
      <c r="P14" s="1"/>
      <c r="Q14" s="1"/>
      <c r="R14" s="1"/>
      <c r="S14" s="1"/>
    </row>
    <row r="15" spans="1:20" x14ac:dyDescent="0.2">
      <c r="A15" s="46" t="s">
        <v>82</v>
      </c>
      <c r="B15" s="46" t="s">
        <v>67</v>
      </c>
      <c r="C15" s="47">
        <v>43374</v>
      </c>
      <c r="D15" s="47">
        <v>43383</v>
      </c>
      <c r="E15" s="38">
        <f t="shared" si="1"/>
        <v>9</v>
      </c>
      <c r="F15" s="26" t="s">
        <v>45</v>
      </c>
      <c r="P15" s="1"/>
      <c r="Q15" s="1"/>
      <c r="R15" s="1"/>
      <c r="S15" s="1"/>
    </row>
    <row r="16" spans="1:20" x14ac:dyDescent="0.2">
      <c r="A16" s="43" t="s">
        <v>149</v>
      </c>
      <c r="B16" s="43" t="s">
        <v>58</v>
      </c>
      <c r="C16" s="44">
        <v>43375</v>
      </c>
      <c r="D16" s="44">
        <v>43379</v>
      </c>
      <c r="E16" s="45">
        <f t="shared" si="1"/>
        <v>4</v>
      </c>
      <c r="F16" s="26" t="s">
        <v>45</v>
      </c>
      <c r="P16" s="1"/>
      <c r="Q16" s="1"/>
      <c r="R16" s="1"/>
      <c r="S16" s="1"/>
    </row>
    <row r="17" spans="1:19" x14ac:dyDescent="0.2">
      <c r="A17" s="46" t="s">
        <v>61</v>
      </c>
      <c r="B17" s="46" t="s">
        <v>67</v>
      </c>
      <c r="C17" s="47">
        <v>43388</v>
      </c>
      <c r="D17" s="47">
        <v>43408</v>
      </c>
      <c r="E17" s="38">
        <f t="shared" si="1"/>
        <v>20</v>
      </c>
      <c r="F17" s="26" t="s">
        <v>45</v>
      </c>
      <c r="K17" s="60" t="s">
        <v>11</v>
      </c>
      <c r="L17" s="60"/>
      <c r="M17" s="60"/>
      <c r="P17" s="1"/>
      <c r="Q17" s="1"/>
      <c r="R17" s="1"/>
      <c r="S17" s="1"/>
    </row>
    <row r="18" spans="1:19" x14ac:dyDescent="0.2">
      <c r="A18" s="43" t="s">
        <v>83</v>
      </c>
      <c r="B18" s="43" t="s">
        <v>84</v>
      </c>
      <c r="C18" s="44">
        <v>43353</v>
      </c>
      <c r="D18" s="44">
        <v>43475</v>
      </c>
      <c r="E18" s="45">
        <f t="shared" si="1"/>
        <v>122</v>
      </c>
      <c r="F18" s="28" t="s">
        <v>47</v>
      </c>
      <c r="K18" s="60"/>
      <c r="L18" s="60"/>
      <c r="M18" s="60"/>
      <c r="P18" s="1"/>
      <c r="Q18" s="1"/>
      <c r="R18" s="1"/>
      <c r="S18" s="1"/>
    </row>
    <row r="19" spans="1:19" x14ac:dyDescent="0.2">
      <c r="A19" s="46" t="s">
        <v>85</v>
      </c>
      <c r="B19" s="46" t="s">
        <v>86</v>
      </c>
      <c r="C19" s="47">
        <v>43383</v>
      </c>
      <c r="D19" s="47">
        <v>43407</v>
      </c>
      <c r="E19" s="38">
        <f t="shared" si="1"/>
        <v>24</v>
      </c>
      <c r="F19" s="29" t="s">
        <v>48</v>
      </c>
      <c r="K19" s="60" t="s">
        <v>11</v>
      </c>
      <c r="L19" s="60"/>
      <c r="M19" s="60"/>
      <c r="P19" s="1"/>
      <c r="Q19" s="1"/>
      <c r="R19" s="1"/>
      <c r="S19" s="1"/>
    </row>
    <row r="20" spans="1:19" x14ac:dyDescent="0.2">
      <c r="A20" s="43" t="s">
        <v>122</v>
      </c>
      <c r="B20" s="43" t="s">
        <v>58</v>
      </c>
      <c r="C20" s="44">
        <v>43388</v>
      </c>
      <c r="D20" s="44">
        <v>43508</v>
      </c>
      <c r="E20" s="45">
        <f t="shared" si="1"/>
        <v>120</v>
      </c>
      <c r="F20" s="29" t="s">
        <v>48</v>
      </c>
      <c r="K20" s="60"/>
      <c r="L20" s="60"/>
      <c r="M20" s="60"/>
      <c r="P20" s="1"/>
      <c r="Q20" s="1"/>
      <c r="R20" s="1"/>
      <c r="S20" s="1"/>
    </row>
    <row r="21" spans="1:19" ht="20" customHeight="1" x14ac:dyDescent="0.2">
      <c r="A21" s="46" t="s">
        <v>87</v>
      </c>
      <c r="B21" s="46" t="s">
        <v>75</v>
      </c>
      <c r="C21" s="47">
        <v>43398</v>
      </c>
      <c r="D21" s="47">
        <v>43511</v>
      </c>
      <c r="E21" s="38">
        <f t="shared" si="1"/>
        <v>113</v>
      </c>
      <c r="F21" s="29" t="s">
        <v>48</v>
      </c>
      <c r="K21" s="60"/>
      <c r="L21" s="60"/>
      <c r="M21" s="60"/>
      <c r="N21" s="65" t="s">
        <v>11</v>
      </c>
      <c r="O21" s="65"/>
      <c r="P21" s="65"/>
      <c r="Q21" s="1"/>
      <c r="R21" s="1"/>
      <c r="S21" s="1"/>
    </row>
    <row r="22" spans="1:19" x14ac:dyDescent="0.2">
      <c r="A22" s="43" t="s">
        <v>88</v>
      </c>
      <c r="B22" s="43" t="s">
        <v>89</v>
      </c>
      <c r="C22" s="44">
        <v>43399</v>
      </c>
      <c r="D22" s="44">
        <v>43506</v>
      </c>
      <c r="E22" s="45">
        <f t="shared" si="1"/>
        <v>107</v>
      </c>
      <c r="F22" s="29" t="s">
        <v>48</v>
      </c>
      <c r="N22" s="65"/>
      <c r="O22" s="65"/>
      <c r="P22" s="65"/>
      <c r="Q22" s="1"/>
      <c r="R22" s="1"/>
      <c r="S22" s="1"/>
    </row>
    <row r="23" spans="1:19" ht="20" customHeight="1" x14ac:dyDescent="0.2">
      <c r="A23" s="46" t="s">
        <v>90</v>
      </c>
      <c r="B23" s="46" t="s">
        <v>77</v>
      </c>
      <c r="C23" s="47">
        <v>43407</v>
      </c>
      <c r="D23" s="47">
        <v>43419</v>
      </c>
      <c r="E23" s="38">
        <f t="shared" si="1"/>
        <v>12</v>
      </c>
      <c r="F23" s="29" t="s">
        <v>48</v>
      </c>
      <c r="N23" s="34" t="s">
        <v>12</v>
      </c>
      <c r="O23" s="35" t="s">
        <v>13</v>
      </c>
      <c r="P23" s="35" t="s">
        <v>14</v>
      </c>
      <c r="Q23" s="1"/>
      <c r="R23" s="1"/>
      <c r="S23" s="1"/>
    </row>
    <row r="24" spans="1:19" x14ac:dyDescent="0.2">
      <c r="A24" s="43" t="s">
        <v>91</v>
      </c>
      <c r="B24" s="43" t="s">
        <v>67</v>
      </c>
      <c r="C24" s="44">
        <v>43485</v>
      </c>
      <c r="D24" s="44">
        <v>43498</v>
      </c>
      <c r="E24" s="45">
        <f t="shared" si="1"/>
        <v>13</v>
      </c>
      <c r="F24" s="29" t="s">
        <v>48</v>
      </c>
      <c r="N24" s="36">
        <v>1000000</v>
      </c>
      <c r="O24" s="37">
        <v>880000</v>
      </c>
      <c r="P24" s="37">
        <v>120000</v>
      </c>
      <c r="Q24" s="1"/>
      <c r="R24" s="1"/>
      <c r="S24" s="1"/>
    </row>
    <row r="25" spans="1:19" x14ac:dyDescent="0.2">
      <c r="A25" s="46" t="s">
        <v>63</v>
      </c>
      <c r="B25" s="46" t="s">
        <v>84</v>
      </c>
      <c r="C25" s="47">
        <v>43470</v>
      </c>
      <c r="D25" s="47">
        <v>43490</v>
      </c>
      <c r="E25" s="38">
        <f t="shared" si="1"/>
        <v>20</v>
      </c>
      <c r="F25" s="29" t="s">
        <v>48</v>
      </c>
      <c r="P25" s="1"/>
      <c r="Q25" s="1"/>
      <c r="R25" s="1"/>
      <c r="S25" s="1"/>
    </row>
    <row r="26" spans="1:19" x14ac:dyDescent="0.2">
      <c r="A26" s="43" t="s">
        <v>92</v>
      </c>
      <c r="B26" s="43" t="s">
        <v>89</v>
      </c>
      <c r="C26" s="44">
        <v>43470</v>
      </c>
      <c r="D26" s="44">
        <v>43490</v>
      </c>
      <c r="E26" s="45">
        <f t="shared" si="1"/>
        <v>20</v>
      </c>
      <c r="F26" s="29" t="s">
        <v>48</v>
      </c>
      <c r="P26" s="1"/>
      <c r="Q26" s="1"/>
      <c r="R26" s="1"/>
      <c r="S26" s="1"/>
    </row>
    <row r="27" spans="1:19" x14ac:dyDescent="0.2">
      <c r="A27" s="46" t="s">
        <v>93</v>
      </c>
      <c r="B27" s="46" t="s">
        <v>77</v>
      </c>
      <c r="C27" s="47">
        <v>43475</v>
      </c>
      <c r="D27" s="47">
        <v>43485</v>
      </c>
      <c r="E27" s="38">
        <f t="shared" si="1"/>
        <v>10</v>
      </c>
      <c r="F27" s="29" t="s">
        <v>48</v>
      </c>
      <c r="P27" s="1"/>
      <c r="Q27" s="1"/>
      <c r="R27" s="1"/>
      <c r="S27" s="1"/>
    </row>
    <row r="28" spans="1:19" x14ac:dyDescent="0.2">
      <c r="A28" s="43" t="s">
        <v>94</v>
      </c>
      <c r="B28" s="43" t="s">
        <v>58</v>
      </c>
      <c r="C28" s="44">
        <v>43477</v>
      </c>
      <c r="D28" s="44">
        <v>43498</v>
      </c>
      <c r="E28" s="45">
        <f t="shared" si="1"/>
        <v>21</v>
      </c>
      <c r="F28" s="29" t="s">
        <v>48</v>
      </c>
      <c r="P28" s="1"/>
      <c r="Q28" s="1"/>
      <c r="R28" s="1"/>
      <c r="S28" s="1"/>
    </row>
    <row r="29" spans="1:19" x14ac:dyDescent="0.2">
      <c r="A29" s="46" t="s">
        <v>95</v>
      </c>
      <c r="B29" s="46" t="s">
        <v>67</v>
      </c>
      <c r="C29" s="47">
        <v>43480</v>
      </c>
      <c r="D29" s="47">
        <v>43511</v>
      </c>
      <c r="E29" s="38">
        <f t="shared" si="1"/>
        <v>31</v>
      </c>
      <c r="F29" s="29" t="s">
        <v>48</v>
      </c>
      <c r="P29" s="1"/>
      <c r="Q29" s="1"/>
      <c r="R29" s="1"/>
      <c r="S29" s="1"/>
    </row>
    <row r="30" spans="1:19" x14ac:dyDescent="0.2">
      <c r="A30" s="43" t="s">
        <v>148</v>
      </c>
      <c r="B30" s="43" t="s">
        <v>75</v>
      </c>
      <c r="C30" s="44">
        <v>43490</v>
      </c>
      <c r="D30" s="44">
        <v>43525</v>
      </c>
      <c r="E30" s="45">
        <f t="shared" si="1"/>
        <v>35</v>
      </c>
      <c r="F30" s="29" t="s">
        <v>48</v>
      </c>
      <c r="P30" s="1"/>
      <c r="Q30" s="1"/>
      <c r="R30" s="1"/>
      <c r="S30" s="1"/>
    </row>
    <row r="31" spans="1:19" x14ac:dyDescent="0.2">
      <c r="A31" s="46" t="s">
        <v>64</v>
      </c>
      <c r="B31" s="46" t="s">
        <v>58</v>
      </c>
      <c r="C31" s="47">
        <v>43499</v>
      </c>
      <c r="D31" s="47">
        <v>43514</v>
      </c>
      <c r="E31" s="38">
        <f t="shared" si="1"/>
        <v>15</v>
      </c>
      <c r="F31" s="29" t="s">
        <v>48</v>
      </c>
      <c r="P31" s="1"/>
      <c r="Q31" s="1"/>
      <c r="R31" s="1"/>
      <c r="S31" s="1"/>
    </row>
    <row r="32" spans="1:19" x14ac:dyDescent="0.2">
      <c r="A32" s="43" t="s">
        <v>96</v>
      </c>
      <c r="B32" s="43" t="s">
        <v>77</v>
      </c>
      <c r="C32" s="44">
        <v>43508</v>
      </c>
      <c r="D32" s="44">
        <v>43524</v>
      </c>
      <c r="E32" s="45">
        <f t="shared" si="1"/>
        <v>16</v>
      </c>
      <c r="F32" s="29" t="s">
        <v>48</v>
      </c>
      <c r="P32" s="1"/>
      <c r="Q32" s="1"/>
      <c r="R32" s="1"/>
      <c r="S32" s="1"/>
    </row>
    <row r="33" spans="1:20" x14ac:dyDescent="0.2">
      <c r="A33" s="46" t="s">
        <v>97</v>
      </c>
      <c r="B33" s="46" t="s">
        <v>89</v>
      </c>
      <c r="C33" s="47">
        <v>43512</v>
      </c>
      <c r="D33" s="47">
        <v>43525</v>
      </c>
      <c r="E33" s="38">
        <f t="shared" si="1"/>
        <v>13</v>
      </c>
      <c r="F33" s="29" t="s">
        <v>48</v>
      </c>
      <c r="P33" s="1"/>
      <c r="Q33" s="1"/>
      <c r="R33" s="1"/>
      <c r="S33" s="1"/>
    </row>
    <row r="34" spans="1:20" x14ac:dyDescent="0.2">
      <c r="A34" s="43" t="s">
        <v>98</v>
      </c>
      <c r="B34" s="43" t="s">
        <v>75</v>
      </c>
      <c r="C34" s="44">
        <v>43516</v>
      </c>
      <c r="D34" s="44">
        <v>43536</v>
      </c>
      <c r="E34" s="45">
        <f t="shared" si="1"/>
        <v>20</v>
      </c>
      <c r="F34" s="29" t="s">
        <v>48</v>
      </c>
      <c r="P34" s="1"/>
      <c r="Q34" s="1"/>
      <c r="R34" s="1"/>
      <c r="S34" s="1"/>
    </row>
    <row r="35" spans="1:20" x14ac:dyDescent="0.2">
      <c r="A35" s="46" t="s">
        <v>66</v>
      </c>
      <c r="B35" s="46" t="s">
        <v>84</v>
      </c>
      <c r="C35" s="47">
        <v>43525</v>
      </c>
      <c r="D35" s="47">
        <v>43554</v>
      </c>
      <c r="E35" s="38">
        <f t="shared" si="1"/>
        <v>29</v>
      </c>
      <c r="F35" s="29" t="s">
        <v>48</v>
      </c>
      <c r="P35" s="1"/>
      <c r="Q35" s="1"/>
      <c r="R35" s="1"/>
      <c r="S35" s="1"/>
    </row>
    <row r="36" spans="1:20" x14ac:dyDescent="0.2">
      <c r="A36" s="43" t="s">
        <v>99</v>
      </c>
      <c r="B36" s="43" t="s">
        <v>67</v>
      </c>
      <c r="C36" s="44">
        <v>43556</v>
      </c>
      <c r="D36" s="44">
        <v>43575</v>
      </c>
      <c r="E36" s="45">
        <f t="shared" si="1"/>
        <v>19</v>
      </c>
      <c r="F36" s="29" t="s">
        <v>48</v>
      </c>
      <c r="P36" s="1"/>
      <c r="Q36" s="1"/>
      <c r="R36" s="1"/>
      <c r="S36" s="1"/>
    </row>
    <row r="37" spans="1:20" x14ac:dyDescent="0.2">
      <c r="A37" s="46" t="s">
        <v>100</v>
      </c>
      <c r="B37" s="46" t="s">
        <v>67</v>
      </c>
      <c r="C37" s="47">
        <v>43556</v>
      </c>
      <c r="D37" s="47">
        <v>43585</v>
      </c>
      <c r="E37" s="38">
        <f t="shared" si="1"/>
        <v>29</v>
      </c>
      <c r="F37" s="29" t="s">
        <v>48</v>
      </c>
      <c r="P37" s="1"/>
      <c r="Q37" s="1"/>
      <c r="R37" s="1"/>
      <c r="S37" s="1"/>
    </row>
    <row r="38" spans="1:20" x14ac:dyDescent="0.2">
      <c r="A38" s="43" t="s">
        <v>65</v>
      </c>
      <c r="B38" s="43" t="s">
        <v>67</v>
      </c>
      <c r="C38" s="44">
        <v>43586</v>
      </c>
      <c r="D38" s="44">
        <v>43600</v>
      </c>
      <c r="E38" s="45">
        <f t="shared" si="1"/>
        <v>14</v>
      </c>
      <c r="F38" s="29" t="s">
        <v>48</v>
      </c>
      <c r="P38" s="1"/>
      <c r="Q38" s="1"/>
      <c r="R38" s="1"/>
      <c r="S38" s="1"/>
    </row>
    <row r="39" spans="1:20" ht="16" customHeight="1" x14ac:dyDescent="0.2">
      <c r="B39" s="1"/>
      <c r="C39" s="1"/>
      <c r="D39" s="1"/>
      <c r="E39" s="1"/>
      <c r="F39" s="1"/>
      <c r="Q39" s="1"/>
      <c r="R39" s="1"/>
      <c r="S39" s="1"/>
      <c r="T39" s="1"/>
    </row>
    <row r="40" spans="1:20" ht="16" customHeight="1" x14ac:dyDescent="0.2">
      <c r="B40" s="1"/>
      <c r="C40" s="1"/>
      <c r="D40" s="1"/>
      <c r="E40" s="1"/>
      <c r="F40" s="1"/>
      <c r="Q40" s="1"/>
      <c r="R40" s="1"/>
      <c r="S40" s="1"/>
      <c r="T40" s="1"/>
    </row>
    <row r="41" spans="1:20" ht="36" customHeight="1" x14ac:dyDescent="0.2">
      <c r="A41" s="69" t="s">
        <v>53</v>
      </c>
      <c r="B41" s="69"/>
      <c r="C41" s="69"/>
      <c r="D41" s="69"/>
      <c r="E41" s="69"/>
      <c r="F41" s="69"/>
      <c r="G41" s="69"/>
      <c r="Q41" s="1"/>
      <c r="R41" s="1"/>
      <c r="S41" s="1"/>
      <c r="T41" s="1"/>
    </row>
    <row r="42" spans="1:20" ht="16" customHeight="1" x14ac:dyDescent="0.2">
      <c r="A42" s="77" t="s">
        <v>24</v>
      </c>
      <c r="B42" s="70" t="s">
        <v>0</v>
      </c>
      <c r="C42" s="71"/>
      <c r="D42" s="72"/>
      <c r="E42" s="73" t="s">
        <v>4</v>
      </c>
      <c r="F42" s="74"/>
      <c r="G42" s="75" t="s">
        <v>7</v>
      </c>
      <c r="H42" s="1"/>
      <c r="I42" s="1"/>
      <c r="J42" s="1"/>
      <c r="K42" s="1"/>
      <c r="L42" s="1"/>
      <c r="M42" s="1"/>
      <c r="N42" s="1"/>
      <c r="O42" s="1"/>
    </row>
    <row r="43" spans="1:20" ht="16" customHeight="1" x14ac:dyDescent="0.2">
      <c r="A43" s="78"/>
      <c r="B43" s="4" t="s">
        <v>1</v>
      </c>
      <c r="C43" s="4" t="s">
        <v>2</v>
      </c>
      <c r="D43" s="4" t="s">
        <v>3</v>
      </c>
      <c r="E43" s="5" t="s">
        <v>5</v>
      </c>
      <c r="F43" s="5" t="s">
        <v>6</v>
      </c>
      <c r="G43" s="76"/>
      <c r="H43" s="1"/>
      <c r="I43" s="1"/>
      <c r="J43" s="1"/>
      <c r="K43" s="1"/>
      <c r="L43" s="1"/>
      <c r="M43" s="1"/>
      <c r="N43" s="1"/>
      <c r="O43" s="1"/>
    </row>
    <row r="44" spans="1:20" x14ac:dyDescent="0.2">
      <c r="A44" s="18" t="s">
        <v>25</v>
      </c>
      <c r="B44" s="6">
        <v>1</v>
      </c>
      <c r="C44" s="6">
        <v>0</v>
      </c>
      <c r="D44" s="6">
        <v>4</v>
      </c>
      <c r="E44" s="6">
        <v>2</v>
      </c>
      <c r="F44" s="6">
        <v>0</v>
      </c>
      <c r="G44" s="6">
        <v>4</v>
      </c>
      <c r="H44" s="1"/>
      <c r="I44" s="1"/>
      <c r="J44" s="1"/>
      <c r="K44" s="1"/>
      <c r="L44" s="1"/>
      <c r="M44" s="1"/>
      <c r="N44" s="1"/>
      <c r="O44" s="1"/>
    </row>
    <row r="45" spans="1:20" x14ac:dyDescent="0.2">
      <c r="A45" s="19" t="s">
        <v>26</v>
      </c>
      <c r="B45" s="7">
        <v>2</v>
      </c>
      <c r="C45" s="7">
        <v>3</v>
      </c>
      <c r="D45" s="7">
        <v>5</v>
      </c>
      <c r="E45" s="8">
        <v>1</v>
      </c>
      <c r="F45" s="8">
        <v>2</v>
      </c>
      <c r="G45" s="9">
        <v>3</v>
      </c>
      <c r="H45" s="1"/>
      <c r="I45" s="1"/>
      <c r="J45" s="1"/>
      <c r="K45" s="1"/>
      <c r="L45" s="1"/>
      <c r="M45" s="1"/>
      <c r="N45" s="1"/>
      <c r="O45" s="1"/>
    </row>
    <row r="46" spans="1:20" x14ac:dyDescent="0.2">
      <c r="A46" s="18" t="s">
        <v>27</v>
      </c>
      <c r="B46" s="6">
        <v>3</v>
      </c>
      <c r="C46" s="6">
        <v>4</v>
      </c>
      <c r="D46" s="6">
        <v>3</v>
      </c>
      <c r="E46" s="6">
        <v>2</v>
      </c>
      <c r="F46" s="6">
        <v>1</v>
      </c>
      <c r="G46" s="6">
        <v>2</v>
      </c>
      <c r="H46" s="1"/>
      <c r="I46" s="1"/>
      <c r="J46" s="1"/>
      <c r="K46" s="1"/>
      <c r="L46" s="1"/>
      <c r="M46" s="1"/>
      <c r="N46" s="1"/>
      <c r="O46" s="1"/>
    </row>
    <row r="47" spans="1:20" x14ac:dyDescent="0.2">
      <c r="A47" s="19" t="s">
        <v>28</v>
      </c>
      <c r="B47" s="7">
        <v>5</v>
      </c>
      <c r="C47" s="7">
        <v>8</v>
      </c>
      <c r="D47" s="7">
        <v>1</v>
      </c>
      <c r="E47" s="8">
        <v>1</v>
      </c>
      <c r="F47" s="8">
        <v>0</v>
      </c>
      <c r="G47" s="9">
        <v>0</v>
      </c>
      <c r="H47" s="1"/>
      <c r="I47" s="1"/>
      <c r="J47" s="1"/>
      <c r="K47" s="1"/>
    </row>
    <row r="48" spans="1:20" x14ac:dyDescent="0.2">
      <c r="A48" s="18" t="s">
        <v>29</v>
      </c>
      <c r="B48" s="6">
        <v>8</v>
      </c>
      <c r="C48" s="6">
        <v>6</v>
      </c>
      <c r="D48" s="6">
        <v>4</v>
      </c>
      <c r="E48" s="6">
        <v>0</v>
      </c>
      <c r="F48" s="6">
        <v>3</v>
      </c>
      <c r="G48" s="6">
        <v>1</v>
      </c>
      <c r="H48" s="1"/>
      <c r="I48" s="1"/>
      <c r="J48" s="1"/>
      <c r="K48" s="1"/>
    </row>
    <row r="49" spans="1:16" x14ac:dyDescent="0.2">
      <c r="A49" s="19" t="s">
        <v>35</v>
      </c>
      <c r="B49" s="7">
        <v>5</v>
      </c>
      <c r="C49" s="7">
        <v>0</v>
      </c>
      <c r="D49" s="7">
        <v>0</v>
      </c>
      <c r="E49" s="8">
        <v>2</v>
      </c>
      <c r="F49" s="8">
        <v>0</v>
      </c>
      <c r="G49" s="9">
        <v>2</v>
      </c>
      <c r="H49" s="1"/>
      <c r="I49" s="1"/>
      <c r="J49" s="1"/>
      <c r="K49" s="1"/>
    </row>
    <row r="50" spans="1:16" x14ac:dyDescent="0.2">
      <c r="A50" s="18" t="s">
        <v>30</v>
      </c>
      <c r="B50" s="6">
        <v>6</v>
      </c>
      <c r="C50" s="6">
        <v>4</v>
      </c>
      <c r="D50" s="6">
        <v>0</v>
      </c>
      <c r="E50" s="6">
        <v>1</v>
      </c>
      <c r="F50" s="6">
        <v>2</v>
      </c>
      <c r="G50" s="6">
        <v>3</v>
      </c>
      <c r="H50" s="1"/>
      <c r="I50" s="1"/>
      <c r="J50" s="1"/>
      <c r="K50" s="1"/>
    </row>
    <row r="51" spans="1:16" x14ac:dyDescent="0.2">
      <c r="A51" s="19" t="s">
        <v>54</v>
      </c>
      <c r="B51" s="7">
        <v>7</v>
      </c>
      <c r="C51" s="7">
        <v>3</v>
      </c>
      <c r="D51" s="7">
        <v>3</v>
      </c>
      <c r="E51" s="8">
        <v>0</v>
      </c>
      <c r="F51" s="8">
        <v>1</v>
      </c>
      <c r="G51" s="9">
        <v>4</v>
      </c>
      <c r="H51" s="1"/>
      <c r="I51" s="1"/>
      <c r="J51" s="1"/>
      <c r="K51" s="1"/>
    </row>
    <row r="52" spans="1:16" x14ac:dyDescent="0.2">
      <c r="A52" s="18" t="s">
        <v>31</v>
      </c>
      <c r="B52" s="6">
        <v>0</v>
      </c>
      <c r="C52" s="6">
        <v>2</v>
      </c>
      <c r="D52" s="6">
        <v>4</v>
      </c>
      <c r="E52" s="6">
        <v>1</v>
      </c>
      <c r="F52" s="6">
        <v>3</v>
      </c>
      <c r="G52" s="6">
        <v>2</v>
      </c>
      <c r="H52" s="1"/>
      <c r="I52" s="1"/>
      <c r="J52" s="1"/>
      <c r="K52" s="1"/>
    </row>
    <row r="53" spans="1:16" x14ac:dyDescent="0.2">
      <c r="A53" s="19" t="s">
        <v>33</v>
      </c>
      <c r="B53" s="7">
        <v>4</v>
      </c>
      <c r="C53" s="7">
        <v>4</v>
      </c>
      <c r="D53" s="7">
        <v>5</v>
      </c>
      <c r="E53" s="8">
        <v>2</v>
      </c>
      <c r="F53" s="8">
        <v>0</v>
      </c>
      <c r="G53" s="9">
        <v>0</v>
      </c>
      <c r="H53" s="1"/>
      <c r="I53" s="1"/>
      <c r="J53" s="1"/>
      <c r="K53" s="1"/>
    </row>
    <row r="54" spans="1:16" x14ac:dyDescent="0.2">
      <c r="A54" s="18" t="s">
        <v>32</v>
      </c>
      <c r="B54" s="6">
        <v>3</v>
      </c>
      <c r="C54" s="6">
        <v>6</v>
      </c>
      <c r="D54" s="6">
        <v>4</v>
      </c>
      <c r="E54" s="6">
        <v>3</v>
      </c>
      <c r="F54" s="6">
        <v>2</v>
      </c>
      <c r="G54" s="6">
        <v>0</v>
      </c>
      <c r="H54" s="1"/>
      <c r="I54" s="1"/>
      <c r="J54" s="1"/>
      <c r="K54" s="1"/>
    </row>
    <row r="55" spans="1:16" x14ac:dyDescent="0.2">
      <c r="A55" s="19" t="s">
        <v>34</v>
      </c>
      <c r="B55" s="7">
        <v>2</v>
      </c>
      <c r="C55" s="7">
        <v>3</v>
      </c>
      <c r="D55" s="7">
        <v>6</v>
      </c>
      <c r="E55" s="8">
        <v>0</v>
      </c>
      <c r="F55" s="8">
        <v>1</v>
      </c>
      <c r="G55" s="9">
        <v>1</v>
      </c>
      <c r="H55" s="1"/>
      <c r="I55" s="1"/>
      <c r="J55" s="1"/>
      <c r="K55" s="1"/>
    </row>
    <row r="56" spans="1:16" x14ac:dyDescent="0.2">
      <c r="A56" s="18" t="s">
        <v>36</v>
      </c>
      <c r="B56" s="6">
        <v>1</v>
      </c>
      <c r="C56" s="6">
        <v>1</v>
      </c>
      <c r="D56" s="6">
        <v>7</v>
      </c>
      <c r="E56" s="6">
        <v>1</v>
      </c>
      <c r="F56" s="6">
        <v>0</v>
      </c>
      <c r="G56" s="6">
        <v>2</v>
      </c>
      <c r="H56" s="1"/>
      <c r="I56" s="1"/>
      <c r="J56" s="1"/>
      <c r="K56" s="1"/>
    </row>
    <row r="57" spans="1:16" x14ac:dyDescent="0.2">
      <c r="A57" s="19" t="s">
        <v>37</v>
      </c>
      <c r="B57" s="7">
        <v>5</v>
      </c>
      <c r="C57" s="7">
        <v>0</v>
      </c>
      <c r="D57" s="7">
        <v>2</v>
      </c>
      <c r="E57" s="8">
        <v>2</v>
      </c>
      <c r="F57" s="8">
        <v>1</v>
      </c>
      <c r="G57" s="9">
        <v>3</v>
      </c>
      <c r="H57" s="1"/>
      <c r="I57" s="1"/>
      <c r="J57" s="1"/>
      <c r="K57" s="1"/>
    </row>
    <row r="58" spans="1:16" x14ac:dyDescent="0.2">
      <c r="B58" s="10">
        <f t="shared" ref="B58:G58" si="2">SUM(B44:B57)</f>
        <v>52</v>
      </c>
      <c r="C58" s="10">
        <f t="shared" si="2"/>
        <v>44</v>
      </c>
      <c r="D58" s="10">
        <f t="shared" si="2"/>
        <v>48</v>
      </c>
      <c r="E58" s="11">
        <f t="shared" si="2"/>
        <v>18</v>
      </c>
      <c r="F58" s="11">
        <f t="shared" si="2"/>
        <v>16</v>
      </c>
      <c r="G58" s="12">
        <f t="shared" si="2"/>
        <v>27</v>
      </c>
      <c r="H58" s="1"/>
      <c r="I58" s="1"/>
      <c r="J58" s="1"/>
      <c r="K58" s="1"/>
    </row>
    <row r="59" spans="1:16" x14ac:dyDescent="0.2">
      <c r="G59" s="1"/>
      <c r="H59" s="1"/>
      <c r="I59" s="1"/>
      <c r="J59" s="1"/>
      <c r="K59" s="1"/>
    </row>
    <row r="60" spans="1:16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20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2:20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2:20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2:20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2:20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2:20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2:20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2:20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12">
    <mergeCell ref="A41:G41"/>
    <mergeCell ref="B42:D42"/>
    <mergeCell ref="E42:F42"/>
    <mergeCell ref="G42:G43"/>
    <mergeCell ref="A42:A43"/>
    <mergeCell ref="M10:O11"/>
    <mergeCell ref="K17:M18"/>
    <mergeCell ref="K19:M21"/>
    <mergeCell ref="N21:P22"/>
    <mergeCell ref="A1:K1"/>
    <mergeCell ref="H2:J2"/>
    <mergeCell ref="A2:F2"/>
  </mergeCells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0A51-EE5F-8043-8E61-DE7CF659BBA0}">
  <dimension ref="E13:W54"/>
  <sheetViews>
    <sheetView topLeftCell="A13" zoomScale="110" zoomScaleNormal="110" workbookViewId="0">
      <selection activeCell="Y51" sqref="Y51"/>
    </sheetView>
  </sheetViews>
  <sheetFormatPr baseColWidth="10" defaultRowHeight="16" x14ac:dyDescent="0.2"/>
  <cols>
    <col min="1" max="1" width="10.83203125" style="48"/>
    <col min="2" max="3" width="10.83203125" style="48" customWidth="1"/>
    <col min="4" max="4" width="7.83203125" style="48" customWidth="1"/>
    <col min="5" max="6" width="10.83203125" style="48"/>
    <col min="7" max="7" width="8.1640625" style="48" customWidth="1"/>
    <col min="8" max="8" width="10.83203125" style="48"/>
    <col min="9" max="9" width="10.83203125" style="48" customWidth="1"/>
    <col min="10" max="10" width="6.83203125" style="48" customWidth="1"/>
    <col min="11" max="15" width="10.83203125" style="48"/>
    <col min="16" max="16" width="8.33203125" style="48" customWidth="1"/>
    <col min="17" max="18" width="10.83203125" style="48"/>
    <col min="19" max="19" width="5.1640625" style="48" customWidth="1"/>
    <col min="20" max="21" width="10.83203125" style="48"/>
    <col min="22" max="22" width="3.6640625" style="48" customWidth="1"/>
    <col min="23" max="16384" width="10.83203125" style="48"/>
  </cols>
  <sheetData>
    <row r="13" spans="5:6" ht="17" thickBot="1" x14ac:dyDescent="0.25"/>
    <row r="14" spans="5:6" ht="17" thickBot="1" x14ac:dyDescent="0.25">
      <c r="E14" s="81" t="s">
        <v>102</v>
      </c>
      <c r="F14" s="82"/>
    </row>
    <row r="15" spans="5:6" ht="18" thickBot="1" x14ac:dyDescent="0.25">
      <c r="E15" s="39">
        <v>1</v>
      </c>
      <c r="F15" s="40" t="s">
        <v>103</v>
      </c>
    </row>
    <row r="16" spans="5:6" ht="17" thickBot="1" x14ac:dyDescent="0.25">
      <c r="E16" s="41">
        <v>43335</v>
      </c>
      <c r="F16" s="41">
        <v>43342</v>
      </c>
    </row>
    <row r="17" spans="5:23" ht="17" customHeight="1" thickBot="1" x14ac:dyDescent="0.25"/>
    <row r="18" spans="5:23" ht="17" customHeight="1" thickBot="1" x14ac:dyDescent="0.25">
      <c r="E18" s="79" t="s">
        <v>59</v>
      </c>
      <c r="F18" s="80"/>
      <c r="H18" s="79" t="s">
        <v>107</v>
      </c>
      <c r="I18" s="80"/>
      <c r="K18" s="79" t="s">
        <v>62</v>
      </c>
      <c r="L18" s="80"/>
      <c r="N18" s="79" t="s">
        <v>61</v>
      </c>
      <c r="O18" s="80"/>
      <c r="T18" s="79" t="s">
        <v>132</v>
      </c>
      <c r="U18" s="80"/>
    </row>
    <row r="19" spans="5:23" ht="18" thickBot="1" x14ac:dyDescent="0.25">
      <c r="E19" s="39">
        <v>2</v>
      </c>
      <c r="F19" s="40" t="s">
        <v>104</v>
      </c>
      <c r="H19" s="39">
        <v>4</v>
      </c>
      <c r="I19" s="40" t="s">
        <v>103</v>
      </c>
      <c r="K19" s="39">
        <v>9</v>
      </c>
      <c r="L19" s="40" t="s">
        <v>110</v>
      </c>
      <c r="N19" s="39">
        <v>12</v>
      </c>
      <c r="O19" s="40" t="s">
        <v>116</v>
      </c>
      <c r="T19" s="39">
        <v>22</v>
      </c>
      <c r="U19" s="40" t="s">
        <v>135</v>
      </c>
    </row>
    <row r="20" spans="5:23" ht="18" thickBot="1" x14ac:dyDescent="0.25">
      <c r="E20" s="49">
        <v>43343</v>
      </c>
      <c r="F20" s="50">
        <v>43347</v>
      </c>
      <c r="H20" s="41">
        <v>43361</v>
      </c>
      <c r="I20" s="42">
        <v>43368</v>
      </c>
      <c r="K20" s="41" t="s">
        <v>111</v>
      </c>
      <c r="L20" s="42">
        <v>43376</v>
      </c>
      <c r="N20" s="41">
        <v>43388</v>
      </c>
      <c r="O20" s="42">
        <v>43408</v>
      </c>
      <c r="T20" s="41">
        <v>43480</v>
      </c>
      <c r="U20" s="42">
        <v>43511</v>
      </c>
      <c r="W20" s="51"/>
    </row>
    <row r="21" spans="5:23" ht="17" thickBot="1" x14ac:dyDescent="0.25">
      <c r="T21" s="52"/>
      <c r="U21" s="52"/>
    </row>
    <row r="22" spans="5:23" ht="17" customHeight="1" thickBot="1" x14ac:dyDescent="0.25">
      <c r="E22" s="79" t="s">
        <v>105</v>
      </c>
      <c r="F22" s="80"/>
      <c r="H22" s="79" t="s">
        <v>108</v>
      </c>
      <c r="I22" s="80"/>
      <c r="K22" s="79" t="s">
        <v>114</v>
      </c>
      <c r="L22" s="80"/>
      <c r="N22" s="79" t="s">
        <v>117</v>
      </c>
      <c r="O22" s="80"/>
      <c r="T22" s="52"/>
      <c r="U22" s="52"/>
    </row>
    <row r="23" spans="5:23" ht="17" customHeight="1" thickBot="1" x14ac:dyDescent="0.25">
      <c r="E23" s="39">
        <v>3</v>
      </c>
      <c r="F23" s="40" t="s">
        <v>106</v>
      </c>
      <c r="H23" s="39">
        <v>5</v>
      </c>
      <c r="I23" s="40" t="s">
        <v>109</v>
      </c>
      <c r="K23" s="39">
        <v>10</v>
      </c>
      <c r="L23" s="40" t="s">
        <v>110</v>
      </c>
      <c r="N23" s="39">
        <v>13</v>
      </c>
      <c r="O23" s="40" t="s">
        <v>125</v>
      </c>
      <c r="T23" s="79" t="s">
        <v>133</v>
      </c>
      <c r="U23" s="80"/>
    </row>
    <row r="24" spans="5:23" ht="18" thickBot="1" x14ac:dyDescent="0.25">
      <c r="E24" s="41">
        <v>43348</v>
      </c>
      <c r="F24" s="42">
        <v>43360</v>
      </c>
      <c r="H24" s="41">
        <v>43363</v>
      </c>
      <c r="I24" s="42">
        <v>43369</v>
      </c>
      <c r="K24" s="41">
        <v>43374</v>
      </c>
      <c r="L24" s="42">
        <v>43383</v>
      </c>
      <c r="N24" s="41">
        <v>43399</v>
      </c>
      <c r="O24" s="42">
        <v>43506</v>
      </c>
      <c r="T24" s="53">
        <v>23</v>
      </c>
      <c r="U24" s="42" t="s">
        <v>134</v>
      </c>
    </row>
    <row r="25" spans="5:23" ht="17" thickBot="1" x14ac:dyDescent="0.25">
      <c r="T25" s="41">
        <v>43508</v>
      </c>
      <c r="U25" s="42">
        <v>43524</v>
      </c>
    </row>
    <row r="26" spans="5:23" ht="31" customHeight="1" thickBot="1" x14ac:dyDescent="0.25">
      <c r="H26" s="79" t="s">
        <v>76</v>
      </c>
      <c r="I26" s="80"/>
      <c r="K26" s="79" t="s">
        <v>115</v>
      </c>
      <c r="L26" s="80"/>
      <c r="N26" s="79" t="s">
        <v>118</v>
      </c>
      <c r="O26" s="80"/>
      <c r="T26" s="52"/>
      <c r="U26" s="52"/>
    </row>
    <row r="27" spans="5:23" ht="17" customHeight="1" thickBot="1" x14ac:dyDescent="0.25">
      <c r="H27" s="39">
        <v>6</v>
      </c>
      <c r="I27" s="40" t="s">
        <v>103</v>
      </c>
      <c r="K27" s="39">
        <v>11</v>
      </c>
      <c r="L27" s="40" t="s">
        <v>104</v>
      </c>
      <c r="N27" s="39">
        <v>14</v>
      </c>
      <c r="O27" s="40" t="s">
        <v>124</v>
      </c>
      <c r="T27" s="52"/>
      <c r="U27" s="52"/>
    </row>
    <row r="28" spans="5:23" ht="17" customHeight="1" thickBot="1" x14ac:dyDescent="0.25">
      <c r="H28" s="41">
        <v>43366</v>
      </c>
      <c r="I28" s="42">
        <v>43412</v>
      </c>
      <c r="K28" s="41">
        <v>43375</v>
      </c>
      <c r="L28" s="42">
        <v>43379</v>
      </c>
      <c r="N28" s="41">
        <v>43398</v>
      </c>
      <c r="O28" s="42">
        <v>43511</v>
      </c>
      <c r="Q28" s="79" t="s">
        <v>121</v>
      </c>
      <c r="R28" s="80"/>
      <c r="T28" s="79" t="s">
        <v>97</v>
      </c>
      <c r="U28" s="80"/>
    </row>
    <row r="29" spans="5:23" ht="18" thickBot="1" x14ac:dyDescent="0.25">
      <c r="Q29" s="39">
        <v>20</v>
      </c>
      <c r="R29" s="40" t="s">
        <v>116</v>
      </c>
      <c r="T29" s="53">
        <v>24</v>
      </c>
      <c r="U29" s="42" t="s">
        <v>136</v>
      </c>
    </row>
    <row r="30" spans="5:23" ht="17" customHeight="1" thickBot="1" x14ac:dyDescent="0.25">
      <c r="H30" s="79" t="s">
        <v>78</v>
      </c>
      <c r="I30" s="80"/>
      <c r="N30" s="79" t="s">
        <v>119</v>
      </c>
      <c r="O30" s="80"/>
      <c r="Q30" s="41">
        <v>43470</v>
      </c>
      <c r="R30" s="42">
        <v>43490</v>
      </c>
      <c r="T30" s="41">
        <v>43512</v>
      </c>
      <c r="U30" s="42">
        <v>43525</v>
      </c>
    </row>
    <row r="31" spans="5:23" ht="18" thickBot="1" x14ac:dyDescent="0.25">
      <c r="H31" s="39">
        <v>7</v>
      </c>
      <c r="I31" s="40" t="s">
        <v>113</v>
      </c>
      <c r="N31" s="39">
        <v>16</v>
      </c>
      <c r="O31" s="40" t="s">
        <v>123</v>
      </c>
      <c r="T31" s="52"/>
      <c r="U31" s="52"/>
    </row>
    <row r="32" spans="5:23" ht="17" thickBot="1" x14ac:dyDescent="0.25">
      <c r="H32" s="41">
        <v>43366</v>
      </c>
      <c r="I32" s="42">
        <v>43398</v>
      </c>
      <c r="N32" s="41">
        <v>43353</v>
      </c>
      <c r="O32" s="42">
        <v>43475</v>
      </c>
      <c r="T32" s="52"/>
      <c r="U32" s="52"/>
    </row>
    <row r="33" spans="8:21" ht="17" customHeight="1" thickBot="1" x14ac:dyDescent="0.25">
      <c r="Q33" s="79" t="s">
        <v>131</v>
      </c>
      <c r="R33" s="80"/>
      <c r="T33" s="79" t="s">
        <v>98</v>
      </c>
      <c r="U33" s="80"/>
    </row>
    <row r="34" spans="8:21" ht="18" customHeight="1" thickBot="1" x14ac:dyDescent="0.25">
      <c r="H34" s="79" t="s">
        <v>79</v>
      </c>
      <c r="I34" s="80"/>
      <c r="N34" s="79" t="s">
        <v>126</v>
      </c>
      <c r="O34" s="80"/>
      <c r="Q34" s="39">
        <v>21</v>
      </c>
      <c r="R34" s="40" t="s">
        <v>130</v>
      </c>
      <c r="T34" s="53">
        <v>25</v>
      </c>
      <c r="U34" s="42" t="s">
        <v>116</v>
      </c>
    </row>
    <row r="35" spans="8:21" ht="18" thickBot="1" x14ac:dyDescent="0.25">
      <c r="H35" s="39">
        <v>8</v>
      </c>
      <c r="I35" s="40" t="s">
        <v>112</v>
      </c>
      <c r="N35" s="39">
        <v>15</v>
      </c>
      <c r="O35" s="40" t="s">
        <v>128</v>
      </c>
      <c r="Q35" s="41">
        <v>43490</v>
      </c>
      <c r="R35" s="42">
        <v>43525</v>
      </c>
      <c r="T35" s="41">
        <v>43516</v>
      </c>
      <c r="U35" s="42">
        <v>43536</v>
      </c>
    </row>
    <row r="36" spans="8:21" ht="17" thickBot="1" x14ac:dyDescent="0.25">
      <c r="H36" s="49">
        <v>43371</v>
      </c>
      <c r="I36" s="50">
        <v>43393</v>
      </c>
      <c r="N36" s="41">
        <v>43388</v>
      </c>
      <c r="O36" s="42">
        <v>43508</v>
      </c>
      <c r="T36" s="52"/>
      <c r="U36" s="52"/>
    </row>
    <row r="37" spans="8:21" ht="17" thickBot="1" x14ac:dyDescent="0.25">
      <c r="T37" s="52"/>
      <c r="U37" s="52"/>
    </row>
    <row r="38" spans="8:21" ht="17" customHeight="1" thickBot="1" x14ac:dyDescent="0.25">
      <c r="N38" s="79" t="s">
        <v>120</v>
      </c>
      <c r="O38" s="80"/>
      <c r="T38" s="79" t="s">
        <v>66</v>
      </c>
      <c r="U38" s="80"/>
    </row>
    <row r="39" spans="8:21" ht="18" thickBot="1" x14ac:dyDescent="0.25">
      <c r="N39" s="39">
        <v>17</v>
      </c>
      <c r="O39" s="40" t="s">
        <v>116</v>
      </c>
      <c r="T39" s="53">
        <v>26</v>
      </c>
      <c r="U39" s="42" t="s">
        <v>137</v>
      </c>
    </row>
    <row r="40" spans="8:21" ht="17" thickBot="1" x14ac:dyDescent="0.25">
      <c r="N40" s="41">
        <v>43470</v>
      </c>
      <c r="O40" s="42">
        <v>43490</v>
      </c>
      <c r="T40" s="41">
        <v>43525</v>
      </c>
      <c r="U40" s="42">
        <v>43554</v>
      </c>
    </row>
    <row r="41" spans="8:21" x14ac:dyDescent="0.2">
      <c r="T41" s="52"/>
      <c r="U41" s="52"/>
    </row>
    <row r="42" spans="8:21" ht="17" thickBot="1" x14ac:dyDescent="0.25">
      <c r="T42" s="52"/>
      <c r="U42" s="52"/>
    </row>
    <row r="43" spans="8:21" ht="17" customHeight="1" thickBot="1" x14ac:dyDescent="0.25">
      <c r="N43" s="79" t="s">
        <v>127</v>
      </c>
      <c r="O43" s="80"/>
      <c r="T43" s="79" t="s">
        <v>100</v>
      </c>
      <c r="U43" s="80"/>
    </row>
    <row r="44" spans="8:21" ht="18" thickBot="1" x14ac:dyDescent="0.25">
      <c r="N44" s="39">
        <v>19</v>
      </c>
      <c r="O44" s="40" t="s">
        <v>110</v>
      </c>
      <c r="T44" s="53">
        <v>27</v>
      </c>
      <c r="U44" s="42" t="s">
        <v>137</v>
      </c>
    </row>
    <row r="45" spans="8:21" ht="17" thickBot="1" x14ac:dyDescent="0.25">
      <c r="N45" s="41">
        <v>43475</v>
      </c>
      <c r="O45" s="42">
        <v>43485</v>
      </c>
      <c r="T45" s="41">
        <v>43556</v>
      </c>
      <c r="U45" s="42">
        <v>43585</v>
      </c>
    </row>
    <row r="46" spans="8:21" x14ac:dyDescent="0.2">
      <c r="T46" s="52"/>
      <c r="U46" s="52"/>
    </row>
    <row r="47" spans="8:21" x14ac:dyDescent="0.2">
      <c r="T47" s="52"/>
      <c r="U47" s="52"/>
    </row>
    <row r="48" spans="8:21" ht="17" customHeight="1" thickBot="1" x14ac:dyDescent="0.25"/>
    <row r="49" spans="14:21" ht="18" customHeight="1" thickBot="1" x14ac:dyDescent="0.25">
      <c r="N49" s="79" t="s">
        <v>129</v>
      </c>
      <c r="O49" s="80"/>
    </row>
    <row r="50" spans="14:21" ht="18" thickBot="1" x14ac:dyDescent="0.25">
      <c r="N50" s="39">
        <v>18</v>
      </c>
      <c r="O50" s="40" t="s">
        <v>116</v>
      </c>
    </row>
    <row r="51" spans="14:21" ht="17" thickBot="1" x14ac:dyDescent="0.25">
      <c r="N51" s="41">
        <v>43477</v>
      </c>
      <c r="O51" s="42">
        <v>43506</v>
      </c>
    </row>
    <row r="52" spans="14:21" ht="17" thickBot="1" x14ac:dyDescent="0.25">
      <c r="Q52" s="79" t="s">
        <v>99</v>
      </c>
      <c r="R52" s="80"/>
      <c r="T52" s="83" t="s">
        <v>65</v>
      </c>
      <c r="U52" s="84"/>
    </row>
    <row r="53" spans="14:21" ht="18" thickBot="1" x14ac:dyDescent="0.25">
      <c r="Q53" s="53">
        <v>28</v>
      </c>
      <c r="R53" s="42" t="s">
        <v>116</v>
      </c>
      <c r="T53" s="39">
        <v>29</v>
      </c>
      <c r="U53" s="40" t="s">
        <v>137</v>
      </c>
    </row>
    <row r="54" spans="14:21" ht="17" thickBot="1" x14ac:dyDescent="0.25">
      <c r="Q54" s="41">
        <v>43556</v>
      </c>
      <c r="R54" s="42">
        <v>43575</v>
      </c>
      <c r="T54" s="41">
        <v>43586</v>
      </c>
      <c r="U54" s="42">
        <v>43600</v>
      </c>
    </row>
  </sheetData>
  <mergeCells count="29">
    <mergeCell ref="Q52:R52"/>
    <mergeCell ref="T52:U52"/>
    <mergeCell ref="N38:O38"/>
    <mergeCell ref="N49:O49"/>
    <mergeCell ref="N43:O43"/>
    <mergeCell ref="E14:F14"/>
    <mergeCell ref="H18:I18"/>
    <mergeCell ref="H34:I34"/>
    <mergeCell ref="N22:O22"/>
    <mergeCell ref="K22:L22"/>
    <mergeCell ref="N26:O26"/>
    <mergeCell ref="H30:I30"/>
    <mergeCell ref="K26:L26"/>
    <mergeCell ref="E18:F18"/>
    <mergeCell ref="H22:I22"/>
    <mergeCell ref="H26:I26"/>
    <mergeCell ref="K18:L18"/>
    <mergeCell ref="E22:F22"/>
    <mergeCell ref="Q28:R28"/>
    <mergeCell ref="Q33:R33"/>
    <mergeCell ref="N34:O34"/>
    <mergeCell ref="N18:O18"/>
    <mergeCell ref="N30:O30"/>
    <mergeCell ref="T23:U23"/>
    <mergeCell ref="T18:U18"/>
    <mergeCell ref="T43:U43"/>
    <mergeCell ref="T38:U38"/>
    <mergeCell ref="T33:U33"/>
    <mergeCell ref="T28:U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8D14-0D75-0144-9B86-4FE773E46F35}">
  <dimension ref="A1:D10"/>
  <sheetViews>
    <sheetView workbookViewId="0">
      <selection activeCell="D10" sqref="D10"/>
    </sheetView>
  </sheetViews>
  <sheetFormatPr baseColWidth="10" defaultRowHeight="16" x14ac:dyDescent="0.2"/>
  <cols>
    <col min="1" max="1" width="55" customWidth="1"/>
  </cols>
  <sheetData>
    <row r="1" spans="1:4" x14ac:dyDescent="0.2">
      <c r="B1" t="s">
        <v>145</v>
      </c>
    </row>
    <row r="3" spans="1:4" x14ac:dyDescent="0.2">
      <c r="A3" t="s">
        <v>138</v>
      </c>
      <c r="B3" t="s">
        <v>147</v>
      </c>
    </row>
    <row r="4" spans="1:4" x14ac:dyDescent="0.2">
      <c r="A4" t="s">
        <v>139</v>
      </c>
      <c r="B4" t="s">
        <v>146</v>
      </c>
    </row>
    <row r="5" spans="1:4" x14ac:dyDescent="0.2">
      <c r="A5" t="s">
        <v>140</v>
      </c>
      <c r="B5" t="s">
        <v>143</v>
      </c>
    </row>
    <row r="6" spans="1:4" x14ac:dyDescent="0.2">
      <c r="A6" t="s">
        <v>141</v>
      </c>
      <c r="B6" t="s">
        <v>144</v>
      </c>
    </row>
    <row r="7" spans="1:4" x14ac:dyDescent="0.2">
      <c r="A7" t="s">
        <v>142</v>
      </c>
    </row>
    <row r="10" spans="1:4" x14ac:dyDescent="0.2">
      <c r="D10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Management Dashboard</vt:lpstr>
      <vt:lpstr>Project Data</vt:lpstr>
      <vt:lpstr>Sheet1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. Manoj Kumar</cp:lastModifiedBy>
  <dcterms:created xsi:type="dcterms:W3CDTF">2016-03-21T16:06:55Z</dcterms:created>
  <dcterms:modified xsi:type="dcterms:W3CDTF">2018-11-07T08:30:54Z</dcterms:modified>
</cp:coreProperties>
</file>