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FakeOrNot/Documents/"/>
    </mc:Choice>
  </mc:AlternateContent>
  <xr:revisionPtr revIDLastSave="0" documentId="13_ncr:1_{7B1935BF-63D6-7F40-8934-7312EE81ECBB}" xr6:coauthVersionLast="36" xr6:coauthVersionMax="36" xr10:uidLastSave="{00000000-0000-0000-0000-000000000000}"/>
  <bookViews>
    <workbookView xWindow="33600" yWindow="460" windowWidth="38400" windowHeight="21140" tabRatio="500" activeTab="1" xr2:uid="{00000000-000D-0000-FFFF-FFFF00000000}"/>
  </bookViews>
  <sheets>
    <sheet name="Project Management Dashboard" sheetId="1" r:id="rId1"/>
    <sheet name="Project Data" sheetId="2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J7" i="2"/>
  <c r="J6" i="2"/>
  <c r="J5" i="2"/>
  <c r="J4" i="2"/>
  <c r="J13" i="2"/>
  <c r="E5" i="2"/>
  <c r="E6" i="2"/>
  <c r="E7" i="2"/>
  <c r="E9" i="2"/>
  <c r="E10" i="2"/>
  <c r="E11" i="2"/>
  <c r="E12" i="2"/>
  <c r="E13" i="2"/>
  <c r="E14" i="2"/>
  <c r="E15" i="2"/>
  <c r="E16" i="2"/>
  <c r="E25" i="2"/>
  <c r="E4" i="2"/>
  <c r="B45" i="2"/>
  <c r="C45" i="2"/>
  <c r="D45" i="2"/>
  <c r="E45" i="2"/>
  <c r="F45" i="2"/>
  <c r="G45" i="2"/>
</calcChain>
</file>

<file path=xl/sharedStrings.xml><?xml version="1.0" encoding="utf-8"?>
<sst xmlns="http://schemas.openxmlformats.org/spreadsheetml/2006/main" count="145" uniqueCount="82">
  <si>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</si>
  <si>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</si>
  <si>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</si>
  <si>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</si>
  <si>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</si>
  <si>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</si>
  <si>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</si>
  <si>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</si>
  <si>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</si>
  <si>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</si>
  <si>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</si>
  <si>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</si>
  <si>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</si>
  <si>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</si>
  <si>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</si>
  <si>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</si>
  <si>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</si>
  <si>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</si>
  <si>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</si>
  <si>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</si>
  <si>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</si>
  <si>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</si>
  <si>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</si>
  <si>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</si>
  <si>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</si>
  <si>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</si>
  <si>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</si>
  <si>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</si>
  <si>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</si>
  <si>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</si>
  <si>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</si>
  <si>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</si>
  <si>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</si>
  <si>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</si>
  <si>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</si>
  <si>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</si>
  <si>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</si>
  <si>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</si>
  <si>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</si>
  <si>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</si>
  <si>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</si>
  <si>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</si>
  <si>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</si>
  <si>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</si>
  <si>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</si>
  <si>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</si>
  <si>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</si>
  <si>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</si>
  <si>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</si>
  <si>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</si>
  <si>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</si>
  <si>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</si>
  <si>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</si>
  <si>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</si>
  <si>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</si>
  <si>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</si>
  <si>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</si>
  <si>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</si>
  <si>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</si>
  <si>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</si>
  <si>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</si>
  <si>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</si>
  <si>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</si>
  <si>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Design Spec</t>
  </si>
  <si>
    <t>Report</t>
  </si>
  <si>
    <t>Environment Setup</t>
  </si>
  <si>
    <t>Data Prep for ML Model</t>
  </si>
  <si>
    <t>Chrome AddOn App Development</t>
  </si>
  <si>
    <t>API Development</t>
  </si>
  <si>
    <t>Web App Development</t>
  </si>
  <si>
    <t>MobileApp Development</t>
  </si>
  <si>
    <t xml:space="preserve">Alexa Skill </t>
  </si>
  <si>
    <t>ML Model for Feature Detection</t>
  </si>
  <si>
    <t>Dashboard</t>
  </si>
  <si>
    <t>IOT integration</t>
  </si>
  <si>
    <t xml:space="preserve">Live Stream setup for content monitoring </t>
  </si>
  <si>
    <t>Architecture &amp; POC</t>
  </si>
  <si>
    <t>Integration end to end</t>
  </si>
  <si>
    <t>Testing</t>
  </si>
  <si>
    <t>Demo</t>
  </si>
  <si>
    <t>Model Boosting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</si>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</sst>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6" fillId="17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166" fontId="6" fillId="0" borderId="1" xfId="0" applyNumberFormat="1" applyFont="1" applyBorder="1" applyAlignment="1">
      <alignment horizontal="center"/>
    </xf>
    <xf numFmtId="166" fontId="6" fillId="14" borderId="1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15" fillId="23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vertical="center" indent="1"/>
    </xf>
    <xf numFmtId="0" fontId="4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0" fontId="4" fillId="21" borderId="7" xfId="0" applyFont="1" applyFill="1" applyBorder="1" applyAlignment="1">
      <alignment horizontal="center" vertical="center" wrapText="1"/>
    </xf>
    <xf numFmtId="0" fontId="4" fillId="20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Data'!$C$4:$C$25</c:f>
              <c:numCache>
                <c:formatCode>[$-409]d\-mmm;@</c:formatCode>
                <c:ptCount val="22"/>
                <c:pt idx="0">
                  <c:v>43335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43176</c:v>
                </c:pt>
                <c:pt idx="8">
                  <c:v>43178</c:v>
                </c:pt>
                <c:pt idx="9">
                  <c:v>43185</c:v>
                </c:pt>
                <c:pt idx="10">
                  <c:v>43199</c:v>
                </c:pt>
                <c:pt idx="11">
                  <c:v>43211</c:v>
                </c:pt>
                <c:pt idx="12">
                  <c:v>43185</c:v>
                </c:pt>
                <c:pt idx="21">
                  <c:v>43216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in val="431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Data'!$B$30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Data'!$B$31:$B$44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Data'!$C$30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Data'!$C$31:$C$44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Data'!$D$30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Data'!$D$31:$D$44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Data'!$B$30:$D$30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Data'!$B$45:$D$45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Data'!$E$31:$E$44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Data'!$F$31:$F$44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Data'!$G$31:$G$44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Data'!$E$29:$G$30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Data'!$E$45:$G$45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0.21428571428571427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Data'!$H$12:$I$12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'Project Data'!$H$13:$I$13</c:f>
              <c:numCache>
                <c:formatCode>"$"#,##0</c:formatCode>
                <c:ptCount val="2"/>
                <c:pt idx="0">
                  <c:v>1000000</c:v>
                </c:pt>
                <c:pt idx="1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44</xdr:col>
      <xdr:colOff>461819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13</xdr:col>
      <xdr:colOff>969817</xdr:colOff>
      <xdr:row>45</xdr:row>
      <xdr:rowOff>23090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190500</xdr:colOff>
      <xdr:row>25</xdr:row>
      <xdr:rowOff>176645</xdr:rowOff>
    </xdr:from>
    <xdr:to>
      <xdr:col>22</xdr:col>
      <xdr:colOff>87746</xdr:colOff>
      <xdr:row>43</xdr:row>
      <xdr:rowOff>176645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5"/>
  <sheetViews>
    <sheetView showGridLines="0" zoomScale="110" zoomScaleNormal="110" workbookViewId="0">
      <selection activeCell="Q48" sqref="Q48"/>
    </sheetView>
  </sheetViews>
  <sheetFormatPr baseColWidth="10" defaultRowHeight="16" x14ac:dyDescent="0.2"/>
  <cols>
    <col min="1" max="14" width="13.1640625" customWidth="1"/>
  </cols>
  <sheetData>
    <row r="1" spans="1:14" ht="32" customHeight="1" x14ac:dyDescent="0.2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1"/>
      <c r="K1" s="1"/>
    </row>
    <row r="2" spans="1:14" ht="24" customHeight="1" x14ac:dyDescent="0.2">
      <c r="A2" s="42" t="s">
        <v>55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2">
      <c r="A3" s="18"/>
    </row>
    <row r="47" spans="1:14" ht="24" customHeight="1" x14ac:dyDescent="0.2">
      <c r="A47" s="43" t="s">
        <v>15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73" spans="1:14" ht="24" customHeight="1" x14ac:dyDescent="0.2">
      <c r="A73" s="44" t="s">
        <v>16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</row>
    <row r="113" spans="1:14" ht="24" customHeight="1" x14ac:dyDescent="0.2">
      <c r="A113" s="46" t="s">
        <v>17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</row>
    <row r="153" spans="1:14" ht="24" customHeight="1" x14ac:dyDescent="0.2">
      <c r="A153" s="45" t="s">
        <v>18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</row>
    <row r="154" spans="1:14" s="16" customFormat="1" ht="7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4" ht="18" customHeight="1" x14ac:dyDescent="0.2">
      <c r="A155" s="47" t="s">
        <v>24</v>
      </c>
      <c r="B155" s="47"/>
      <c r="C155" s="47"/>
      <c r="D155" s="17" t="s">
        <v>56</v>
      </c>
      <c r="E155" s="17" t="s">
        <v>19</v>
      </c>
      <c r="F155" s="17" t="s">
        <v>11</v>
      </c>
      <c r="G155" s="17" t="s">
        <v>20</v>
      </c>
      <c r="H155" s="17" t="s">
        <v>0</v>
      </c>
      <c r="I155" s="17" t="s">
        <v>5</v>
      </c>
      <c r="J155" s="47" t="s">
        <v>21</v>
      </c>
      <c r="K155" s="47"/>
      <c r="L155" s="47"/>
      <c r="M155" s="47"/>
      <c r="N155" s="47"/>
    </row>
    <row r="156" spans="1:14" ht="18" customHeight="1" x14ac:dyDescent="0.2">
      <c r="A156" s="40" t="s">
        <v>25</v>
      </c>
      <c r="B156" s="40"/>
      <c r="C156" s="40"/>
      <c r="D156" s="35" t="s">
        <v>38</v>
      </c>
      <c r="E156" s="36"/>
      <c r="F156" s="37"/>
      <c r="G156" s="37"/>
      <c r="H156" s="37"/>
      <c r="I156" s="37"/>
      <c r="J156" s="38"/>
      <c r="K156" s="38"/>
      <c r="L156" s="38"/>
      <c r="M156" s="38"/>
      <c r="N156" s="38"/>
    </row>
    <row r="157" spans="1:14" ht="18" customHeight="1" x14ac:dyDescent="0.2">
      <c r="A157" s="40" t="s">
        <v>26</v>
      </c>
      <c r="B157" s="40"/>
      <c r="C157" s="40"/>
      <c r="D157" s="35" t="s">
        <v>39</v>
      </c>
      <c r="E157" s="36"/>
      <c r="F157" s="37"/>
      <c r="G157" s="37"/>
      <c r="H157" s="37"/>
      <c r="I157" s="37"/>
      <c r="J157" s="38"/>
      <c r="K157" s="38"/>
      <c r="L157" s="38"/>
      <c r="M157" s="38"/>
      <c r="N157" s="38"/>
    </row>
    <row r="158" spans="1:14" ht="18" customHeight="1" x14ac:dyDescent="0.2">
      <c r="A158" s="40" t="s">
        <v>27</v>
      </c>
      <c r="B158" s="40"/>
      <c r="C158" s="40"/>
      <c r="D158" s="35" t="s">
        <v>40</v>
      </c>
      <c r="E158" s="36"/>
      <c r="F158" s="37"/>
      <c r="G158" s="37"/>
      <c r="H158" s="37"/>
      <c r="I158" s="37"/>
      <c r="J158" s="38"/>
      <c r="K158" s="38"/>
      <c r="L158" s="38"/>
      <c r="M158" s="38"/>
      <c r="N158" s="38"/>
    </row>
    <row r="159" spans="1:14" ht="18" customHeight="1" x14ac:dyDescent="0.2">
      <c r="A159" s="40" t="s">
        <v>28</v>
      </c>
      <c r="B159" s="40"/>
      <c r="C159" s="40"/>
      <c r="D159" s="35" t="s">
        <v>41</v>
      </c>
      <c r="E159" s="36"/>
      <c r="F159" s="37"/>
      <c r="G159" s="37"/>
      <c r="H159" s="37"/>
      <c r="I159" s="37"/>
      <c r="J159" s="38"/>
      <c r="K159" s="38"/>
      <c r="L159" s="38"/>
      <c r="M159" s="38"/>
      <c r="N159" s="38"/>
    </row>
    <row r="160" spans="1:14" ht="18" customHeight="1" x14ac:dyDescent="0.2">
      <c r="A160" s="40" t="s">
        <v>29</v>
      </c>
      <c r="B160" s="40"/>
      <c r="C160" s="40"/>
      <c r="D160" s="35" t="s">
        <v>38</v>
      </c>
      <c r="E160" s="36"/>
      <c r="F160" s="37"/>
      <c r="G160" s="37"/>
      <c r="H160" s="37"/>
      <c r="I160" s="37"/>
      <c r="J160" s="38"/>
      <c r="K160" s="38"/>
      <c r="L160" s="38"/>
      <c r="M160" s="38"/>
      <c r="N160" s="38"/>
    </row>
    <row r="161" spans="1:14" ht="18" customHeight="1" x14ac:dyDescent="0.2">
      <c r="A161" s="40" t="s">
        <v>35</v>
      </c>
      <c r="B161" s="40"/>
      <c r="C161" s="40"/>
      <c r="D161" s="35" t="s">
        <v>39</v>
      </c>
      <c r="E161" s="36"/>
      <c r="F161" s="37"/>
      <c r="G161" s="37"/>
      <c r="H161" s="37"/>
      <c r="I161" s="37"/>
      <c r="J161" s="38"/>
      <c r="K161" s="38"/>
      <c r="L161" s="38"/>
      <c r="M161" s="38"/>
      <c r="N161" s="38"/>
    </row>
    <row r="162" spans="1:14" ht="18" customHeight="1" x14ac:dyDescent="0.2">
      <c r="A162" s="40" t="s">
        <v>30</v>
      </c>
      <c r="B162" s="40"/>
      <c r="C162" s="40"/>
      <c r="D162" s="35" t="s">
        <v>40</v>
      </c>
      <c r="E162" s="36"/>
      <c r="F162" s="37"/>
      <c r="G162" s="37"/>
      <c r="H162" s="37"/>
      <c r="I162" s="37"/>
      <c r="J162" s="38"/>
      <c r="K162" s="38"/>
      <c r="L162" s="38"/>
      <c r="M162" s="38"/>
      <c r="N162" s="38"/>
    </row>
    <row r="163" spans="1:14" ht="18" customHeight="1" x14ac:dyDescent="0.2">
      <c r="A163" s="40" t="s">
        <v>54</v>
      </c>
      <c r="B163" s="40"/>
      <c r="C163" s="40"/>
      <c r="D163" s="35" t="s">
        <v>41</v>
      </c>
      <c r="E163" s="36"/>
      <c r="F163" s="37"/>
      <c r="G163" s="37"/>
      <c r="H163" s="37"/>
      <c r="I163" s="37"/>
      <c r="J163" s="38"/>
      <c r="K163" s="38"/>
      <c r="L163" s="38"/>
      <c r="M163" s="38"/>
      <c r="N163" s="38"/>
    </row>
    <row r="164" spans="1:14" ht="18" customHeight="1" x14ac:dyDescent="0.2">
      <c r="A164" s="40" t="s">
        <v>31</v>
      </c>
      <c r="B164" s="40"/>
      <c r="C164" s="40"/>
      <c r="D164" s="35" t="s">
        <v>42</v>
      </c>
      <c r="E164" s="36"/>
      <c r="F164" s="37"/>
      <c r="G164" s="37"/>
      <c r="H164" s="37"/>
      <c r="I164" s="37"/>
      <c r="J164" s="38"/>
      <c r="K164" s="38"/>
      <c r="L164" s="38"/>
      <c r="M164" s="38"/>
      <c r="N164" s="38"/>
    </row>
    <row r="165" spans="1:14" ht="18" customHeight="1" x14ac:dyDescent="0.2">
      <c r="A165" s="40" t="s">
        <v>33</v>
      </c>
      <c r="B165" s="40"/>
      <c r="C165" s="40"/>
      <c r="D165" s="35" t="s">
        <v>43</v>
      </c>
      <c r="E165" s="36"/>
      <c r="F165" s="37"/>
      <c r="G165" s="37"/>
      <c r="H165" s="37"/>
      <c r="I165" s="37"/>
      <c r="J165" s="38"/>
      <c r="K165" s="38"/>
      <c r="L165" s="38"/>
      <c r="M165" s="38"/>
      <c r="N165" s="38"/>
    </row>
    <row r="166" spans="1:14" ht="18" customHeight="1" x14ac:dyDescent="0.2">
      <c r="A166" s="40" t="s">
        <v>32</v>
      </c>
      <c r="B166" s="40"/>
      <c r="C166" s="40"/>
      <c r="D166" s="35" t="s">
        <v>42</v>
      </c>
      <c r="E166" s="36"/>
      <c r="F166" s="37"/>
      <c r="G166" s="37"/>
      <c r="H166" s="37"/>
      <c r="I166" s="37"/>
      <c r="J166" s="38"/>
      <c r="K166" s="38"/>
      <c r="L166" s="38"/>
      <c r="M166" s="38"/>
      <c r="N166" s="38"/>
    </row>
    <row r="167" spans="1:14" ht="18" customHeight="1" x14ac:dyDescent="0.2">
      <c r="A167" s="40" t="s">
        <v>34</v>
      </c>
      <c r="B167" s="40"/>
      <c r="C167" s="40"/>
      <c r="D167" s="35" t="s">
        <v>43</v>
      </c>
      <c r="E167" s="36"/>
      <c r="F167" s="37"/>
      <c r="G167" s="37"/>
      <c r="H167" s="37"/>
      <c r="I167" s="37"/>
      <c r="J167" s="38"/>
      <c r="K167" s="38"/>
      <c r="L167" s="38"/>
      <c r="M167" s="38"/>
      <c r="N167" s="38"/>
    </row>
    <row r="168" spans="1:14" ht="18" customHeight="1" x14ac:dyDescent="0.2">
      <c r="A168" s="40" t="s">
        <v>36</v>
      </c>
      <c r="B168" s="40"/>
      <c r="C168" s="40"/>
      <c r="D168" s="35" t="s">
        <v>42</v>
      </c>
      <c r="E168" s="36"/>
      <c r="F168" s="37"/>
      <c r="G168" s="37"/>
      <c r="H168" s="37"/>
      <c r="I168" s="37"/>
      <c r="J168" s="38"/>
      <c r="K168" s="38"/>
      <c r="L168" s="38"/>
      <c r="M168" s="38"/>
      <c r="N168" s="38"/>
    </row>
    <row r="169" spans="1:14" ht="18" customHeight="1" x14ac:dyDescent="0.2">
      <c r="A169" s="40" t="s">
        <v>37</v>
      </c>
      <c r="B169" s="40"/>
      <c r="C169" s="40"/>
      <c r="D169" s="35" t="s">
        <v>38</v>
      </c>
      <c r="E169" s="36"/>
      <c r="F169" s="37"/>
      <c r="G169" s="37"/>
      <c r="H169" s="37"/>
      <c r="I169" s="37"/>
      <c r="J169" s="38"/>
      <c r="K169" s="38"/>
      <c r="L169" s="38"/>
      <c r="M169" s="38"/>
      <c r="N169" s="38"/>
    </row>
    <row r="171" spans="1:14" x14ac:dyDescent="0.2">
      <c r="A171" s="39" t="s">
        <v>57</v>
      </c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1:14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1:14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1:14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</sheetData>
  <mergeCells count="37">
    <mergeCell ref="A165:C165"/>
    <mergeCell ref="A166:C166"/>
    <mergeCell ref="A167:C167"/>
    <mergeCell ref="A168:C168"/>
    <mergeCell ref="A1:I1"/>
    <mergeCell ref="A2:N2"/>
    <mergeCell ref="A47:N47"/>
    <mergeCell ref="A73:N73"/>
    <mergeCell ref="A153:N153"/>
    <mergeCell ref="A113:N113"/>
    <mergeCell ref="A155:C155"/>
    <mergeCell ref="A156:C156"/>
    <mergeCell ref="A157:C157"/>
    <mergeCell ref="A158:C158"/>
    <mergeCell ref="A159:C159"/>
    <mergeCell ref="J155:N155"/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J156:N156"/>
    <mergeCell ref="J157:N157"/>
    <mergeCell ref="J158:N158"/>
    <mergeCell ref="J159:N159"/>
    <mergeCell ref="J160:N160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85"/>
  <sheetViews>
    <sheetView showGridLines="0" tabSelected="1" zoomScale="150" zoomScaleNormal="150" workbookViewId="0">
      <selection activeCell="B10" sqref="B10"/>
    </sheetView>
  </sheetViews>
  <sheetFormatPr baseColWidth="10" defaultRowHeight="16" x14ac:dyDescent="0.2"/>
  <cols>
    <col min="1" max="1" width="22.83203125" customWidth="1"/>
    <col min="2" max="10" width="13.1640625" customWidth="1"/>
  </cols>
  <sheetData>
    <row r="1" spans="1:20" ht="32" customHeight="1" x14ac:dyDescent="0.2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60" t="s">
        <v>23</v>
      </c>
      <c r="B2" s="60"/>
      <c r="C2" s="60"/>
      <c r="D2" s="60"/>
      <c r="E2" s="60"/>
      <c r="F2" s="60"/>
      <c r="G2" s="18"/>
      <c r="H2" s="49" t="s">
        <v>49</v>
      </c>
      <c r="I2" s="49"/>
      <c r="J2" s="49"/>
      <c r="Q2" s="1"/>
      <c r="R2" s="1"/>
      <c r="S2" s="1"/>
      <c r="T2" s="1"/>
    </row>
    <row r="3" spans="1:20" x14ac:dyDescent="0.2">
      <c r="A3" s="29" t="s">
        <v>24</v>
      </c>
      <c r="B3" s="29" t="s">
        <v>56</v>
      </c>
      <c r="C3" s="2" t="s">
        <v>8</v>
      </c>
      <c r="D3" s="2" t="s">
        <v>9</v>
      </c>
      <c r="E3" s="2" t="s">
        <v>10</v>
      </c>
      <c r="F3" s="19" t="s">
        <v>44</v>
      </c>
      <c r="H3" s="23" t="s">
        <v>44</v>
      </c>
      <c r="I3" s="23" t="s">
        <v>50</v>
      </c>
      <c r="J3" s="23" t="s">
        <v>51</v>
      </c>
      <c r="P3" s="1"/>
      <c r="Q3" s="1"/>
      <c r="R3" s="1"/>
      <c r="S3" s="1"/>
    </row>
    <row r="4" spans="1:20" x14ac:dyDescent="0.2">
      <c r="A4" s="20" t="s">
        <v>60</v>
      </c>
      <c r="B4" s="20" t="s">
        <v>81</v>
      </c>
      <c r="C4" s="27">
        <v>43335</v>
      </c>
      <c r="D4" s="27">
        <v>43342</v>
      </c>
      <c r="E4" s="6">
        <f>D4-C4</f>
        <v>7</v>
      </c>
      <c r="F4" s="30" t="s">
        <v>45</v>
      </c>
      <c r="H4" s="30" t="s">
        <v>45</v>
      </c>
      <c r="I4" s="8">
        <v>3</v>
      </c>
      <c r="J4" s="24">
        <f>I4/SUM(I4:I7)</f>
        <v>0.21428571428571427</v>
      </c>
      <c r="P4" s="1"/>
      <c r="Q4" s="1"/>
      <c r="R4" s="1"/>
      <c r="S4" s="1"/>
    </row>
    <row r="5" spans="1:20" x14ac:dyDescent="0.2">
      <c r="A5" s="21" t="s">
        <v>59</v>
      </c>
      <c r="B5" s="21" t="s">
        <v>81</v>
      </c>
      <c r="C5" s="28">
        <v>43165</v>
      </c>
      <c r="D5" s="28">
        <v>43166</v>
      </c>
      <c r="E5" s="7">
        <f t="shared" ref="E5:E25" si="0">D5-C5</f>
        <v>1</v>
      </c>
      <c r="F5" s="30" t="s">
        <v>45</v>
      </c>
      <c r="H5" s="31" t="s">
        <v>46</v>
      </c>
      <c r="I5" s="8">
        <v>1</v>
      </c>
      <c r="J5" s="24">
        <f>I5/SUM(I4:I7)</f>
        <v>7.1428571428571425E-2</v>
      </c>
      <c r="P5" s="1"/>
      <c r="Q5" s="1"/>
      <c r="R5" s="1"/>
      <c r="S5" s="1"/>
    </row>
    <row r="6" spans="1:20" x14ac:dyDescent="0.2">
      <c r="A6" s="20" t="s">
        <v>62</v>
      </c>
      <c r="B6" s="20" t="s">
        <v>81</v>
      </c>
      <c r="C6" s="27">
        <v>43166</v>
      </c>
      <c r="D6" s="27">
        <v>43167</v>
      </c>
      <c r="E6" s="6">
        <f t="shared" si="0"/>
        <v>1</v>
      </c>
      <c r="F6" s="32" t="s">
        <v>47</v>
      </c>
      <c r="H6" s="32" t="s">
        <v>47</v>
      </c>
      <c r="I6" s="22">
        <v>2</v>
      </c>
      <c r="J6" s="25">
        <f>I6/SUM(I4:I7)</f>
        <v>0.14285714285714285</v>
      </c>
      <c r="P6" s="1"/>
      <c r="Q6" s="1"/>
      <c r="R6" s="1"/>
      <c r="S6" s="1"/>
    </row>
    <row r="7" spans="1:20" x14ac:dyDescent="0.2">
      <c r="A7" s="21" t="s">
        <v>61</v>
      </c>
      <c r="B7" s="21" t="s">
        <v>81</v>
      </c>
      <c r="C7" s="28">
        <v>43167</v>
      </c>
      <c r="D7" s="28">
        <v>43185</v>
      </c>
      <c r="E7" s="7">
        <f t="shared" si="0"/>
        <v>18</v>
      </c>
      <c r="F7" s="33" t="s">
        <v>48</v>
      </c>
      <c r="H7" s="33" t="s">
        <v>48</v>
      </c>
      <c r="I7" s="8">
        <v>8</v>
      </c>
      <c r="J7" s="24">
        <f>I7/SUM(I4:I7)</f>
        <v>0.5714285714285714</v>
      </c>
      <c r="P7" s="1"/>
      <c r="Q7" s="1"/>
      <c r="R7" s="1"/>
      <c r="S7" s="1"/>
    </row>
    <row r="8" spans="1:20" x14ac:dyDescent="0.2">
      <c r="A8" s="20" t="s">
        <v>63</v>
      </c>
      <c r="B8" s="20" t="s">
        <v>81</v>
      </c>
      <c r="C8" s="27">
        <v>43169</v>
      </c>
      <c r="D8" s="27">
        <v>43170</v>
      </c>
      <c r="E8" s="6">
        <f>D8-C8</f>
        <v>1</v>
      </c>
      <c r="F8" s="33" t="s">
        <v>48</v>
      </c>
      <c r="J8" s="26"/>
      <c r="P8" s="1"/>
      <c r="Q8" s="1"/>
      <c r="R8" s="1"/>
      <c r="S8" s="1"/>
    </row>
    <row r="9" spans="1:20" x14ac:dyDescent="0.2">
      <c r="A9" s="21" t="s">
        <v>64</v>
      </c>
      <c r="B9" s="21" t="s">
        <v>81</v>
      </c>
      <c r="C9" s="28">
        <v>43170</v>
      </c>
      <c r="D9" s="28">
        <v>43171</v>
      </c>
      <c r="E9" s="7">
        <f t="shared" si="0"/>
        <v>1</v>
      </c>
      <c r="F9" s="33" t="s">
        <v>48</v>
      </c>
      <c r="P9" s="1"/>
      <c r="Q9" s="1"/>
      <c r="R9" s="1"/>
      <c r="S9" s="1"/>
    </row>
    <row r="10" spans="1:20" x14ac:dyDescent="0.2">
      <c r="A10" s="20" t="s">
        <v>65</v>
      </c>
      <c r="B10" s="20" t="s">
        <v>58</v>
      </c>
      <c r="C10" s="27">
        <v>43171</v>
      </c>
      <c r="D10" s="27">
        <v>43176</v>
      </c>
      <c r="E10" s="6">
        <f t="shared" si="0"/>
        <v>5</v>
      </c>
      <c r="F10" s="33" t="s">
        <v>48</v>
      </c>
      <c r="H10" s="43" t="s">
        <v>11</v>
      </c>
      <c r="I10" s="43"/>
      <c r="J10" s="43"/>
      <c r="P10" s="1"/>
      <c r="Q10" s="1"/>
      <c r="R10" s="1"/>
      <c r="S10" s="1"/>
    </row>
    <row r="11" spans="1:20" x14ac:dyDescent="0.2">
      <c r="A11" s="21" t="s">
        <v>76</v>
      </c>
      <c r="B11" s="21" t="s">
        <v>58</v>
      </c>
      <c r="C11" s="28">
        <v>43176</v>
      </c>
      <c r="D11" s="28">
        <v>43177</v>
      </c>
      <c r="E11" s="7">
        <f t="shared" si="0"/>
        <v>1</v>
      </c>
      <c r="F11" s="33" t="s">
        <v>48</v>
      </c>
      <c r="H11" s="43"/>
      <c r="I11" s="43"/>
      <c r="J11" s="43"/>
      <c r="P11" s="1"/>
      <c r="Q11" s="1"/>
      <c r="R11" s="1"/>
      <c r="S11" s="1"/>
    </row>
    <row r="12" spans="1:20" x14ac:dyDescent="0.2">
      <c r="A12" s="20" t="s">
        <v>66</v>
      </c>
      <c r="B12" s="20" t="s">
        <v>58</v>
      </c>
      <c r="C12" s="27">
        <v>43178</v>
      </c>
      <c r="D12" s="27">
        <v>43185</v>
      </c>
      <c r="E12" s="6">
        <f t="shared" si="0"/>
        <v>7</v>
      </c>
      <c r="F12" s="33" t="s">
        <v>48</v>
      </c>
      <c r="H12" s="3" t="s">
        <v>12</v>
      </c>
      <c r="I12" s="3" t="s">
        <v>13</v>
      </c>
      <c r="J12" s="3" t="s">
        <v>14</v>
      </c>
      <c r="P12" s="1"/>
      <c r="Q12" s="1"/>
      <c r="R12" s="1"/>
      <c r="S12" s="1"/>
    </row>
    <row r="13" spans="1:20" x14ac:dyDescent="0.2">
      <c r="A13" s="21" t="s">
        <v>72</v>
      </c>
      <c r="B13" s="21" t="s">
        <v>58</v>
      </c>
      <c r="C13" s="28">
        <v>43185</v>
      </c>
      <c r="D13" s="28">
        <v>43199</v>
      </c>
      <c r="E13" s="7">
        <f t="shared" si="0"/>
        <v>14</v>
      </c>
      <c r="F13" s="33" t="s">
        <v>48</v>
      </c>
      <c r="H13" s="34">
        <v>1000000</v>
      </c>
      <c r="I13" s="34">
        <v>880000</v>
      </c>
      <c r="J13" s="34">
        <f>(H13-I13)</f>
        <v>120000</v>
      </c>
      <c r="P13" s="1"/>
      <c r="Q13" s="1"/>
      <c r="R13" s="1"/>
      <c r="S13" s="1"/>
    </row>
    <row r="14" spans="1:20" x14ac:dyDescent="0.2">
      <c r="A14" s="20" t="s">
        <v>68</v>
      </c>
      <c r="B14" s="20" t="s">
        <v>58</v>
      </c>
      <c r="C14" s="27">
        <v>43199</v>
      </c>
      <c r="D14" s="27">
        <v>43211</v>
      </c>
      <c r="E14" s="6">
        <f t="shared" si="0"/>
        <v>12</v>
      </c>
      <c r="F14" s="33" t="s">
        <v>48</v>
      </c>
      <c r="P14" s="1"/>
      <c r="Q14" s="1"/>
      <c r="R14" s="1"/>
      <c r="S14" s="1"/>
    </row>
    <row r="15" spans="1:20" x14ac:dyDescent="0.2">
      <c r="A15" s="21" t="s">
        <v>67</v>
      </c>
      <c r="B15" s="21" t="s">
        <v>58</v>
      </c>
      <c r="C15" s="28">
        <v>43211</v>
      </c>
      <c r="D15" s="28">
        <v>43214</v>
      </c>
      <c r="E15" s="7">
        <f t="shared" si="0"/>
        <v>3</v>
      </c>
      <c r="F15" s="33" t="s">
        <v>48</v>
      </c>
      <c r="P15" s="1"/>
      <c r="Q15" s="1"/>
      <c r="R15" s="1"/>
      <c r="S15" s="1"/>
    </row>
    <row r="16" spans="1:20" x14ac:dyDescent="0.2">
      <c r="A16" s="20" t="s">
        <v>69</v>
      </c>
      <c r="B16" s="20" t="s">
        <v>58</v>
      </c>
      <c r="C16" s="27">
        <v>43185</v>
      </c>
      <c r="D16" s="27">
        <v>43216</v>
      </c>
      <c r="E16" s="6">
        <f t="shared" si="0"/>
        <v>31</v>
      </c>
      <c r="F16" s="33" t="s">
        <v>48</v>
      </c>
      <c r="P16" s="1"/>
      <c r="Q16" s="1"/>
      <c r="R16" s="1"/>
      <c r="S16" s="1"/>
    </row>
    <row r="17" spans="1:20" x14ac:dyDescent="0.2">
      <c r="A17" s="21" t="s">
        <v>70</v>
      </c>
      <c r="B17" s="21"/>
      <c r="C17" s="27"/>
      <c r="D17" s="27"/>
      <c r="E17" s="6"/>
      <c r="F17" s="33" t="s">
        <v>48</v>
      </c>
      <c r="P17" s="1"/>
      <c r="Q17" s="1"/>
      <c r="R17" s="1"/>
      <c r="S17" s="1"/>
    </row>
    <row r="18" spans="1:20" x14ac:dyDescent="0.2">
      <c r="A18" s="20" t="s">
        <v>71</v>
      </c>
      <c r="B18" s="20"/>
      <c r="C18" s="27"/>
      <c r="D18" s="27"/>
      <c r="E18" s="6"/>
      <c r="F18" s="33" t="s">
        <v>48</v>
      </c>
      <c r="P18" s="1"/>
      <c r="Q18" s="1"/>
      <c r="R18" s="1"/>
      <c r="S18" s="1"/>
    </row>
    <row r="19" spans="1:20" x14ac:dyDescent="0.2">
      <c r="A19" s="21" t="s">
        <v>75</v>
      </c>
      <c r="B19" s="21"/>
      <c r="C19" s="27"/>
      <c r="D19" s="27"/>
      <c r="E19" s="6"/>
      <c r="F19" s="33" t="s">
        <v>48</v>
      </c>
      <c r="P19" s="1"/>
      <c r="Q19" s="1"/>
      <c r="R19" s="1"/>
      <c r="S19" s="1"/>
    </row>
    <row r="20" spans="1:20" x14ac:dyDescent="0.2">
      <c r="A20" s="20" t="s">
        <v>73</v>
      </c>
      <c r="B20" s="20"/>
      <c r="C20" s="27"/>
      <c r="D20" s="27"/>
      <c r="E20" s="6"/>
      <c r="F20" s="33" t="s">
        <v>48</v>
      </c>
      <c r="P20" s="1"/>
      <c r="Q20" s="1"/>
      <c r="R20" s="1"/>
      <c r="S20" s="1"/>
    </row>
    <row r="21" spans="1:20" x14ac:dyDescent="0.2">
      <c r="A21" s="21" t="s">
        <v>74</v>
      </c>
      <c r="B21" s="21"/>
      <c r="C21" s="27"/>
      <c r="D21" s="27"/>
      <c r="E21" s="6"/>
      <c r="F21" s="33" t="s">
        <v>48</v>
      </c>
      <c r="P21" s="1"/>
      <c r="Q21" s="1"/>
      <c r="R21" s="1"/>
      <c r="S21" s="1"/>
    </row>
    <row r="22" spans="1:20" x14ac:dyDescent="0.2">
      <c r="A22" s="20" t="s">
        <v>77</v>
      </c>
      <c r="B22" s="20"/>
      <c r="C22" s="27"/>
      <c r="D22" s="27"/>
      <c r="E22" s="6"/>
      <c r="F22" s="33" t="s">
        <v>48</v>
      </c>
      <c r="P22" s="1"/>
      <c r="Q22" s="1"/>
      <c r="R22" s="1"/>
      <c r="S22" s="1"/>
    </row>
    <row r="23" spans="1:20" x14ac:dyDescent="0.2">
      <c r="A23" s="21" t="s">
        <v>80</v>
      </c>
      <c r="B23" s="21"/>
      <c r="C23" s="27"/>
      <c r="D23" s="27"/>
      <c r="E23" s="6"/>
      <c r="F23" s="33" t="s">
        <v>48</v>
      </c>
      <c r="P23" s="1"/>
      <c r="Q23" s="1"/>
      <c r="R23" s="1"/>
      <c r="S23" s="1"/>
    </row>
    <row r="24" spans="1:20" x14ac:dyDescent="0.2">
      <c r="A24" s="20" t="s">
        <v>78</v>
      </c>
      <c r="B24" s="20"/>
      <c r="C24" s="27"/>
      <c r="D24" s="27"/>
      <c r="E24" s="6"/>
      <c r="F24" s="33" t="s">
        <v>48</v>
      </c>
      <c r="P24" s="1"/>
      <c r="Q24" s="1"/>
      <c r="R24" s="1"/>
      <c r="S24" s="1"/>
    </row>
    <row r="25" spans="1:20" x14ac:dyDescent="0.2">
      <c r="A25" s="21" t="s">
        <v>79</v>
      </c>
      <c r="B25" s="21" t="s">
        <v>58</v>
      </c>
      <c r="C25" s="28">
        <v>43216</v>
      </c>
      <c r="D25" s="28">
        <v>43554</v>
      </c>
      <c r="E25" s="7">
        <f t="shared" si="0"/>
        <v>338</v>
      </c>
      <c r="F25" s="33" t="s">
        <v>48</v>
      </c>
      <c r="P25" s="1"/>
      <c r="Q25" s="1"/>
      <c r="R25" s="1"/>
      <c r="S25" s="1"/>
    </row>
    <row r="26" spans="1:20" ht="16" customHeight="1" x14ac:dyDescent="0.2">
      <c r="B26" s="1"/>
      <c r="C26" s="1"/>
      <c r="D26" s="1"/>
      <c r="E26" s="1"/>
      <c r="F26" s="1"/>
      <c r="Q26" s="1"/>
      <c r="R26" s="1"/>
      <c r="S26" s="1"/>
      <c r="T26" s="1"/>
    </row>
    <row r="27" spans="1:20" ht="16" customHeight="1" x14ac:dyDescent="0.2">
      <c r="B27" s="1"/>
      <c r="C27" s="1"/>
      <c r="D27" s="1"/>
      <c r="E27" s="1"/>
      <c r="F27" s="1"/>
      <c r="Q27" s="1"/>
      <c r="R27" s="1"/>
      <c r="S27" s="1"/>
      <c r="T27" s="1"/>
    </row>
    <row r="28" spans="1:20" ht="36" customHeight="1" x14ac:dyDescent="0.2">
      <c r="A28" s="50" t="s">
        <v>53</v>
      </c>
      <c r="B28" s="50"/>
      <c r="C28" s="50"/>
      <c r="D28" s="50"/>
      <c r="E28" s="50"/>
      <c r="F28" s="50"/>
      <c r="G28" s="50"/>
      <c r="Q28" s="1"/>
      <c r="R28" s="1"/>
      <c r="S28" s="1"/>
      <c r="T28" s="1"/>
    </row>
    <row r="29" spans="1:20" ht="16" customHeight="1" x14ac:dyDescent="0.2">
      <c r="A29" s="58" t="s">
        <v>24</v>
      </c>
      <c r="B29" s="51" t="s">
        <v>0</v>
      </c>
      <c r="C29" s="52"/>
      <c r="D29" s="53"/>
      <c r="E29" s="54" t="s">
        <v>4</v>
      </c>
      <c r="F29" s="55"/>
      <c r="G29" s="56" t="s">
        <v>7</v>
      </c>
      <c r="H29" s="1"/>
      <c r="I29" s="1"/>
      <c r="J29" s="1"/>
      <c r="K29" s="1"/>
      <c r="L29" s="1"/>
      <c r="M29" s="1"/>
      <c r="N29" s="1"/>
      <c r="O29" s="1"/>
    </row>
    <row r="30" spans="1:20" ht="16" customHeight="1" x14ac:dyDescent="0.2">
      <c r="A30" s="59"/>
      <c r="B30" s="4" t="s">
        <v>1</v>
      </c>
      <c r="C30" s="4" t="s">
        <v>2</v>
      </c>
      <c r="D30" s="4" t="s">
        <v>3</v>
      </c>
      <c r="E30" s="5" t="s">
        <v>5</v>
      </c>
      <c r="F30" s="5" t="s">
        <v>6</v>
      </c>
      <c r="G30" s="57"/>
      <c r="H30" s="1"/>
      <c r="I30" s="1"/>
      <c r="J30" s="1"/>
      <c r="K30" s="1"/>
      <c r="L30" s="1"/>
      <c r="M30" s="1"/>
      <c r="N30" s="1"/>
      <c r="O30" s="1"/>
    </row>
    <row r="31" spans="1:20" x14ac:dyDescent="0.2">
      <c r="A31" s="20" t="s">
        <v>25</v>
      </c>
      <c r="B31" s="8">
        <v>1</v>
      </c>
      <c r="C31" s="8">
        <v>0</v>
      </c>
      <c r="D31" s="8">
        <v>4</v>
      </c>
      <c r="E31" s="8">
        <v>2</v>
      </c>
      <c r="F31" s="8">
        <v>0</v>
      </c>
      <c r="G31" s="8">
        <v>4</v>
      </c>
      <c r="H31" s="1"/>
      <c r="I31" s="1"/>
      <c r="J31" s="1"/>
      <c r="K31" s="1"/>
      <c r="L31" s="1"/>
      <c r="M31" s="1"/>
      <c r="N31" s="1"/>
      <c r="O31" s="1"/>
    </row>
    <row r="32" spans="1:20" x14ac:dyDescent="0.2">
      <c r="A32" s="21" t="s">
        <v>26</v>
      </c>
      <c r="B32" s="9">
        <v>2</v>
      </c>
      <c r="C32" s="9">
        <v>3</v>
      </c>
      <c r="D32" s="9">
        <v>5</v>
      </c>
      <c r="E32" s="10">
        <v>1</v>
      </c>
      <c r="F32" s="10">
        <v>2</v>
      </c>
      <c r="G32" s="11">
        <v>3</v>
      </c>
      <c r="H32" s="1"/>
      <c r="I32" s="1"/>
      <c r="J32" s="1"/>
      <c r="K32" s="1"/>
      <c r="L32" s="1"/>
      <c r="M32" s="1"/>
      <c r="N32" s="1"/>
      <c r="O32" s="1"/>
    </row>
    <row r="33" spans="1:16" x14ac:dyDescent="0.2">
      <c r="A33" s="20" t="s">
        <v>27</v>
      </c>
      <c r="B33" s="8">
        <v>3</v>
      </c>
      <c r="C33" s="8">
        <v>4</v>
      </c>
      <c r="D33" s="8">
        <v>3</v>
      </c>
      <c r="E33" s="8">
        <v>2</v>
      </c>
      <c r="F33" s="8">
        <v>1</v>
      </c>
      <c r="G33" s="8">
        <v>2</v>
      </c>
      <c r="H33" s="1"/>
      <c r="I33" s="1"/>
      <c r="J33" s="1"/>
      <c r="K33" s="1"/>
      <c r="L33" s="1"/>
      <c r="M33" s="1"/>
      <c r="N33" s="1"/>
      <c r="O33" s="1"/>
    </row>
    <row r="34" spans="1:16" x14ac:dyDescent="0.2">
      <c r="A34" s="21" t="s">
        <v>28</v>
      </c>
      <c r="B34" s="9">
        <v>5</v>
      </c>
      <c r="C34" s="9">
        <v>8</v>
      </c>
      <c r="D34" s="9">
        <v>1</v>
      </c>
      <c r="E34" s="10">
        <v>1</v>
      </c>
      <c r="F34" s="10">
        <v>0</v>
      </c>
      <c r="G34" s="11">
        <v>0</v>
      </c>
      <c r="H34" s="1"/>
      <c r="I34" s="1"/>
      <c r="J34" s="1"/>
      <c r="K34" s="1"/>
    </row>
    <row r="35" spans="1:16" x14ac:dyDescent="0.2">
      <c r="A35" s="20" t="s">
        <v>29</v>
      </c>
      <c r="B35" s="8">
        <v>8</v>
      </c>
      <c r="C35" s="8">
        <v>6</v>
      </c>
      <c r="D35" s="8">
        <v>4</v>
      </c>
      <c r="E35" s="8">
        <v>0</v>
      </c>
      <c r="F35" s="8">
        <v>3</v>
      </c>
      <c r="G35" s="8">
        <v>1</v>
      </c>
      <c r="H35" s="1"/>
      <c r="I35" s="1"/>
      <c r="J35" s="1"/>
      <c r="K35" s="1"/>
    </row>
    <row r="36" spans="1:16" x14ac:dyDescent="0.2">
      <c r="A36" s="21" t="s">
        <v>35</v>
      </c>
      <c r="B36" s="9">
        <v>5</v>
      </c>
      <c r="C36" s="9">
        <v>0</v>
      </c>
      <c r="D36" s="9">
        <v>0</v>
      </c>
      <c r="E36" s="10">
        <v>2</v>
      </c>
      <c r="F36" s="10">
        <v>0</v>
      </c>
      <c r="G36" s="11">
        <v>2</v>
      </c>
      <c r="H36" s="1"/>
      <c r="I36" s="1"/>
      <c r="J36" s="1"/>
      <c r="K36" s="1"/>
    </row>
    <row r="37" spans="1:16" x14ac:dyDescent="0.2">
      <c r="A37" s="20" t="s">
        <v>30</v>
      </c>
      <c r="B37" s="8">
        <v>6</v>
      </c>
      <c r="C37" s="8">
        <v>4</v>
      </c>
      <c r="D37" s="8">
        <v>0</v>
      </c>
      <c r="E37" s="8">
        <v>1</v>
      </c>
      <c r="F37" s="8">
        <v>2</v>
      </c>
      <c r="G37" s="8">
        <v>3</v>
      </c>
      <c r="H37" s="1"/>
      <c r="I37" s="1"/>
      <c r="J37" s="1"/>
      <c r="K37" s="1"/>
    </row>
    <row r="38" spans="1:16" x14ac:dyDescent="0.2">
      <c r="A38" s="21" t="s">
        <v>54</v>
      </c>
      <c r="B38" s="9">
        <v>7</v>
      </c>
      <c r="C38" s="9">
        <v>3</v>
      </c>
      <c r="D38" s="9">
        <v>3</v>
      </c>
      <c r="E38" s="10">
        <v>0</v>
      </c>
      <c r="F38" s="10">
        <v>1</v>
      </c>
      <c r="G38" s="11">
        <v>4</v>
      </c>
      <c r="H38" s="1"/>
      <c r="I38" s="1"/>
      <c r="J38" s="1"/>
      <c r="K38" s="1"/>
    </row>
    <row r="39" spans="1:16" x14ac:dyDescent="0.2">
      <c r="A39" s="20" t="s">
        <v>31</v>
      </c>
      <c r="B39" s="8">
        <v>0</v>
      </c>
      <c r="C39" s="8">
        <v>2</v>
      </c>
      <c r="D39" s="8">
        <v>4</v>
      </c>
      <c r="E39" s="8">
        <v>1</v>
      </c>
      <c r="F39" s="8">
        <v>3</v>
      </c>
      <c r="G39" s="8">
        <v>2</v>
      </c>
      <c r="H39" s="1"/>
      <c r="I39" s="1"/>
      <c r="J39" s="1"/>
      <c r="K39" s="1"/>
    </row>
    <row r="40" spans="1:16" x14ac:dyDescent="0.2">
      <c r="A40" s="21" t="s">
        <v>33</v>
      </c>
      <c r="B40" s="9">
        <v>4</v>
      </c>
      <c r="C40" s="9">
        <v>4</v>
      </c>
      <c r="D40" s="9">
        <v>5</v>
      </c>
      <c r="E40" s="10">
        <v>2</v>
      </c>
      <c r="F40" s="10">
        <v>0</v>
      </c>
      <c r="G40" s="11">
        <v>0</v>
      </c>
      <c r="H40" s="1"/>
      <c r="I40" s="1"/>
      <c r="J40" s="1"/>
      <c r="K40" s="1"/>
    </row>
    <row r="41" spans="1:16" x14ac:dyDescent="0.2">
      <c r="A41" s="20" t="s">
        <v>32</v>
      </c>
      <c r="B41" s="8">
        <v>3</v>
      </c>
      <c r="C41" s="8">
        <v>6</v>
      </c>
      <c r="D41" s="8">
        <v>4</v>
      </c>
      <c r="E41" s="8">
        <v>3</v>
      </c>
      <c r="F41" s="8">
        <v>2</v>
      </c>
      <c r="G41" s="8">
        <v>0</v>
      </c>
      <c r="H41" s="1"/>
      <c r="I41" s="1"/>
      <c r="J41" s="1"/>
      <c r="K41" s="1"/>
    </row>
    <row r="42" spans="1:16" x14ac:dyDescent="0.2">
      <c r="A42" s="21" t="s">
        <v>34</v>
      </c>
      <c r="B42" s="9">
        <v>2</v>
      </c>
      <c r="C42" s="9">
        <v>3</v>
      </c>
      <c r="D42" s="9">
        <v>6</v>
      </c>
      <c r="E42" s="10">
        <v>0</v>
      </c>
      <c r="F42" s="10">
        <v>1</v>
      </c>
      <c r="G42" s="11">
        <v>1</v>
      </c>
      <c r="H42" s="1"/>
      <c r="I42" s="1"/>
      <c r="J42" s="1"/>
      <c r="K42" s="1"/>
    </row>
    <row r="43" spans="1:16" x14ac:dyDescent="0.2">
      <c r="A43" s="20" t="s">
        <v>36</v>
      </c>
      <c r="B43" s="8">
        <v>1</v>
      </c>
      <c r="C43" s="8">
        <v>1</v>
      </c>
      <c r="D43" s="8">
        <v>7</v>
      </c>
      <c r="E43" s="8">
        <v>1</v>
      </c>
      <c r="F43" s="8">
        <v>0</v>
      </c>
      <c r="G43" s="8">
        <v>2</v>
      </c>
      <c r="H43" s="1"/>
      <c r="I43" s="1"/>
      <c r="J43" s="1"/>
      <c r="K43" s="1"/>
    </row>
    <row r="44" spans="1:16" x14ac:dyDescent="0.2">
      <c r="A44" s="21" t="s">
        <v>37</v>
      </c>
      <c r="B44" s="9">
        <v>5</v>
      </c>
      <c r="C44" s="9">
        <v>0</v>
      </c>
      <c r="D44" s="9">
        <v>2</v>
      </c>
      <c r="E44" s="10">
        <v>2</v>
      </c>
      <c r="F44" s="10">
        <v>1</v>
      </c>
      <c r="G44" s="11">
        <v>3</v>
      </c>
      <c r="H44" s="1"/>
      <c r="I44" s="1"/>
      <c r="J44" s="1"/>
      <c r="K44" s="1"/>
    </row>
    <row r="45" spans="1:16" x14ac:dyDescent="0.2">
      <c r="B45" s="12">
        <f t="shared" ref="B45:G45" si="1">SUM(B31:B44)</f>
        <v>52</v>
      </c>
      <c r="C45" s="12">
        <f t="shared" si="1"/>
        <v>44</v>
      </c>
      <c r="D45" s="12">
        <f t="shared" si="1"/>
        <v>48</v>
      </c>
      <c r="E45" s="13">
        <f t="shared" si="1"/>
        <v>18</v>
      </c>
      <c r="F45" s="13">
        <f t="shared" si="1"/>
        <v>16</v>
      </c>
      <c r="G45" s="14">
        <f t="shared" si="1"/>
        <v>27</v>
      </c>
      <c r="H45" s="1"/>
      <c r="I45" s="1"/>
      <c r="J45" s="1"/>
      <c r="K45" s="1"/>
    </row>
    <row r="46" spans="1:16" x14ac:dyDescent="0.2">
      <c r="G46" s="1"/>
      <c r="H46" s="1"/>
      <c r="I46" s="1"/>
      <c r="J46" s="1"/>
      <c r="K46" s="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20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20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20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</sheetData>
  <mergeCells count="9">
    <mergeCell ref="A1:K1"/>
    <mergeCell ref="H2:J2"/>
    <mergeCell ref="H10:J11"/>
    <mergeCell ref="A28:G28"/>
    <mergeCell ref="B29:D29"/>
    <mergeCell ref="E29:F29"/>
    <mergeCell ref="G29:G30"/>
    <mergeCell ref="A29:A30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Dashboard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2018-09-20T07:03:57Z</dcterms:modified>
</cp:coreProperties>
</file>